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7EA2FD74-2E8C-468B-BB78-CA1157A53E90}" xr6:coauthVersionLast="45" xr6:coauthVersionMax="45" xr10:uidLastSave="{00000000-0000-0000-0000-000000000000}"/>
  <bookViews>
    <workbookView xWindow="-108" yWindow="-108" windowWidth="23256" windowHeight="12576" xr2:uid="{D88BE5CC-D726-4E1F-82F3-523209143736}"/>
  </bookViews>
  <sheets>
    <sheet name="SI 2009 Western" sheetId="1" r:id="rId1"/>
    <sheet name="Age 1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Education" sheetId="12" r:id="rId12"/>
    <sheet name="High Educ" sheetId="13" r:id="rId13"/>
    <sheet name="Language" sheetId="14" r:id="rId14"/>
    <sheet name="Literacy" sheetId="15" r:id="rId15"/>
    <sheet name="Disability" sheetId="16" r:id="rId16"/>
    <sheet name="Mult Dis" sheetId="17" r:id="rId17"/>
    <sheet name="Mult Dis2" sheetId="18" r:id="rId18"/>
    <sheet name="Work Last Week" sheetId="19" r:id="rId19"/>
    <sheet name="Usual work" sheetId="20" r:id="rId20"/>
    <sheet name="Occupation" sheetId="21" r:id="rId21"/>
    <sheet name="Industry" sheetId="22" r:id="rId22"/>
    <sheet name="Looking" sheetId="23" r:id="rId23"/>
    <sheet name="Fertility" sheetId="24" r:id="rId24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B6" i="3"/>
  <c r="T286" i="24"/>
  <c r="S286" i="24"/>
  <c r="R286" i="24"/>
  <c r="Q286" i="24"/>
  <c r="P286" i="24"/>
  <c r="O286" i="24"/>
  <c r="N286" i="24"/>
  <c r="M286" i="24"/>
  <c r="L286" i="24"/>
  <c r="K286" i="24"/>
  <c r="T285" i="24"/>
  <c r="S285" i="24"/>
  <c r="R285" i="24"/>
  <c r="Q285" i="24"/>
  <c r="P285" i="24"/>
  <c r="O285" i="24"/>
  <c r="N285" i="24"/>
  <c r="M285" i="24"/>
  <c r="L285" i="24"/>
  <c r="K285" i="24"/>
  <c r="T284" i="24"/>
  <c r="S284" i="24"/>
  <c r="R284" i="24"/>
  <c r="Q284" i="24"/>
  <c r="P284" i="24"/>
  <c r="O284" i="24"/>
  <c r="N284" i="24"/>
  <c r="M284" i="24"/>
  <c r="L284" i="24"/>
  <c r="K284" i="24"/>
  <c r="T283" i="24"/>
  <c r="S283" i="24"/>
  <c r="R283" i="24"/>
  <c r="Q283" i="24"/>
  <c r="P283" i="24"/>
  <c r="O283" i="24"/>
  <c r="N283" i="24"/>
  <c r="M283" i="24"/>
  <c r="L283" i="24"/>
  <c r="K283" i="24"/>
  <c r="T282" i="24"/>
  <c r="S282" i="24"/>
  <c r="R282" i="24"/>
  <c r="Q282" i="24"/>
  <c r="P282" i="24"/>
  <c r="O282" i="24"/>
  <c r="N282" i="24"/>
  <c r="M282" i="24"/>
  <c r="L282" i="24"/>
  <c r="K282" i="24"/>
  <c r="T281" i="24"/>
  <c r="S281" i="24"/>
  <c r="R281" i="24"/>
  <c r="Q281" i="24"/>
  <c r="P281" i="24"/>
  <c r="O281" i="24"/>
  <c r="N281" i="24"/>
  <c r="M281" i="24"/>
  <c r="L281" i="24"/>
  <c r="K281" i="24"/>
  <c r="T280" i="24"/>
  <c r="T287" i="24" s="1"/>
  <c r="S280" i="24"/>
  <c r="R280" i="24"/>
  <c r="Q280" i="24"/>
  <c r="P280" i="24"/>
  <c r="O280" i="24"/>
  <c r="N280" i="24"/>
  <c r="M280" i="24"/>
  <c r="L280" i="24"/>
  <c r="K280" i="24"/>
  <c r="T279" i="24"/>
  <c r="S279" i="24"/>
  <c r="R279" i="24"/>
  <c r="Q279" i="24"/>
  <c r="P279" i="24"/>
  <c r="O279" i="24"/>
  <c r="N279" i="24"/>
  <c r="M279" i="24"/>
  <c r="L279" i="24"/>
  <c r="K279" i="24"/>
  <c r="T276" i="24"/>
  <c r="S276" i="24"/>
  <c r="R276" i="24"/>
  <c r="Q276" i="24"/>
  <c r="P276" i="24"/>
  <c r="O276" i="24"/>
  <c r="N276" i="24"/>
  <c r="M276" i="24"/>
  <c r="L276" i="24"/>
  <c r="K276" i="24"/>
  <c r="T275" i="24"/>
  <c r="S275" i="24"/>
  <c r="R275" i="24"/>
  <c r="Q275" i="24"/>
  <c r="P275" i="24"/>
  <c r="O275" i="24"/>
  <c r="N275" i="24"/>
  <c r="M275" i="24"/>
  <c r="L275" i="24"/>
  <c r="K275" i="24"/>
  <c r="T274" i="24"/>
  <c r="S274" i="24"/>
  <c r="R274" i="24"/>
  <c r="Q274" i="24"/>
  <c r="P274" i="24"/>
  <c r="O274" i="24"/>
  <c r="N274" i="24"/>
  <c r="M274" i="24"/>
  <c r="L274" i="24"/>
  <c r="K274" i="24"/>
  <c r="T273" i="24"/>
  <c r="S273" i="24"/>
  <c r="R273" i="24"/>
  <c r="Q273" i="24"/>
  <c r="P273" i="24"/>
  <c r="O273" i="24"/>
  <c r="N273" i="24"/>
  <c r="M273" i="24"/>
  <c r="L273" i="24"/>
  <c r="K273" i="24"/>
  <c r="T272" i="24"/>
  <c r="S272" i="24"/>
  <c r="R272" i="24"/>
  <c r="Q272" i="24"/>
  <c r="P272" i="24"/>
  <c r="O272" i="24"/>
  <c r="N272" i="24"/>
  <c r="M272" i="24"/>
  <c r="L272" i="24"/>
  <c r="K272" i="24"/>
  <c r="T271" i="24"/>
  <c r="S271" i="24"/>
  <c r="R271" i="24"/>
  <c r="Q271" i="24"/>
  <c r="P271" i="24"/>
  <c r="O271" i="24"/>
  <c r="N271" i="24"/>
  <c r="M271" i="24"/>
  <c r="L271" i="24"/>
  <c r="K271" i="24"/>
  <c r="T270" i="24"/>
  <c r="T277" i="24" s="1"/>
  <c r="S270" i="24"/>
  <c r="R270" i="24"/>
  <c r="Q270" i="24"/>
  <c r="P270" i="24"/>
  <c r="O270" i="24"/>
  <c r="N270" i="24"/>
  <c r="M270" i="24"/>
  <c r="L270" i="24"/>
  <c r="K270" i="24"/>
  <c r="T269" i="24"/>
  <c r="S269" i="24"/>
  <c r="R269" i="24"/>
  <c r="Q269" i="24"/>
  <c r="P269" i="24"/>
  <c r="O269" i="24"/>
  <c r="N269" i="24"/>
  <c r="M269" i="24"/>
  <c r="L269" i="24"/>
  <c r="K269" i="24"/>
  <c r="T266" i="24"/>
  <c r="S266" i="24"/>
  <c r="R266" i="24"/>
  <c r="Q266" i="24"/>
  <c r="P266" i="24"/>
  <c r="O266" i="24"/>
  <c r="N266" i="24"/>
  <c r="M266" i="24"/>
  <c r="L266" i="24"/>
  <c r="K266" i="24"/>
  <c r="T265" i="24"/>
  <c r="S265" i="24"/>
  <c r="R265" i="24"/>
  <c r="Q265" i="24"/>
  <c r="P265" i="24"/>
  <c r="O265" i="24"/>
  <c r="N265" i="24"/>
  <c r="M265" i="24"/>
  <c r="L265" i="24"/>
  <c r="K265" i="24"/>
  <c r="T264" i="24"/>
  <c r="S264" i="24"/>
  <c r="R264" i="24"/>
  <c r="Q264" i="24"/>
  <c r="P264" i="24"/>
  <c r="O264" i="24"/>
  <c r="N264" i="24"/>
  <c r="M264" i="24"/>
  <c r="L264" i="24"/>
  <c r="K264" i="24"/>
  <c r="T263" i="24"/>
  <c r="S263" i="24"/>
  <c r="R263" i="24"/>
  <c r="Q263" i="24"/>
  <c r="P263" i="24"/>
  <c r="O263" i="24"/>
  <c r="N263" i="24"/>
  <c r="M263" i="24"/>
  <c r="L263" i="24"/>
  <c r="K263" i="24"/>
  <c r="T262" i="24"/>
  <c r="S262" i="24"/>
  <c r="R262" i="24"/>
  <c r="Q262" i="24"/>
  <c r="P262" i="24"/>
  <c r="O262" i="24"/>
  <c r="N262" i="24"/>
  <c r="M262" i="24"/>
  <c r="L262" i="24"/>
  <c r="K262" i="24"/>
  <c r="T261" i="24"/>
  <c r="S261" i="24"/>
  <c r="R261" i="24"/>
  <c r="Q261" i="24"/>
  <c r="P261" i="24"/>
  <c r="O261" i="24"/>
  <c r="N261" i="24"/>
  <c r="M261" i="24"/>
  <c r="L261" i="24"/>
  <c r="K261" i="24"/>
  <c r="T260" i="24"/>
  <c r="T267" i="24" s="1"/>
  <c r="S260" i="24"/>
  <c r="R260" i="24"/>
  <c r="Q260" i="24"/>
  <c r="P260" i="24"/>
  <c r="O260" i="24"/>
  <c r="N260" i="24"/>
  <c r="M260" i="24"/>
  <c r="L260" i="24"/>
  <c r="K260" i="24"/>
  <c r="T259" i="24"/>
  <c r="S259" i="24"/>
  <c r="R259" i="24"/>
  <c r="Q259" i="24"/>
  <c r="P259" i="24"/>
  <c r="O259" i="24"/>
  <c r="N259" i="24"/>
  <c r="M259" i="24"/>
  <c r="L259" i="24"/>
  <c r="K259" i="24"/>
  <c r="T252" i="24"/>
  <c r="S252" i="24"/>
  <c r="R252" i="24"/>
  <c r="Q252" i="24"/>
  <c r="P252" i="24"/>
  <c r="O252" i="24"/>
  <c r="N252" i="24"/>
  <c r="M252" i="24"/>
  <c r="L252" i="24"/>
  <c r="K252" i="24"/>
  <c r="T251" i="24"/>
  <c r="S251" i="24"/>
  <c r="R251" i="24"/>
  <c r="Q251" i="24"/>
  <c r="P251" i="24"/>
  <c r="O251" i="24"/>
  <c r="N251" i="24"/>
  <c r="M251" i="24"/>
  <c r="L251" i="24"/>
  <c r="K251" i="24"/>
  <c r="T250" i="24"/>
  <c r="S250" i="24"/>
  <c r="R250" i="24"/>
  <c r="Q250" i="24"/>
  <c r="P250" i="24"/>
  <c r="O250" i="24"/>
  <c r="N250" i="24"/>
  <c r="M250" i="24"/>
  <c r="L250" i="24"/>
  <c r="K250" i="24"/>
  <c r="T249" i="24"/>
  <c r="S249" i="24"/>
  <c r="R249" i="24"/>
  <c r="Q249" i="24"/>
  <c r="P249" i="24"/>
  <c r="O249" i="24"/>
  <c r="N249" i="24"/>
  <c r="M249" i="24"/>
  <c r="L249" i="24"/>
  <c r="K249" i="24"/>
  <c r="T248" i="24"/>
  <c r="S248" i="24"/>
  <c r="R248" i="24"/>
  <c r="Q248" i="24"/>
  <c r="P248" i="24"/>
  <c r="O248" i="24"/>
  <c r="N248" i="24"/>
  <c r="M248" i="24"/>
  <c r="L248" i="24"/>
  <c r="K248" i="24"/>
  <c r="T247" i="24"/>
  <c r="S247" i="24"/>
  <c r="R247" i="24"/>
  <c r="Q247" i="24"/>
  <c r="P247" i="24"/>
  <c r="O247" i="24"/>
  <c r="N247" i="24"/>
  <c r="M247" i="24"/>
  <c r="L247" i="24"/>
  <c r="K247" i="24"/>
  <c r="T246" i="24"/>
  <c r="T253" i="24" s="1"/>
  <c r="S246" i="24"/>
  <c r="R246" i="24"/>
  <c r="Q246" i="24"/>
  <c r="P246" i="24"/>
  <c r="O246" i="24"/>
  <c r="N246" i="24"/>
  <c r="M246" i="24"/>
  <c r="L246" i="24"/>
  <c r="K246" i="24"/>
  <c r="T245" i="24"/>
  <c r="S245" i="24"/>
  <c r="R245" i="24"/>
  <c r="Q245" i="24"/>
  <c r="P245" i="24"/>
  <c r="O245" i="24"/>
  <c r="N245" i="24"/>
  <c r="M245" i="24"/>
  <c r="L245" i="24"/>
  <c r="K245" i="24"/>
  <c r="T242" i="24"/>
  <c r="S242" i="24"/>
  <c r="R242" i="24"/>
  <c r="Q242" i="24"/>
  <c r="P242" i="24"/>
  <c r="O242" i="24"/>
  <c r="N242" i="24"/>
  <c r="M242" i="24"/>
  <c r="L242" i="24"/>
  <c r="K242" i="24"/>
  <c r="T241" i="24"/>
  <c r="S241" i="24"/>
  <c r="R241" i="24"/>
  <c r="Q241" i="24"/>
  <c r="P241" i="24"/>
  <c r="O241" i="24"/>
  <c r="N241" i="24"/>
  <c r="M241" i="24"/>
  <c r="L241" i="24"/>
  <c r="K241" i="24"/>
  <c r="T240" i="24"/>
  <c r="S240" i="24"/>
  <c r="R240" i="24"/>
  <c r="Q240" i="24"/>
  <c r="P240" i="24"/>
  <c r="O240" i="24"/>
  <c r="N240" i="24"/>
  <c r="M240" i="24"/>
  <c r="L240" i="24"/>
  <c r="K240" i="24"/>
  <c r="T239" i="24"/>
  <c r="S239" i="24"/>
  <c r="R239" i="24"/>
  <c r="Q239" i="24"/>
  <c r="P239" i="24"/>
  <c r="O239" i="24"/>
  <c r="N239" i="24"/>
  <c r="M239" i="24"/>
  <c r="L239" i="24"/>
  <c r="K239" i="24"/>
  <c r="T238" i="24"/>
  <c r="S238" i="24"/>
  <c r="R238" i="24"/>
  <c r="Q238" i="24"/>
  <c r="P238" i="24"/>
  <c r="O238" i="24"/>
  <c r="N238" i="24"/>
  <c r="M238" i="24"/>
  <c r="L238" i="24"/>
  <c r="K238" i="24"/>
  <c r="T237" i="24"/>
  <c r="S237" i="24"/>
  <c r="R237" i="24"/>
  <c r="Q237" i="24"/>
  <c r="P237" i="24"/>
  <c r="O237" i="24"/>
  <c r="N237" i="24"/>
  <c r="M237" i="24"/>
  <c r="L237" i="24"/>
  <c r="K237" i="24"/>
  <c r="T236" i="24"/>
  <c r="T243" i="24" s="1"/>
  <c r="S236" i="24"/>
  <c r="R236" i="24"/>
  <c r="Q236" i="24"/>
  <c r="P236" i="24"/>
  <c r="O236" i="24"/>
  <c r="N236" i="24"/>
  <c r="M236" i="24"/>
  <c r="L236" i="24"/>
  <c r="K236" i="24"/>
  <c r="T235" i="24"/>
  <c r="S235" i="24"/>
  <c r="R235" i="24"/>
  <c r="Q235" i="24"/>
  <c r="P235" i="24"/>
  <c r="O235" i="24"/>
  <c r="N235" i="24"/>
  <c r="M235" i="24"/>
  <c r="L235" i="24"/>
  <c r="K235" i="24"/>
  <c r="T232" i="24"/>
  <c r="S232" i="24"/>
  <c r="R232" i="24"/>
  <c r="Q232" i="24"/>
  <c r="P232" i="24"/>
  <c r="O232" i="24"/>
  <c r="N232" i="24"/>
  <c r="M232" i="24"/>
  <c r="L232" i="24"/>
  <c r="K232" i="24"/>
  <c r="T231" i="24"/>
  <c r="S231" i="24"/>
  <c r="R231" i="24"/>
  <c r="Q231" i="24"/>
  <c r="P231" i="24"/>
  <c r="O231" i="24"/>
  <c r="N231" i="24"/>
  <c r="M231" i="24"/>
  <c r="L231" i="24"/>
  <c r="K231" i="24"/>
  <c r="T230" i="24"/>
  <c r="S230" i="24"/>
  <c r="R230" i="24"/>
  <c r="Q230" i="24"/>
  <c r="P230" i="24"/>
  <c r="O230" i="24"/>
  <c r="N230" i="24"/>
  <c r="M230" i="24"/>
  <c r="L230" i="24"/>
  <c r="K230" i="24"/>
  <c r="T229" i="24"/>
  <c r="S229" i="24"/>
  <c r="R229" i="24"/>
  <c r="Q229" i="24"/>
  <c r="P229" i="24"/>
  <c r="O229" i="24"/>
  <c r="N229" i="24"/>
  <c r="M229" i="24"/>
  <c r="L229" i="24"/>
  <c r="K229" i="24"/>
  <c r="T228" i="24"/>
  <c r="S228" i="24"/>
  <c r="R228" i="24"/>
  <c r="Q228" i="24"/>
  <c r="P228" i="24"/>
  <c r="O228" i="24"/>
  <c r="N228" i="24"/>
  <c r="M228" i="24"/>
  <c r="L228" i="24"/>
  <c r="K228" i="24"/>
  <c r="T227" i="24"/>
  <c r="S227" i="24"/>
  <c r="R227" i="24"/>
  <c r="Q227" i="24"/>
  <c r="P227" i="24"/>
  <c r="O227" i="24"/>
  <c r="N227" i="24"/>
  <c r="M227" i="24"/>
  <c r="L227" i="24"/>
  <c r="K227" i="24"/>
  <c r="T226" i="24"/>
  <c r="T233" i="24" s="1"/>
  <c r="S226" i="24"/>
  <c r="R226" i="24"/>
  <c r="Q226" i="24"/>
  <c r="P226" i="24"/>
  <c r="O226" i="24"/>
  <c r="N226" i="24"/>
  <c r="M226" i="24"/>
  <c r="L226" i="24"/>
  <c r="K226" i="24"/>
  <c r="T225" i="24"/>
  <c r="S225" i="24"/>
  <c r="R225" i="24"/>
  <c r="Q225" i="24"/>
  <c r="P225" i="24"/>
  <c r="O225" i="24"/>
  <c r="N225" i="24"/>
  <c r="M225" i="24"/>
  <c r="L225" i="24"/>
  <c r="K225" i="24"/>
  <c r="T222" i="24"/>
  <c r="S222" i="24"/>
  <c r="R222" i="24"/>
  <c r="Q222" i="24"/>
  <c r="P222" i="24"/>
  <c r="O222" i="24"/>
  <c r="N222" i="24"/>
  <c r="M222" i="24"/>
  <c r="L222" i="24"/>
  <c r="K222" i="24"/>
  <c r="T221" i="24"/>
  <c r="S221" i="24"/>
  <c r="R221" i="24"/>
  <c r="Q221" i="24"/>
  <c r="P221" i="24"/>
  <c r="O221" i="24"/>
  <c r="N221" i="24"/>
  <c r="M221" i="24"/>
  <c r="L221" i="24"/>
  <c r="K221" i="24"/>
  <c r="T220" i="24"/>
  <c r="T223" i="24" s="1"/>
  <c r="S220" i="24"/>
  <c r="R220" i="24"/>
  <c r="Q220" i="24"/>
  <c r="P220" i="24"/>
  <c r="O220" i="24"/>
  <c r="N220" i="24"/>
  <c r="M220" i="24"/>
  <c r="L220" i="24"/>
  <c r="K220" i="24"/>
  <c r="T219" i="24"/>
  <c r="S219" i="24"/>
  <c r="R219" i="24"/>
  <c r="Q219" i="24"/>
  <c r="P219" i="24"/>
  <c r="O219" i="24"/>
  <c r="N219" i="24"/>
  <c r="M219" i="24"/>
  <c r="L219" i="24"/>
  <c r="K219" i="24"/>
  <c r="T218" i="24"/>
  <c r="S218" i="24"/>
  <c r="R218" i="24"/>
  <c r="Q218" i="24"/>
  <c r="P218" i="24"/>
  <c r="O218" i="24"/>
  <c r="N218" i="24"/>
  <c r="M218" i="24"/>
  <c r="L218" i="24"/>
  <c r="K218" i="24"/>
  <c r="T217" i="24"/>
  <c r="S217" i="24"/>
  <c r="R217" i="24"/>
  <c r="Q217" i="24"/>
  <c r="P217" i="24"/>
  <c r="O217" i="24"/>
  <c r="N217" i="24"/>
  <c r="M217" i="24"/>
  <c r="L217" i="24"/>
  <c r="K217" i="24"/>
  <c r="T216" i="24"/>
  <c r="S216" i="24"/>
  <c r="R216" i="24"/>
  <c r="Q216" i="24"/>
  <c r="P216" i="24"/>
  <c r="O216" i="24"/>
  <c r="N216" i="24"/>
  <c r="M216" i="24"/>
  <c r="L216" i="24"/>
  <c r="K216" i="24"/>
  <c r="T215" i="24"/>
  <c r="S215" i="24"/>
  <c r="R215" i="24"/>
  <c r="Q215" i="24"/>
  <c r="P215" i="24"/>
  <c r="O215" i="24"/>
  <c r="N215" i="24"/>
  <c r="M215" i="24"/>
  <c r="L215" i="24"/>
  <c r="K215" i="24"/>
  <c r="T213" i="24"/>
  <c r="T212" i="24"/>
  <c r="S212" i="24"/>
  <c r="R212" i="24"/>
  <c r="Q212" i="24"/>
  <c r="P212" i="24"/>
  <c r="O212" i="24"/>
  <c r="N212" i="24"/>
  <c r="M212" i="24"/>
  <c r="L212" i="24"/>
  <c r="K212" i="24"/>
  <c r="T211" i="24"/>
  <c r="S211" i="24"/>
  <c r="R211" i="24"/>
  <c r="Q211" i="24"/>
  <c r="P211" i="24"/>
  <c r="O211" i="24"/>
  <c r="N211" i="24"/>
  <c r="M211" i="24"/>
  <c r="L211" i="24"/>
  <c r="K211" i="24"/>
  <c r="T210" i="24"/>
  <c r="S210" i="24"/>
  <c r="R210" i="24"/>
  <c r="Q210" i="24"/>
  <c r="P210" i="24"/>
  <c r="O210" i="24"/>
  <c r="N210" i="24"/>
  <c r="M210" i="24"/>
  <c r="L210" i="24"/>
  <c r="K210" i="24"/>
  <c r="T209" i="24"/>
  <c r="S209" i="24"/>
  <c r="R209" i="24"/>
  <c r="Q209" i="24"/>
  <c r="P209" i="24"/>
  <c r="O209" i="24"/>
  <c r="N209" i="24"/>
  <c r="M209" i="24"/>
  <c r="L209" i="24"/>
  <c r="K209" i="24"/>
  <c r="T208" i="24"/>
  <c r="S208" i="24"/>
  <c r="R208" i="24"/>
  <c r="Q208" i="24"/>
  <c r="P208" i="24"/>
  <c r="O208" i="24"/>
  <c r="N208" i="24"/>
  <c r="M208" i="24"/>
  <c r="L208" i="24"/>
  <c r="K208" i="24"/>
  <c r="T207" i="24"/>
  <c r="S207" i="24"/>
  <c r="R207" i="24"/>
  <c r="Q207" i="24"/>
  <c r="P207" i="24"/>
  <c r="O207" i="24"/>
  <c r="N207" i="24"/>
  <c r="M207" i="24"/>
  <c r="L207" i="24"/>
  <c r="K207" i="24"/>
  <c r="T206" i="24"/>
  <c r="S206" i="24"/>
  <c r="R206" i="24"/>
  <c r="Q206" i="24"/>
  <c r="P206" i="24"/>
  <c r="O206" i="24"/>
  <c r="N206" i="24"/>
  <c r="M206" i="24"/>
  <c r="L206" i="24"/>
  <c r="K206" i="24"/>
  <c r="T205" i="24"/>
  <c r="S205" i="24"/>
  <c r="R205" i="24"/>
  <c r="Q205" i="24"/>
  <c r="P205" i="24"/>
  <c r="O205" i="24"/>
  <c r="N205" i="24"/>
  <c r="M205" i="24"/>
  <c r="L205" i="24"/>
  <c r="K205" i="24"/>
  <c r="T202" i="24"/>
  <c r="S202" i="24"/>
  <c r="R202" i="24"/>
  <c r="Q202" i="24"/>
  <c r="P202" i="24"/>
  <c r="O202" i="24"/>
  <c r="N202" i="24"/>
  <c r="M202" i="24"/>
  <c r="L202" i="24"/>
  <c r="K202" i="24"/>
  <c r="T201" i="24"/>
  <c r="S201" i="24"/>
  <c r="R201" i="24"/>
  <c r="Q201" i="24"/>
  <c r="P201" i="24"/>
  <c r="O201" i="24"/>
  <c r="N201" i="24"/>
  <c r="M201" i="24"/>
  <c r="L201" i="24"/>
  <c r="K201" i="24"/>
  <c r="T200" i="24"/>
  <c r="S200" i="24"/>
  <c r="R200" i="24"/>
  <c r="Q200" i="24"/>
  <c r="P200" i="24"/>
  <c r="O200" i="24"/>
  <c r="N200" i="24"/>
  <c r="M200" i="24"/>
  <c r="L200" i="24"/>
  <c r="K200" i="24"/>
  <c r="T199" i="24"/>
  <c r="S199" i="24"/>
  <c r="R199" i="24"/>
  <c r="Q199" i="24"/>
  <c r="P199" i="24"/>
  <c r="O199" i="24"/>
  <c r="N199" i="24"/>
  <c r="M199" i="24"/>
  <c r="L199" i="24"/>
  <c r="K199" i="24"/>
  <c r="T198" i="24"/>
  <c r="S198" i="24"/>
  <c r="R198" i="24"/>
  <c r="Q198" i="24"/>
  <c r="P198" i="24"/>
  <c r="O198" i="24"/>
  <c r="N198" i="24"/>
  <c r="M198" i="24"/>
  <c r="L198" i="24"/>
  <c r="K198" i="24"/>
  <c r="T197" i="24"/>
  <c r="S197" i="24"/>
  <c r="R197" i="24"/>
  <c r="Q197" i="24"/>
  <c r="P197" i="24"/>
  <c r="O197" i="24"/>
  <c r="N197" i="24"/>
  <c r="M197" i="24"/>
  <c r="L197" i="24"/>
  <c r="K197" i="24"/>
  <c r="T196" i="24"/>
  <c r="T203" i="24" s="1"/>
  <c r="S196" i="24"/>
  <c r="R196" i="24"/>
  <c r="Q196" i="24"/>
  <c r="P196" i="24"/>
  <c r="O196" i="24"/>
  <c r="N196" i="24"/>
  <c r="M196" i="24"/>
  <c r="L196" i="24"/>
  <c r="K196" i="24"/>
  <c r="T195" i="24"/>
  <c r="S195" i="24"/>
  <c r="R195" i="24"/>
  <c r="Q195" i="24"/>
  <c r="P195" i="24"/>
  <c r="O195" i="24"/>
  <c r="N195" i="24"/>
  <c r="M195" i="24"/>
  <c r="L195" i="24"/>
  <c r="K195" i="24"/>
  <c r="T188" i="24"/>
  <c r="S188" i="24"/>
  <c r="R188" i="24"/>
  <c r="Q188" i="24"/>
  <c r="P188" i="24"/>
  <c r="O188" i="24"/>
  <c r="N188" i="24"/>
  <c r="M188" i="24"/>
  <c r="L188" i="24"/>
  <c r="K188" i="24"/>
  <c r="T187" i="24"/>
  <c r="S187" i="24"/>
  <c r="R187" i="24"/>
  <c r="Q187" i="24"/>
  <c r="P187" i="24"/>
  <c r="O187" i="24"/>
  <c r="N187" i="24"/>
  <c r="M187" i="24"/>
  <c r="L187" i="24"/>
  <c r="K187" i="24"/>
  <c r="T186" i="24"/>
  <c r="S186" i="24"/>
  <c r="R186" i="24"/>
  <c r="Q186" i="24"/>
  <c r="P186" i="24"/>
  <c r="O186" i="24"/>
  <c r="N186" i="24"/>
  <c r="M186" i="24"/>
  <c r="L186" i="24"/>
  <c r="K186" i="24"/>
  <c r="T185" i="24"/>
  <c r="S185" i="24"/>
  <c r="R185" i="24"/>
  <c r="Q185" i="24"/>
  <c r="P185" i="24"/>
  <c r="O185" i="24"/>
  <c r="N185" i="24"/>
  <c r="M185" i="24"/>
  <c r="L185" i="24"/>
  <c r="K185" i="24"/>
  <c r="T184" i="24"/>
  <c r="S184" i="24"/>
  <c r="R184" i="24"/>
  <c r="Q184" i="24"/>
  <c r="P184" i="24"/>
  <c r="O184" i="24"/>
  <c r="N184" i="24"/>
  <c r="M184" i="24"/>
  <c r="L184" i="24"/>
  <c r="K184" i="24"/>
  <c r="T183" i="24"/>
  <c r="S183" i="24"/>
  <c r="R183" i="24"/>
  <c r="Q183" i="24"/>
  <c r="P183" i="24"/>
  <c r="O183" i="24"/>
  <c r="N183" i="24"/>
  <c r="M183" i="24"/>
  <c r="L183" i="24"/>
  <c r="K183" i="24"/>
  <c r="T182" i="24"/>
  <c r="T189" i="24" s="1"/>
  <c r="S182" i="24"/>
  <c r="R182" i="24"/>
  <c r="Q182" i="24"/>
  <c r="P182" i="24"/>
  <c r="O182" i="24"/>
  <c r="N182" i="24"/>
  <c r="M182" i="24"/>
  <c r="L182" i="24"/>
  <c r="K182" i="24"/>
  <c r="T181" i="24"/>
  <c r="S181" i="24"/>
  <c r="R181" i="24"/>
  <c r="Q181" i="24"/>
  <c r="P181" i="24"/>
  <c r="O181" i="24"/>
  <c r="N181" i="24"/>
  <c r="M181" i="24"/>
  <c r="L181" i="24"/>
  <c r="K181" i="24"/>
  <c r="T178" i="24"/>
  <c r="S178" i="24"/>
  <c r="R178" i="24"/>
  <c r="Q178" i="24"/>
  <c r="P178" i="24"/>
  <c r="O178" i="24"/>
  <c r="N178" i="24"/>
  <c r="M178" i="24"/>
  <c r="L178" i="24"/>
  <c r="K178" i="24"/>
  <c r="T177" i="24"/>
  <c r="S177" i="24"/>
  <c r="R177" i="24"/>
  <c r="Q177" i="24"/>
  <c r="P177" i="24"/>
  <c r="O177" i="24"/>
  <c r="N177" i="24"/>
  <c r="M177" i="24"/>
  <c r="L177" i="24"/>
  <c r="K177" i="24"/>
  <c r="T176" i="24"/>
  <c r="S176" i="24"/>
  <c r="R176" i="24"/>
  <c r="Q176" i="24"/>
  <c r="P176" i="24"/>
  <c r="O176" i="24"/>
  <c r="N176" i="24"/>
  <c r="M176" i="24"/>
  <c r="L176" i="24"/>
  <c r="K176" i="24"/>
  <c r="T175" i="24"/>
  <c r="S175" i="24"/>
  <c r="R175" i="24"/>
  <c r="Q175" i="24"/>
  <c r="P175" i="24"/>
  <c r="O175" i="24"/>
  <c r="N175" i="24"/>
  <c r="M175" i="24"/>
  <c r="L175" i="24"/>
  <c r="K175" i="24"/>
  <c r="T174" i="24"/>
  <c r="S174" i="24"/>
  <c r="R174" i="24"/>
  <c r="Q174" i="24"/>
  <c r="P174" i="24"/>
  <c r="O174" i="24"/>
  <c r="N174" i="24"/>
  <c r="M174" i="24"/>
  <c r="L174" i="24"/>
  <c r="K174" i="24"/>
  <c r="T173" i="24"/>
  <c r="S173" i="24"/>
  <c r="R173" i="24"/>
  <c r="Q173" i="24"/>
  <c r="P173" i="24"/>
  <c r="O173" i="24"/>
  <c r="N173" i="24"/>
  <c r="M173" i="24"/>
  <c r="L173" i="24"/>
  <c r="K173" i="24"/>
  <c r="T172" i="24"/>
  <c r="T179" i="24" s="1"/>
  <c r="S172" i="24"/>
  <c r="R172" i="24"/>
  <c r="Q172" i="24"/>
  <c r="P172" i="24"/>
  <c r="O172" i="24"/>
  <c r="N172" i="24"/>
  <c r="M172" i="24"/>
  <c r="L172" i="24"/>
  <c r="K172" i="24"/>
  <c r="T171" i="24"/>
  <c r="S171" i="24"/>
  <c r="R171" i="24"/>
  <c r="Q171" i="24"/>
  <c r="P171" i="24"/>
  <c r="O171" i="24"/>
  <c r="N171" i="24"/>
  <c r="M171" i="24"/>
  <c r="L171" i="24"/>
  <c r="K171" i="24"/>
  <c r="T168" i="24"/>
  <c r="S168" i="24"/>
  <c r="R168" i="24"/>
  <c r="Q168" i="24"/>
  <c r="P168" i="24"/>
  <c r="O168" i="24"/>
  <c r="N168" i="24"/>
  <c r="M168" i="24"/>
  <c r="L168" i="24"/>
  <c r="K168" i="24"/>
  <c r="T167" i="24"/>
  <c r="S167" i="24"/>
  <c r="R167" i="24"/>
  <c r="Q167" i="24"/>
  <c r="P167" i="24"/>
  <c r="O167" i="24"/>
  <c r="N167" i="24"/>
  <c r="M167" i="24"/>
  <c r="L167" i="24"/>
  <c r="K167" i="24"/>
  <c r="T166" i="24"/>
  <c r="S166" i="24"/>
  <c r="R166" i="24"/>
  <c r="Q166" i="24"/>
  <c r="P166" i="24"/>
  <c r="O166" i="24"/>
  <c r="N166" i="24"/>
  <c r="M166" i="24"/>
  <c r="L166" i="24"/>
  <c r="K166" i="24"/>
  <c r="T165" i="24"/>
  <c r="S165" i="24"/>
  <c r="R165" i="24"/>
  <c r="Q165" i="24"/>
  <c r="P165" i="24"/>
  <c r="O165" i="24"/>
  <c r="N165" i="24"/>
  <c r="M165" i="24"/>
  <c r="L165" i="24"/>
  <c r="K165" i="24"/>
  <c r="T164" i="24"/>
  <c r="S164" i="24"/>
  <c r="R164" i="24"/>
  <c r="Q164" i="24"/>
  <c r="P164" i="24"/>
  <c r="O164" i="24"/>
  <c r="N164" i="24"/>
  <c r="M164" i="24"/>
  <c r="L164" i="24"/>
  <c r="K164" i="24"/>
  <c r="T163" i="24"/>
  <c r="S163" i="24"/>
  <c r="R163" i="24"/>
  <c r="Q163" i="24"/>
  <c r="P163" i="24"/>
  <c r="O163" i="24"/>
  <c r="N163" i="24"/>
  <c r="M163" i="24"/>
  <c r="L163" i="24"/>
  <c r="K163" i="24"/>
  <c r="T162" i="24"/>
  <c r="T169" i="24" s="1"/>
  <c r="S162" i="24"/>
  <c r="R162" i="24"/>
  <c r="Q162" i="24"/>
  <c r="P162" i="24"/>
  <c r="O162" i="24"/>
  <c r="N162" i="24"/>
  <c r="M162" i="24"/>
  <c r="L162" i="24"/>
  <c r="K162" i="24"/>
  <c r="T161" i="24"/>
  <c r="S161" i="24"/>
  <c r="R161" i="24"/>
  <c r="Q161" i="24"/>
  <c r="P161" i="24"/>
  <c r="O161" i="24"/>
  <c r="N161" i="24"/>
  <c r="M161" i="24"/>
  <c r="L161" i="24"/>
  <c r="K161" i="24"/>
  <c r="T158" i="24"/>
  <c r="S158" i="24"/>
  <c r="R158" i="24"/>
  <c r="Q158" i="24"/>
  <c r="P158" i="24"/>
  <c r="O158" i="24"/>
  <c r="N158" i="24"/>
  <c r="M158" i="24"/>
  <c r="L158" i="24"/>
  <c r="K158" i="24"/>
  <c r="T157" i="24"/>
  <c r="S157" i="24"/>
  <c r="R157" i="24"/>
  <c r="Q157" i="24"/>
  <c r="P157" i="24"/>
  <c r="O157" i="24"/>
  <c r="N157" i="24"/>
  <c r="M157" i="24"/>
  <c r="L157" i="24"/>
  <c r="K157" i="24"/>
  <c r="T156" i="24"/>
  <c r="S156" i="24"/>
  <c r="R156" i="24"/>
  <c r="Q156" i="24"/>
  <c r="P156" i="24"/>
  <c r="O156" i="24"/>
  <c r="N156" i="24"/>
  <c r="M156" i="24"/>
  <c r="L156" i="24"/>
  <c r="K156" i="24"/>
  <c r="T155" i="24"/>
  <c r="S155" i="24"/>
  <c r="R155" i="24"/>
  <c r="Q155" i="24"/>
  <c r="P155" i="24"/>
  <c r="O155" i="24"/>
  <c r="N155" i="24"/>
  <c r="M155" i="24"/>
  <c r="L155" i="24"/>
  <c r="K155" i="24"/>
  <c r="T154" i="24"/>
  <c r="S154" i="24"/>
  <c r="R154" i="24"/>
  <c r="Q154" i="24"/>
  <c r="P154" i="24"/>
  <c r="O154" i="24"/>
  <c r="N154" i="24"/>
  <c r="M154" i="24"/>
  <c r="L154" i="24"/>
  <c r="K154" i="24"/>
  <c r="T153" i="24"/>
  <c r="S153" i="24"/>
  <c r="R153" i="24"/>
  <c r="Q153" i="24"/>
  <c r="P153" i="24"/>
  <c r="O153" i="24"/>
  <c r="N153" i="24"/>
  <c r="M153" i="24"/>
  <c r="L153" i="24"/>
  <c r="K153" i="24"/>
  <c r="T152" i="24"/>
  <c r="T159" i="24" s="1"/>
  <c r="S152" i="24"/>
  <c r="R152" i="24"/>
  <c r="Q152" i="24"/>
  <c r="P152" i="24"/>
  <c r="O152" i="24"/>
  <c r="N152" i="24"/>
  <c r="M152" i="24"/>
  <c r="L152" i="24"/>
  <c r="K152" i="24"/>
  <c r="T151" i="24"/>
  <c r="S151" i="24"/>
  <c r="R151" i="24"/>
  <c r="Q151" i="24"/>
  <c r="P151" i="24"/>
  <c r="O151" i="24"/>
  <c r="N151" i="24"/>
  <c r="M151" i="24"/>
  <c r="L151" i="24"/>
  <c r="K151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T149" i="24" s="1"/>
  <c r="S144" i="24"/>
  <c r="R144" i="24"/>
  <c r="Q144" i="24"/>
  <c r="P144" i="24"/>
  <c r="O144" i="24"/>
  <c r="N144" i="24"/>
  <c r="M144" i="24"/>
  <c r="L144" i="24"/>
  <c r="K144" i="24"/>
  <c r="T143" i="24"/>
  <c r="S143" i="24"/>
  <c r="R143" i="24"/>
  <c r="Q143" i="24"/>
  <c r="P143" i="24"/>
  <c r="O143" i="24"/>
  <c r="N143" i="24"/>
  <c r="M143" i="24"/>
  <c r="L143" i="24"/>
  <c r="K143" i="24"/>
  <c r="T142" i="24"/>
  <c r="S142" i="24"/>
  <c r="R142" i="24"/>
  <c r="Q142" i="24"/>
  <c r="P142" i="24"/>
  <c r="O142" i="24"/>
  <c r="N142" i="24"/>
  <c r="M142" i="24"/>
  <c r="L142" i="24"/>
  <c r="K142" i="24"/>
  <c r="T141" i="24"/>
  <c r="S141" i="24"/>
  <c r="R141" i="24"/>
  <c r="Q141" i="24"/>
  <c r="P141" i="24"/>
  <c r="O141" i="24"/>
  <c r="N141" i="24"/>
  <c r="M141" i="24"/>
  <c r="L141" i="24"/>
  <c r="K141" i="24"/>
  <c r="T138" i="24"/>
  <c r="S138" i="24"/>
  <c r="R138" i="24"/>
  <c r="Q138" i="24"/>
  <c r="P138" i="24"/>
  <c r="O138" i="24"/>
  <c r="N138" i="24"/>
  <c r="M138" i="24"/>
  <c r="L138" i="24"/>
  <c r="K138" i="24"/>
  <c r="T137" i="24"/>
  <c r="S137" i="24"/>
  <c r="R137" i="24"/>
  <c r="Q137" i="24"/>
  <c r="P137" i="24"/>
  <c r="O137" i="24"/>
  <c r="N137" i="24"/>
  <c r="M137" i="24"/>
  <c r="L137" i="24"/>
  <c r="K137" i="24"/>
  <c r="T136" i="24"/>
  <c r="T139" i="24" s="1"/>
  <c r="S136" i="24"/>
  <c r="R136" i="24"/>
  <c r="Q136" i="24"/>
  <c r="P136" i="24"/>
  <c r="O136" i="24"/>
  <c r="N136" i="24"/>
  <c r="M136" i="24"/>
  <c r="L136" i="24"/>
  <c r="K136" i="24"/>
  <c r="T135" i="24"/>
  <c r="S135" i="24"/>
  <c r="R135" i="24"/>
  <c r="Q135" i="24"/>
  <c r="P135" i="24"/>
  <c r="O135" i="24"/>
  <c r="N135" i="24"/>
  <c r="M135" i="24"/>
  <c r="L135" i="24"/>
  <c r="K135" i="24"/>
  <c r="T134" i="24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S132" i="24"/>
  <c r="R132" i="24"/>
  <c r="Q132" i="24"/>
  <c r="P132" i="24"/>
  <c r="O132" i="24"/>
  <c r="N132" i="24"/>
  <c r="M132" i="24"/>
  <c r="L132" i="24"/>
  <c r="K132" i="24"/>
  <c r="T131" i="24"/>
  <c r="S131" i="24"/>
  <c r="R131" i="24"/>
  <c r="Q131" i="24"/>
  <c r="P131" i="24"/>
  <c r="O131" i="24"/>
  <c r="N131" i="24"/>
  <c r="M131" i="24"/>
  <c r="L131" i="24"/>
  <c r="K131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T125" i="24" s="1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T115" i="24" s="1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T105" i="24" s="1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T95" i="24" s="1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T85" i="24" s="1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T75" i="24" s="1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T61" i="24" s="1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T51" i="24" s="1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T41" i="24" s="1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T31" i="24" s="1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T21" i="24" s="1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J317" i="9" l="1"/>
  <c r="I317" i="9"/>
  <c r="H317" i="9"/>
  <c r="J316" i="9"/>
  <c r="M312" i="9" s="1"/>
  <c r="I316" i="9"/>
  <c r="L312" i="9" s="1"/>
  <c r="H316" i="9"/>
  <c r="J315" i="9"/>
  <c r="I315" i="9"/>
  <c r="H315" i="9"/>
  <c r="J314" i="9"/>
  <c r="I314" i="9"/>
  <c r="H314" i="9"/>
  <c r="J313" i="9"/>
  <c r="I313" i="9"/>
  <c r="H313" i="9"/>
  <c r="K312" i="9"/>
  <c r="K317" i="9" s="1"/>
  <c r="J312" i="9"/>
  <c r="I312" i="9"/>
  <c r="H312" i="9"/>
  <c r="J311" i="9"/>
  <c r="I311" i="9"/>
  <c r="H311" i="9"/>
  <c r="J310" i="9"/>
  <c r="I310" i="9"/>
  <c r="H310" i="9"/>
  <c r="J306" i="9"/>
  <c r="I306" i="9"/>
  <c r="H306" i="9"/>
  <c r="K301" i="9" s="1"/>
  <c r="K306" i="9" s="1"/>
  <c r="J305" i="9"/>
  <c r="I305" i="9"/>
  <c r="H305" i="9"/>
  <c r="J304" i="9"/>
  <c r="I304" i="9"/>
  <c r="H304" i="9"/>
  <c r="J303" i="9"/>
  <c r="I303" i="9"/>
  <c r="H303" i="9"/>
  <c r="J302" i="9"/>
  <c r="I302" i="9"/>
  <c r="H302" i="9"/>
  <c r="J301" i="9"/>
  <c r="I301" i="9"/>
  <c r="H301" i="9"/>
  <c r="J300" i="9"/>
  <c r="I300" i="9"/>
  <c r="H300" i="9"/>
  <c r="J299" i="9"/>
  <c r="I299" i="9"/>
  <c r="H299" i="9"/>
  <c r="J291" i="9"/>
  <c r="I291" i="9"/>
  <c r="L286" i="9" s="1"/>
  <c r="H291" i="9"/>
  <c r="K286" i="9" s="1"/>
  <c r="K291" i="9" s="1"/>
  <c r="J290" i="9"/>
  <c r="I290" i="9"/>
  <c r="H290" i="9"/>
  <c r="J289" i="9"/>
  <c r="I289" i="9"/>
  <c r="H289" i="9"/>
  <c r="J288" i="9"/>
  <c r="I288" i="9"/>
  <c r="H288" i="9"/>
  <c r="J287" i="9"/>
  <c r="I287" i="9"/>
  <c r="H287" i="9"/>
  <c r="J286" i="9"/>
  <c r="I286" i="9"/>
  <c r="H286" i="9"/>
  <c r="J285" i="9"/>
  <c r="I285" i="9"/>
  <c r="H285" i="9"/>
  <c r="J284" i="9"/>
  <c r="I284" i="9"/>
  <c r="H284" i="9"/>
  <c r="J280" i="9"/>
  <c r="I280" i="9"/>
  <c r="H280" i="9"/>
  <c r="J279" i="9"/>
  <c r="I279" i="9"/>
  <c r="H279" i="9"/>
  <c r="J278" i="9"/>
  <c r="I278" i="9"/>
  <c r="H278" i="9"/>
  <c r="J277" i="9"/>
  <c r="I277" i="9"/>
  <c r="H277" i="9"/>
  <c r="J276" i="9"/>
  <c r="I276" i="9"/>
  <c r="H276" i="9"/>
  <c r="J275" i="9"/>
  <c r="I275" i="9"/>
  <c r="H275" i="9"/>
  <c r="J274" i="9"/>
  <c r="I274" i="9"/>
  <c r="H274" i="9"/>
  <c r="J273" i="9"/>
  <c r="I273" i="9"/>
  <c r="H273" i="9"/>
  <c r="J269" i="9"/>
  <c r="I269" i="9"/>
  <c r="H269" i="9"/>
  <c r="J268" i="9"/>
  <c r="I268" i="9"/>
  <c r="H268" i="9"/>
  <c r="J267" i="9"/>
  <c r="I267" i="9"/>
  <c r="H267" i="9"/>
  <c r="J266" i="9"/>
  <c r="I266" i="9"/>
  <c r="H266" i="9"/>
  <c r="J265" i="9"/>
  <c r="I265" i="9"/>
  <c r="H265" i="9"/>
  <c r="J264" i="9"/>
  <c r="I264" i="9"/>
  <c r="H264" i="9"/>
  <c r="J263" i="9"/>
  <c r="I263" i="9"/>
  <c r="H263" i="9"/>
  <c r="J262" i="9"/>
  <c r="I262" i="9"/>
  <c r="H262" i="9"/>
  <c r="J258" i="9"/>
  <c r="I258" i="9"/>
  <c r="H258" i="9"/>
  <c r="J257" i="9"/>
  <c r="I257" i="9"/>
  <c r="H257" i="9"/>
  <c r="J256" i="9"/>
  <c r="I256" i="9"/>
  <c r="H256" i="9"/>
  <c r="J255" i="9"/>
  <c r="I255" i="9"/>
  <c r="H255" i="9"/>
  <c r="J254" i="9"/>
  <c r="I254" i="9"/>
  <c r="H254" i="9"/>
  <c r="J253" i="9"/>
  <c r="I253" i="9"/>
  <c r="H253" i="9"/>
  <c r="J252" i="9"/>
  <c r="I252" i="9"/>
  <c r="H252" i="9"/>
  <c r="J251" i="9"/>
  <c r="I251" i="9"/>
  <c r="H251" i="9"/>
  <c r="J247" i="9"/>
  <c r="I247" i="9"/>
  <c r="H247" i="9"/>
  <c r="J246" i="9"/>
  <c r="I246" i="9"/>
  <c r="H246" i="9"/>
  <c r="J245" i="9"/>
  <c r="I245" i="9"/>
  <c r="H245" i="9"/>
  <c r="J244" i="9"/>
  <c r="I244" i="9"/>
  <c r="H244" i="9"/>
  <c r="J243" i="9"/>
  <c r="I243" i="9"/>
  <c r="H243" i="9"/>
  <c r="J242" i="9"/>
  <c r="I242" i="9"/>
  <c r="H242" i="9"/>
  <c r="J241" i="9"/>
  <c r="I241" i="9"/>
  <c r="H241" i="9"/>
  <c r="J240" i="9"/>
  <c r="I240" i="9"/>
  <c r="H240" i="9"/>
  <c r="J232" i="9"/>
  <c r="I232" i="9"/>
  <c r="H232" i="9"/>
  <c r="J231" i="9"/>
  <c r="I231" i="9"/>
  <c r="H231" i="9"/>
  <c r="J230" i="9"/>
  <c r="I230" i="9"/>
  <c r="H230" i="9"/>
  <c r="J229" i="9"/>
  <c r="I229" i="9"/>
  <c r="H229" i="9"/>
  <c r="J228" i="9"/>
  <c r="I228" i="9"/>
  <c r="H228" i="9"/>
  <c r="J227" i="9"/>
  <c r="I227" i="9"/>
  <c r="H227" i="9"/>
  <c r="J226" i="9"/>
  <c r="I226" i="9"/>
  <c r="H226" i="9"/>
  <c r="J225" i="9"/>
  <c r="I225" i="9"/>
  <c r="H225" i="9"/>
  <c r="J221" i="9"/>
  <c r="I221" i="9"/>
  <c r="H221" i="9"/>
  <c r="K216" i="9" s="1"/>
  <c r="K221" i="9" s="1"/>
  <c r="J220" i="9"/>
  <c r="I220" i="9"/>
  <c r="H220" i="9"/>
  <c r="J219" i="9"/>
  <c r="I219" i="9"/>
  <c r="H219" i="9"/>
  <c r="J218" i="9"/>
  <c r="I218" i="9"/>
  <c r="H218" i="9"/>
  <c r="J217" i="9"/>
  <c r="I217" i="9"/>
  <c r="H217" i="9"/>
  <c r="J216" i="9"/>
  <c r="I216" i="9"/>
  <c r="H216" i="9"/>
  <c r="J215" i="9"/>
  <c r="I215" i="9"/>
  <c r="H215" i="9"/>
  <c r="J214" i="9"/>
  <c r="I214" i="9"/>
  <c r="H214" i="9"/>
  <c r="J210" i="9"/>
  <c r="I210" i="9"/>
  <c r="H210" i="9"/>
  <c r="J209" i="9"/>
  <c r="I209" i="9"/>
  <c r="H209" i="9"/>
  <c r="J208" i="9"/>
  <c r="I208" i="9"/>
  <c r="H208" i="9"/>
  <c r="J207" i="9"/>
  <c r="I207" i="9"/>
  <c r="H207" i="9"/>
  <c r="J206" i="9"/>
  <c r="I206" i="9"/>
  <c r="H206" i="9"/>
  <c r="J205" i="9"/>
  <c r="I205" i="9"/>
  <c r="H205" i="9"/>
  <c r="J204" i="9"/>
  <c r="I204" i="9"/>
  <c r="H204" i="9"/>
  <c r="J203" i="9"/>
  <c r="I203" i="9"/>
  <c r="H203" i="9"/>
  <c r="J199" i="9"/>
  <c r="I199" i="9"/>
  <c r="H199" i="9"/>
  <c r="J198" i="9"/>
  <c r="I198" i="9"/>
  <c r="H198" i="9"/>
  <c r="J197" i="9"/>
  <c r="I197" i="9"/>
  <c r="H197" i="9"/>
  <c r="J196" i="9"/>
  <c r="I196" i="9"/>
  <c r="H196" i="9"/>
  <c r="J195" i="9"/>
  <c r="I195" i="9"/>
  <c r="H195" i="9"/>
  <c r="J194" i="9"/>
  <c r="I194" i="9"/>
  <c r="H194" i="9"/>
  <c r="J193" i="9"/>
  <c r="I193" i="9"/>
  <c r="H193" i="9"/>
  <c r="J192" i="9"/>
  <c r="I192" i="9"/>
  <c r="H192" i="9"/>
  <c r="J188" i="9"/>
  <c r="I188" i="9"/>
  <c r="H188" i="9"/>
  <c r="J187" i="9"/>
  <c r="I187" i="9"/>
  <c r="H187" i="9"/>
  <c r="J186" i="9"/>
  <c r="I186" i="9"/>
  <c r="H186" i="9"/>
  <c r="J185" i="9"/>
  <c r="I185" i="9"/>
  <c r="H185" i="9"/>
  <c r="J184" i="9"/>
  <c r="I184" i="9"/>
  <c r="H184" i="9"/>
  <c r="J183" i="9"/>
  <c r="I183" i="9"/>
  <c r="H183" i="9"/>
  <c r="J182" i="9"/>
  <c r="I182" i="9"/>
  <c r="H182" i="9"/>
  <c r="J181" i="9"/>
  <c r="I181" i="9"/>
  <c r="H181" i="9"/>
  <c r="J173" i="9"/>
  <c r="I173" i="9"/>
  <c r="H173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J168" i="9"/>
  <c r="I168" i="9"/>
  <c r="H168" i="9"/>
  <c r="J167" i="9"/>
  <c r="I167" i="9"/>
  <c r="H167" i="9"/>
  <c r="J166" i="9"/>
  <c r="I166" i="9"/>
  <c r="H166" i="9"/>
  <c r="J162" i="9"/>
  <c r="I162" i="9"/>
  <c r="H162" i="9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1" i="9"/>
  <c r="I151" i="9"/>
  <c r="H151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40" i="9"/>
  <c r="I140" i="9"/>
  <c r="H140" i="9"/>
  <c r="J139" i="9"/>
  <c r="I139" i="9"/>
  <c r="H139" i="9"/>
  <c r="J138" i="9"/>
  <c r="I138" i="9"/>
  <c r="H138" i="9"/>
  <c r="J137" i="9"/>
  <c r="I137" i="9"/>
  <c r="H137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29" i="9"/>
  <c r="I129" i="9"/>
  <c r="H129" i="9"/>
  <c r="J128" i="9"/>
  <c r="I128" i="9"/>
  <c r="H128" i="9"/>
  <c r="J127" i="9"/>
  <c r="I127" i="9"/>
  <c r="H127" i="9"/>
  <c r="J126" i="9"/>
  <c r="I126" i="9"/>
  <c r="H126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14" i="9"/>
  <c r="I114" i="9"/>
  <c r="H114" i="9"/>
  <c r="J113" i="9"/>
  <c r="M109" i="9" s="1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K98" i="9" s="1"/>
  <c r="K103" i="9" s="1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K76" i="9" s="1"/>
  <c r="K81" i="9" s="1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70" i="9"/>
  <c r="I70" i="9"/>
  <c r="H70" i="9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135" i="9" l="1"/>
  <c r="K140" i="9" s="1"/>
  <c r="K146" i="9"/>
  <c r="K151" i="9" s="1"/>
  <c r="K205" i="9"/>
  <c r="K210" i="9" s="1"/>
  <c r="K124" i="9"/>
  <c r="K129" i="9" s="1"/>
  <c r="K157" i="9"/>
  <c r="K162" i="9" s="1"/>
  <c r="K168" i="9"/>
  <c r="K173" i="9" s="1"/>
  <c r="L124" i="9"/>
  <c r="L135" i="9"/>
  <c r="L137" i="9" s="1"/>
  <c r="L146" i="9"/>
  <c r="L148" i="9" s="1"/>
  <c r="L157" i="9"/>
  <c r="I34" i="9"/>
  <c r="L26" i="9" s="1"/>
  <c r="J12" i="9"/>
  <c r="M4" i="9" s="1"/>
  <c r="K6" i="9"/>
  <c r="K11" i="9" s="1"/>
  <c r="K87" i="9"/>
  <c r="K92" i="9" s="1"/>
  <c r="K39" i="9"/>
  <c r="K44" i="9" s="1"/>
  <c r="K65" i="9"/>
  <c r="K70" i="9" s="1"/>
  <c r="I152" i="9"/>
  <c r="L144" i="9" s="1"/>
  <c r="I56" i="9"/>
  <c r="L48" i="9" s="1"/>
  <c r="M124" i="9"/>
  <c r="M135" i="9"/>
  <c r="M140" i="9" s="1"/>
  <c r="M146" i="9"/>
  <c r="M148" i="9" s="1"/>
  <c r="K242" i="9"/>
  <c r="K247" i="9" s="1"/>
  <c r="K253" i="9"/>
  <c r="K258" i="9" s="1"/>
  <c r="K264" i="9"/>
  <c r="K269" i="9" s="1"/>
  <c r="K28" i="9"/>
  <c r="K33" i="9" s="1"/>
  <c r="K183" i="9"/>
  <c r="K188" i="9" s="1"/>
  <c r="K194" i="9"/>
  <c r="K199" i="9" s="1"/>
  <c r="H93" i="9"/>
  <c r="K85" i="9" s="1"/>
  <c r="J93" i="9"/>
  <c r="M85" i="9" s="1"/>
  <c r="I104" i="9"/>
  <c r="L96" i="9" s="1"/>
  <c r="I115" i="9"/>
  <c r="L107" i="9" s="1"/>
  <c r="I233" i="9"/>
  <c r="L225" i="9" s="1"/>
  <c r="H104" i="9"/>
  <c r="K96" i="9" s="1"/>
  <c r="J104" i="9"/>
  <c r="M96" i="9" s="1"/>
  <c r="I281" i="9"/>
  <c r="L273" i="9" s="1"/>
  <c r="H56" i="9"/>
  <c r="K48" i="9" s="1"/>
  <c r="M205" i="9"/>
  <c r="M210" i="9" s="1"/>
  <c r="I248" i="9"/>
  <c r="L240" i="9" s="1"/>
  <c r="L242" i="9"/>
  <c r="L247" i="9" s="1"/>
  <c r="I259" i="9"/>
  <c r="L251" i="9" s="1"/>
  <c r="L253" i="9"/>
  <c r="L258" i="9" s="1"/>
  <c r="K275" i="9"/>
  <c r="K280" i="9" s="1"/>
  <c r="K17" i="9"/>
  <c r="K22" i="9" s="1"/>
  <c r="M227" i="9"/>
  <c r="M232" i="9" s="1"/>
  <c r="M242" i="9"/>
  <c r="M247" i="9" s="1"/>
  <c r="M253" i="9"/>
  <c r="M255" i="9" s="1"/>
  <c r="L264" i="9"/>
  <c r="L269" i="9" s="1"/>
  <c r="L17" i="9"/>
  <c r="L22" i="9" s="1"/>
  <c r="J141" i="9"/>
  <c r="M133" i="9" s="1"/>
  <c r="H233" i="9"/>
  <c r="K225" i="9" s="1"/>
  <c r="M6" i="9"/>
  <c r="M11" i="9" s="1"/>
  <c r="M17" i="9"/>
  <c r="M19" i="9" s="1"/>
  <c r="I222" i="9"/>
  <c r="L214" i="9" s="1"/>
  <c r="M65" i="9"/>
  <c r="M67" i="9" s="1"/>
  <c r="H222" i="9"/>
  <c r="K214" i="9" s="1"/>
  <c r="M76" i="9"/>
  <c r="M81" i="9" s="1"/>
  <c r="L87" i="9"/>
  <c r="L92" i="9" s="1"/>
  <c r="K109" i="9"/>
  <c r="K114" i="9" s="1"/>
  <c r="J222" i="9"/>
  <c r="M214" i="9" s="1"/>
  <c r="I12" i="9"/>
  <c r="L4" i="9" s="1"/>
  <c r="J233" i="9"/>
  <c r="M225" i="9" s="1"/>
  <c r="H115" i="9"/>
  <c r="K107" i="9" s="1"/>
  <c r="J115" i="9"/>
  <c r="M107" i="9" s="1"/>
  <c r="I130" i="9"/>
  <c r="L122" i="9" s="1"/>
  <c r="J152" i="9"/>
  <c r="M144" i="9" s="1"/>
  <c r="I163" i="9"/>
  <c r="L155" i="9" s="1"/>
  <c r="I200" i="9"/>
  <c r="L192" i="9" s="1"/>
  <c r="J259" i="9"/>
  <c r="M251" i="9" s="1"/>
  <c r="J292" i="9"/>
  <c r="M284" i="9" s="1"/>
  <c r="H12" i="9"/>
  <c r="K4" i="9" s="1"/>
  <c r="L28" i="9"/>
  <c r="L30" i="9" s="1"/>
  <c r="L32" i="9" s="1"/>
  <c r="J56" i="9"/>
  <c r="M48" i="9" s="1"/>
  <c r="H130" i="9"/>
  <c r="K122" i="9" s="1"/>
  <c r="J130" i="9"/>
  <c r="M122" i="9" s="1"/>
  <c r="I141" i="9"/>
  <c r="L133" i="9" s="1"/>
  <c r="I174" i="9"/>
  <c r="L166" i="9" s="1"/>
  <c r="M28" i="9"/>
  <c r="M33" i="9" s="1"/>
  <c r="K50" i="9"/>
  <c r="K55" i="9" s="1"/>
  <c r="H141" i="9"/>
  <c r="K133" i="9" s="1"/>
  <c r="M157" i="9"/>
  <c r="M159" i="9" s="1"/>
  <c r="J174" i="9"/>
  <c r="M166" i="9" s="1"/>
  <c r="L168" i="9"/>
  <c r="L170" i="9" s="1"/>
  <c r="M264" i="9"/>
  <c r="M266" i="9" s="1"/>
  <c r="J281" i="9"/>
  <c r="M273" i="9" s="1"/>
  <c r="L275" i="9"/>
  <c r="L280" i="9" s="1"/>
  <c r="I23" i="9"/>
  <c r="L15" i="9" s="1"/>
  <c r="L39" i="9"/>
  <c r="L44" i="9" s="1"/>
  <c r="L50" i="9"/>
  <c r="L55" i="9" s="1"/>
  <c r="I71" i="9"/>
  <c r="L63" i="9" s="1"/>
  <c r="M168" i="9"/>
  <c r="M173" i="9" s="1"/>
  <c r="I189" i="9"/>
  <c r="L181" i="9" s="1"/>
  <c r="H248" i="9"/>
  <c r="K240" i="9" s="1"/>
  <c r="J248" i="9"/>
  <c r="M240" i="9" s="1"/>
  <c r="M275" i="9"/>
  <c r="M277" i="9" s="1"/>
  <c r="I307" i="9"/>
  <c r="L299" i="9" s="1"/>
  <c r="H23" i="9"/>
  <c r="K15" i="9" s="1"/>
  <c r="J23" i="9"/>
  <c r="M15" i="9" s="1"/>
  <c r="M39" i="9"/>
  <c r="M44" i="9" s="1"/>
  <c r="M50" i="9"/>
  <c r="M52" i="9" s="1"/>
  <c r="J71" i="9"/>
  <c r="M63" i="9" s="1"/>
  <c r="L65" i="9"/>
  <c r="L67" i="9" s="1"/>
  <c r="H152" i="9"/>
  <c r="K144" i="9" s="1"/>
  <c r="M183" i="9"/>
  <c r="M185" i="9" s="1"/>
  <c r="J200" i="9"/>
  <c r="M192" i="9" s="1"/>
  <c r="L194" i="9"/>
  <c r="L196" i="9" s="1"/>
  <c r="L198" i="9" s="1"/>
  <c r="H259" i="9"/>
  <c r="K251" i="9" s="1"/>
  <c r="I270" i="9"/>
  <c r="L262" i="9" s="1"/>
  <c r="M286" i="9"/>
  <c r="M291" i="9" s="1"/>
  <c r="J307" i="9"/>
  <c r="M299" i="9" s="1"/>
  <c r="L301" i="9"/>
  <c r="L306" i="9" s="1"/>
  <c r="H34" i="9"/>
  <c r="K26" i="9" s="1"/>
  <c r="J34" i="9"/>
  <c r="M26" i="9" s="1"/>
  <c r="I82" i="9"/>
  <c r="L74" i="9" s="1"/>
  <c r="H163" i="9"/>
  <c r="K155" i="9" s="1"/>
  <c r="J163" i="9"/>
  <c r="M155" i="9" s="1"/>
  <c r="M194" i="9"/>
  <c r="M199" i="9" s="1"/>
  <c r="L205" i="9"/>
  <c r="L210" i="9" s="1"/>
  <c r="H270" i="9"/>
  <c r="K262" i="9" s="1"/>
  <c r="J270" i="9"/>
  <c r="M262" i="9" s="1"/>
  <c r="M301" i="9"/>
  <c r="M303" i="9" s="1"/>
  <c r="I45" i="9"/>
  <c r="L37" i="9" s="1"/>
  <c r="H174" i="9"/>
  <c r="K166" i="9" s="1"/>
  <c r="H281" i="9"/>
  <c r="K273" i="9" s="1"/>
  <c r="H45" i="9"/>
  <c r="K37" i="9" s="1"/>
  <c r="J45" i="9"/>
  <c r="M37" i="9" s="1"/>
  <c r="M87" i="9"/>
  <c r="M92" i="9" s="1"/>
  <c r="L98" i="9"/>
  <c r="L103" i="9" s="1"/>
  <c r="H189" i="9"/>
  <c r="K181" i="9" s="1"/>
  <c r="J189" i="9"/>
  <c r="M181" i="9" s="1"/>
  <c r="L216" i="9"/>
  <c r="L221" i="9" s="1"/>
  <c r="K227" i="9"/>
  <c r="K232" i="9" s="1"/>
  <c r="H292" i="9"/>
  <c r="K284" i="9" s="1"/>
  <c r="M98" i="9"/>
  <c r="M100" i="9" s="1"/>
  <c r="L109" i="9"/>
  <c r="L111" i="9" s="1"/>
  <c r="H200" i="9"/>
  <c r="K192" i="9" s="1"/>
  <c r="I211" i="9"/>
  <c r="L203" i="9" s="1"/>
  <c r="M216" i="9"/>
  <c r="M221" i="9" s="1"/>
  <c r="L227" i="9"/>
  <c r="L232" i="9" s="1"/>
  <c r="I292" i="9"/>
  <c r="L284" i="9" s="1"/>
  <c r="H307" i="9"/>
  <c r="K299" i="9" s="1"/>
  <c r="I318" i="9"/>
  <c r="L310" i="9" s="1"/>
  <c r="H71" i="9"/>
  <c r="K63" i="9" s="1"/>
  <c r="L6" i="9"/>
  <c r="L11" i="9" s="1"/>
  <c r="H82" i="9"/>
  <c r="K74" i="9" s="1"/>
  <c r="J82" i="9"/>
  <c r="M74" i="9" s="1"/>
  <c r="I93" i="9"/>
  <c r="L85" i="9" s="1"/>
  <c r="H211" i="9"/>
  <c r="K203" i="9" s="1"/>
  <c r="J211" i="9"/>
  <c r="M203" i="9" s="1"/>
  <c r="H318" i="9"/>
  <c r="K310" i="9" s="1"/>
  <c r="J318" i="9"/>
  <c r="M310" i="9" s="1"/>
  <c r="M314" i="9"/>
  <c r="M317" i="9"/>
  <c r="L314" i="9"/>
  <c r="L317" i="9"/>
  <c r="K314" i="9"/>
  <c r="M306" i="9"/>
  <c r="K303" i="9"/>
  <c r="L288" i="9"/>
  <c r="L290" i="9" s="1"/>
  <c r="L291" i="9"/>
  <c r="K288" i="9"/>
  <c r="L266" i="9"/>
  <c r="L268" i="9" s="1"/>
  <c r="M229" i="9"/>
  <c r="M231" i="9" s="1"/>
  <c r="K218" i="9"/>
  <c r="L183" i="9"/>
  <c r="M162" i="9"/>
  <c r="L159" i="9"/>
  <c r="L162" i="9"/>
  <c r="M151" i="9"/>
  <c r="M137" i="9"/>
  <c r="M139" i="9" s="1"/>
  <c r="L140" i="9"/>
  <c r="K137" i="9"/>
  <c r="L126" i="9"/>
  <c r="L129" i="9"/>
  <c r="M126" i="9"/>
  <c r="M129" i="9"/>
  <c r="M111" i="9"/>
  <c r="M114" i="9"/>
  <c r="K111" i="9"/>
  <c r="K100" i="9"/>
  <c r="K78" i="9"/>
  <c r="L76" i="9"/>
  <c r="L19" i="9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K148" i="9" l="1"/>
  <c r="K170" i="9"/>
  <c r="K185" i="9"/>
  <c r="K187" i="9" s="1"/>
  <c r="K189" i="9" s="1"/>
  <c r="K229" i="9"/>
  <c r="L218" i="9"/>
  <c r="L220" i="9" s="1"/>
  <c r="L222" i="9" s="1"/>
  <c r="L8" i="9"/>
  <c r="L10" i="9" s="1"/>
  <c r="L12" i="9" s="1"/>
  <c r="L316" i="9"/>
  <c r="K255" i="9"/>
  <c r="K257" i="9" s="1"/>
  <c r="K259" i="9" s="1"/>
  <c r="L33" i="9"/>
  <c r="L150" i="9"/>
  <c r="L292" i="9"/>
  <c r="M244" i="9"/>
  <c r="M246" i="9" s="1"/>
  <c r="M248" i="9" s="1"/>
  <c r="K89" i="9"/>
  <c r="K91" i="9" s="1"/>
  <c r="K93" i="9" s="1"/>
  <c r="M305" i="9"/>
  <c r="M307" i="9" s="1"/>
  <c r="K159" i="9"/>
  <c r="K161" i="9" s="1"/>
  <c r="K163" i="9" s="1"/>
  <c r="K196" i="9"/>
  <c r="K198" i="9" s="1"/>
  <c r="K200" i="9" s="1"/>
  <c r="L151" i="9"/>
  <c r="L152" i="9" s="1"/>
  <c r="M258" i="9"/>
  <c r="K126" i="9"/>
  <c r="K128" i="9" s="1"/>
  <c r="K130" i="9" s="1"/>
  <c r="K207" i="9"/>
  <c r="M269" i="9"/>
  <c r="M268" i="9"/>
  <c r="M270" i="9" s="1"/>
  <c r="L255" i="9"/>
  <c r="M113" i="9"/>
  <c r="M115" i="9" s="1"/>
  <c r="L199" i="9"/>
  <c r="L200" i="9" s="1"/>
  <c r="L207" i="9"/>
  <c r="L209" i="9" s="1"/>
  <c r="L211" i="9" s="1"/>
  <c r="L89" i="9"/>
  <c r="L91" i="9" s="1"/>
  <c r="L93" i="9" s="1"/>
  <c r="K30" i="9"/>
  <c r="K32" i="9" s="1"/>
  <c r="K34" i="9" s="1"/>
  <c r="K102" i="9"/>
  <c r="K104" i="9" s="1"/>
  <c r="K41" i="9"/>
  <c r="K43" i="9" s="1"/>
  <c r="K45" i="9" s="1"/>
  <c r="K8" i="9"/>
  <c r="K10" i="9" s="1"/>
  <c r="K12" i="9" s="1"/>
  <c r="K266" i="9"/>
  <c r="K268" i="9" s="1"/>
  <c r="K270" i="9" s="1"/>
  <c r="M8" i="9"/>
  <c r="M10" i="9" s="1"/>
  <c r="M12" i="9" s="1"/>
  <c r="L41" i="9"/>
  <c r="L43" i="9" s="1"/>
  <c r="L45" i="9" s="1"/>
  <c r="M141" i="9"/>
  <c r="L173" i="9"/>
  <c r="M102" i="9"/>
  <c r="M21" i="9"/>
  <c r="L52" i="9"/>
  <c r="L54" i="9" s="1"/>
  <c r="L56" i="9" s="1"/>
  <c r="K244" i="9"/>
  <c r="K246" i="9" s="1"/>
  <c r="K248" i="9" s="1"/>
  <c r="L172" i="9"/>
  <c r="K277" i="9"/>
  <c r="K67" i="9"/>
  <c r="K69" i="9" s="1"/>
  <c r="K71" i="9" s="1"/>
  <c r="M22" i="9"/>
  <c r="M70" i="9"/>
  <c r="L244" i="9"/>
  <c r="L246" i="9" s="1"/>
  <c r="L248" i="9" s="1"/>
  <c r="M280" i="9"/>
  <c r="M281" i="9" s="1"/>
  <c r="K305" i="9"/>
  <c r="K307" i="9" s="1"/>
  <c r="K290" i="9"/>
  <c r="K292" i="9" s="1"/>
  <c r="M187" i="9"/>
  <c r="K220" i="9"/>
  <c r="K222" i="9" s="1"/>
  <c r="M69" i="9"/>
  <c r="L257" i="9"/>
  <c r="L259" i="9" s="1"/>
  <c r="K316" i="9"/>
  <c r="K318" i="9" s="1"/>
  <c r="L139" i="9"/>
  <c r="L141" i="9" s="1"/>
  <c r="K172" i="9"/>
  <c r="K174" i="9" s="1"/>
  <c r="M161" i="9"/>
  <c r="M163" i="9" s="1"/>
  <c r="L113" i="9"/>
  <c r="M316" i="9"/>
  <c r="M318" i="9" s="1"/>
  <c r="K150" i="9"/>
  <c r="K152" i="9" s="1"/>
  <c r="M89" i="9"/>
  <c r="M91" i="9" s="1"/>
  <c r="M93" i="9" s="1"/>
  <c r="L303" i="9"/>
  <c r="L305" i="9" s="1"/>
  <c r="L307" i="9" s="1"/>
  <c r="K209" i="9"/>
  <c r="K211" i="9" s="1"/>
  <c r="K279" i="9"/>
  <c r="K281" i="9" s="1"/>
  <c r="M54" i="9"/>
  <c r="M188" i="9"/>
  <c r="L34" i="9"/>
  <c r="K80" i="9"/>
  <c r="K82" i="9" s="1"/>
  <c r="L100" i="9"/>
  <c r="L102" i="9" s="1"/>
  <c r="L104" i="9" s="1"/>
  <c r="K139" i="9"/>
  <c r="K141" i="9" s="1"/>
  <c r="L161" i="9"/>
  <c r="L163" i="9" s="1"/>
  <c r="M128" i="9"/>
  <c r="M130" i="9" s="1"/>
  <c r="M78" i="9"/>
  <c r="M80" i="9" s="1"/>
  <c r="M82" i="9" s="1"/>
  <c r="M196" i="9"/>
  <c r="M198" i="9" s="1"/>
  <c r="M200" i="9" s="1"/>
  <c r="K231" i="9"/>
  <c r="K233" i="9" s="1"/>
  <c r="M257" i="9"/>
  <c r="M259" i="9" s="1"/>
  <c r="M288" i="9"/>
  <c r="M290" i="9" s="1"/>
  <c r="M292" i="9" s="1"/>
  <c r="M279" i="9"/>
  <c r="L318" i="9"/>
  <c r="K19" i="9"/>
  <c r="K21" i="9" s="1"/>
  <c r="K23" i="9" s="1"/>
  <c r="L114" i="9"/>
  <c r="M207" i="9"/>
  <c r="M209" i="9" s="1"/>
  <c r="M211" i="9" s="1"/>
  <c r="L70" i="9"/>
  <c r="L128" i="9"/>
  <c r="L130" i="9" s="1"/>
  <c r="L69" i="9"/>
  <c r="M55" i="9"/>
  <c r="M30" i="9"/>
  <c r="M32" i="9" s="1"/>
  <c r="M34" i="9" s="1"/>
  <c r="K52" i="9"/>
  <c r="K54" i="9" s="1"/>
  <c r="K56" i="9" s="1"/>
  <c r="M233" i="9"/>
  <c r="M218" i="9"/>
  <c r="M220" i="9" s="1"/>
  <c r="M222" i="9" s="1"/>
  <c r="L270" i="9"/>
  <c r="M41" i="9"/>
  <c r="M43" i="9" s="1"/>
  <c r="M45" i="9" s="1"/>
  <c r="M103" i="9"/>
  <c r="L277" i="9"/>
  <c r="L279" i="9" s="1"/>
  <c r="L281" i="9" s="1"/>
  <c r="M170" i="9"/>
  <c r="M172" i="9" s="1"/>
  <c r="M174" i="9" s="1"/>
  <c r="L229" i="9"/>
  <c r="L231" i="9" s="1"/>
  <c r="L233" i="9" s="1"/>
  <c r="L21" i="9"/>
  <c r="L23" i="9" s="1"/>
  <c r="K113" i="9"/>
  <c r="K115" i="9" s="1"/>
  <c r="M150" i="9"/>
  <c r="M152" i="9" s="1"/>
  <c r="T11" i="24"/>
  <c r="L185" i="9"/>
  <c r="L187" i="9" s="1"/>
  <c r="L188" i="9"/>
  <c r="L81" i="9"/>
  <c r="L78" i="9"/>
  <c r="L80" i="9" s="1"/>
  <c r="L174" i="9" l="1"/>
  <c r="M23" i="9"/>
  <c r="M104" i="9"/>
  <c r="M71" i="9"/>
  <c r="M56" i="9"/>
  <c r="L71" i="9"/>
  <c r="M189" i="9"/>
  <c r="L115" i="9"/>
  <c r="L82" i="9"/>
  <c r="L189" i="9"/>
</calcChain>
</file>

<file path=xl/sharedStrings.xml><?xml version="1.0" encoding="utf-8"?>
<sst xmlns="http://schemas.openxmlformats.org/spreadsheetml/2006/main" count="4690" uniqueCount="406">
  <si>
    <t>Total</t>
  </si>
  <si>
    <t xml:space="preserve">    Outer Shortlands</t>
  </si>
  <si>
    <t xml:space="preserve">    Inner Shortlands</t>
  </si>
  <si>
    <t xml:space="preserve">    Simbo</t>
  </si>
  <si>
    <t xml:space="preserve">    North Ranongga</t>
  </si>
  <si>
    <t xml:space="preserve">    Central Ranongga</t>
  </si>
  <si>
    <t xml:space="preserve">    South Ranongga</t>
  </si>
  <si>
    <t xml:space="preserve">    Vonunu</t>
  </si>
  <si>
    <t xml:space="preserve">    Mbilua</t>
  </si>
  <si>
    <t xml:space="preserve">    Ndovele</t>
  </si>
  <si>
    <t xml:space="preserve">    Irringgilla</t>
  </si>
  <si>
    <t xml:space="preserve">    Gizo</t>
  </si>
  <si>
    <t xml:space="preserve">    South Kolombangara</t>
  </si>
  <si>
    <t xml:space="preserve">    Vonavona</t>
  </si>
  <si>
    <t xml:space="preserve">    Kusaghe</t>
  </si>
  <si>
    <t xml:space="preserve">    Munda</t>
  </si>
  <si>
    <t xml:space="preserve">    Nusa Roviana</t>
  </si>
  <si>
    <t xml:space="preserve">    Roviana Lagoon</t>
  </si>
  <si>
    <t xml:space="preserve">    South Rendova</t>
  </si>
  <si>
    <t xml:space="preserve">    North Rendova</t>
  </si>
  <si>
    <t xml:space="preserve">    Kolombaghea</t>
  </si>
  <si>
    <t xml:space="preserve">    Mbuini Tusu</t>
  </si>
  <si>
    <t xml:space="preserve">    Nono</t>
  </si>
  <si>
    <t xml:space="preserve">    Nggatokae</t>
  </si>
  <si>
    <t xml:space="preserve">    North Vangunu</t>
  </si>
  <si>
    <t xml:space="preserve">    Noro</t>
  </si>
  <si>
    <t xml:space="preserve">    North Kolombangara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</si>
  <si>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</si>
  <si>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</si>
  <si>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</si>
  <si>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</si>
  <si>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</si>
  <si>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</si>
  <si>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</si>
  <si>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</si>
  <si>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</si>
  <si>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</si>
  <si>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</si>
  <si>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</si>
  <si>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</si>
  <si>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</si>
  <si>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</si>
  <si>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</si>
  <si>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</si>
  <si>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</si>
  <si>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</si>
  <si>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Relationship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</si>
  <si>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</si>
  <si>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</si>
  <si>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</si>
  <si>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</si>
  <si>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</si>
  <si>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</si>
  <si>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</si>
  <si>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</si>
  <si>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</si>
  <si>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</si>
  <si>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</si>
  <si>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</si>
  <si>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</si>
  <si>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</si>
  <si>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</si>
  <si>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</si>
  <si>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</si>
  <si>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American</t>
  </si>
  <si>
    <t>Taiwanese</t>
  </si>
  <si>
    <t>Cuban</t>
  </si>
  <si>
    <t>Other Country</t>
  </si>
  <si>
    <t xml:space="preserve">   Other citizenship</t>
  </si>
  <si>
    <t>Australia</t>
  </si>
  <si>
    <t>Hong Kong</t>
  </si>
  <si>
    <t>Fiji</t>
  </si>
  <si>
    <t>Other Asia</t>
  </si>
  <si>
    <t>Netherlands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</si>
  <si>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</si>
  <si>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</si>
  <si>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</si>
  <si>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</si>
  <si>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</si>
  <si>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</si>
  <si>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</si>
  <si>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</si>
  <si>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</si>
  <si>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</si>
  <si>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</si>
  <si>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</si>
  <si>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</si>
  <si>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</si>
  <si>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</si>
  <si>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Outer Shortlands</t>
  </si>
  <si>
    <t xml:space="preserve">       Inner Shortlands</t>
  </si>
  <si>
    <t xml:space="preserve">       Simbo</t>
  </si>
  <si>
    <t xml:space="preserve">       North Ranongga</t>
  </si>
  <si>
    <t xml:space="preserve">       Central Ranongga</t>
  </si>
  <si>
    <t xml:space="preserve">       South Ranongga</t>
  </si>
  <si>
    <t xml:space="preserve">       Vonunu</t>
  </si>
  <si>
    <t xml:space="preserve">       Mbilua</t>
  </si>
  <si>
    <t xml:space="preserve">       Ndovele</t>
  </si>
  <si>
    <t xml:space="preserve">       Irringgilla</t>
  </si>
  <si>
    <t xml:space="preserve">       Gizo</t>
  </si>
  <si>
    <t xml:space="preserve">       South Kolombangara</t>
  </si>
  <si>
    <t xml:space="preserve">       Vonavona</t>
  </si>
  <si>
    <t xml:space="preserve">       Kusaghe</t>
  </si>
  <si>
    <t xml:space="preserve">       Munda</t>
  </si>
  <si>
    <t xml:space="preserve">       Nusa Roviana</t>
  </si>
  <si>
    <t xml:space="preserve">       Roviana Lagoon</t>
  </si>
  <si>
    <t xml:space="preserve">       South Rendova</t>
  </si>
  <si>
    <t xml:space="preserve">       North Rendova</t>
  </si>
  <si>
    <t xml:space="preserve">       Kolombaghea</t>
  </si>
  <si>
    <t xml:space="preserve">       Mbuini Tusu</t>
  </si>
  <si>
    <t xml:space="preserve">       Nono</t>
  </si>
  <si>
    <t xml:space="preserve">       Nggatokae</t>
  </si>
  <si>
    <t xml:space="preserve">       North Vangunu</t>
  </si>
  <si>
    <t xml:space="preserve">       Noro</t>
  </si>
  <si>
    <t xml:space="preserve">       North Kolombangara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</si>
  <si>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</si>
  <si>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</si>
  <si>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</si>
  <si>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</si>
  <si>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</si>
  <si>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</si>
  <si>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</si>
  <si>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</si>
  <si>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</si>
  <si>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</si>
  <si>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</si>
  <si>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</si>
  <si>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</si>
  <si>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Baptist Church</t>
  </si>
  <si>
    <t>Rhema</t>
  </si>
  <si>
    <t>Muslim</t>
  </si>
  <si>
    <t>Christian Revival</t>
  </si>
  <si>
    <t>Church Of The Living God</t>
  </si>
  <si>
    <t>Church Of The Living Word</t>
  </si>
  <si>
    <t>Nazarene Church</t>
  </si>
  <si>
    <t>Apostolic Church</t>
  </si>
  <si>
    <t>Budhism</t>
  </si>
  <si>
    <t>Kingdom Harvest</t>
  </si>
  <si>
    <t>Methodist</t>
  </si>
  <si>
    <t>Worldwide Church Of God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</si>
  <si>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</si>
  <si>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</si>
  <si>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</si>
  <si>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</si>
  <si>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</si>
  <si>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</si>
  <si>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</si>
  <si>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</si>
  <si>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</si>
  <si>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</si>
  <si>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</si>
  <si>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</si>
  <si>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</si>
  <si>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</si>
  <si>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</si>
  <si>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</si>
  <si>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</si>
  <si>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</si>
  <si>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</si>
  <si>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</si>
  <si>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</si>
  <si>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</si>
  <si>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</si>
  <si>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</si>
  <si>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</si>
  <si>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</si>
  <si>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</si>
  <si>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</si>
  <si>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</si>
  <si>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</si>
  <si>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</si>
  <si>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</si>
  <si>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</si>
  <si>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</si>
  <si>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</si>
  <si>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</si>
  <si>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</si>
  <si>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</si>
  <si>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</si>
  <si>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</si>
  <si>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</si>
  <si>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</si>
  <si>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</si>
  <si>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</si>
  <si>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</si>
  <si>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</si>
  <si>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</si>
  <si>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</si>
  <si>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</si>
  <si>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</si>
  <si>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</si>
  <si>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</si>
  <si>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</si>
  <si>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</si>
  <si>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</si>
  <si>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</si>
  <si>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</si>
  <si>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</si>
  <si>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</si>
  <si>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</si>
  <si>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</si>
  <si>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</si>
  <si>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</si>
  <si>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</si>
  <si>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</si>
  <si>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</si>
  <si>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</si>
  <si>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</si>
  <si>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</si>
  <si>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</si>
  <si>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</si>
  <si>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</si>
  <si>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</si>
  <si>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</si>
  <si>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</si>
  <si>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</si>
  <si>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</si>
  <si>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</si>
  <si>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</si>
  <si>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</si>
  <si>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</si>
  <si>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</si>
  <si>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</si>
  <si>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</si>
  <si>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</si>
  <si>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</si>
  <si>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</si>
  <si>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</si>
  <si>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</si>
  <si>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</si>
  <si>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</si>
  <si>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</si>
  <si>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</si>
  <si>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</si>
  <si>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</si>
  <si>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</si>
  <si>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</si>
  <si>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</si>
  <si>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</si>
  <si>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</si>
  <si>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</si>
  <si>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</si>
  <si>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</si>
  <si>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</si>
  <si>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</si>
  <si>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</si>
  <si>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</si>
  <si>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</si>
  <si>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</si>
  <si>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</si>
  <si>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</si>
  <si>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</si>
  <si>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</si>
  <si>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</si>
  <si>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</si>
  <si>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</si>
  <si>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</si>
  <si>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</si>
  <si>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</si>
  <si>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</si>
  <si>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</si>
  <si>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</si>
  <si>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</si>
  <si>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</si>
  <si>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</si>
  <si>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</si>
  <si>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</si>
  <si>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</si>
  <si>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</si>
  <si>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</si>
  <si>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</si>
  <si>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</si>
  <si>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</si>
  <si>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</si>
  <si>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</si>
  <si>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</si>
  <si>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</si>
  <si>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</si>
  <si>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</si>
  <si>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</si>
  <si>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</si>
  <si>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</si>
  <si>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</si>
  <si>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</si>
  <si>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</si>
  <si>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</si>
  <si>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</si>
  <si>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</si>
  <si>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</si>
  <si>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</si>
  <si>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</si>
  <si>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</si>
  <si>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</si>
  <si>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</si>
  <si>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</si>
  <si>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</si>
  <si>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</si>
  <si>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</si>
  <si>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</si>
  <si>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</si>
  <si>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</si>
  <si>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</si>
  <si>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</si>
  <si>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</si>
  <si>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</si>
  <si>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</si>
  <si>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</si>
  <si>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</si>
  <si>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</si>
  <si>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</si>
  <si>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</si>
  <si>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</si>
  <si>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</si>
  <si>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</si>
  <si>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WESTERN</t>
  </si>
  <si>
    <t>Females</t>
  </si>
  <si>
    <t>Births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</si>
  <si>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</si>
  <si>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</si>
  <si>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</si>
  <si>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</si>
  <si>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</si>
  <si>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</si>
  <si>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</si>
  <si>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</si>
  <si>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</si>
  <si>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</si>
  <si>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>Table 1. Age and Sex for Western Wards, Solomon Islands: 2009</t>
  </si>
  <si>
    <t>Table 2. Single Age by Western Ward, Solomon Islands: 2009</t>
  </si>
  <si>
    <t>Table 21. Occupation by Western Ward, Solomon Islands: 2009</t>
  </si>
  <si>
    <t>Table 24. Fertility by Western Ward, Solomon Islands: 2009</t>
  </si>
  <si>
    <t>Table 3. Relationship by Western Ward, Solomon Islands: 2009</t>
  </si>
  <si>
    <t xml:space="preserve">    Outer</t>
  </si>
  <si>
    <t xml:space="preserve">    Shortlands</t>
  </si>
  <si>
    <t xml:space="preserve">    Inner</t>
  </si>
  <si>
    <t xml:space="preserve">   Shortlands</t>
  </si>
  <si>
    <t xml:space="preserve">    North</t>
  </si>
  <si>
    <t xml:space="preserve">    Ranongga</t>
  </si>
  <si>
    <t xml:space="preserve">    Central </t>
  </si>
  <si>
    <t xml:space="preserve">    South</t>
  </si>
  <si>
    <t xml:space="preserve">    Nusa</t>
  </si>
  <si>
    <t xml:space="preserve">    Roviana</t>
  </si>
  <si>
    <t xml:space="preserve">    Vangunu</t>
  </si>
  <si>
    <t xml:space="preserve">    Mbuini</t>
  </si>
  <si>
    <t xml:space="preserve">    Tusu</t>
  </si>
  <si>
    <t xml:space="preserve">    Kolom-</t>
  </si>
  <si>
    <t xml:space="preserve">    baghea</t>
  </si>
  <si>
    <t xml:space="preserve">    Rendova</t>
  </si>
  <si>
    <t xml:space="preserve">    Lagoon</t>
  </si>
  <si>
    <t xml:space="preserve">    South Kol-</t>
  </si>
  <si>
    <t xml:space="preserve">    ombangara</t>
  </si>
  <si>
    <t xml:space="preserve">    Ngga-</t>
  </si>
  <si>
    <t xml:space="preserve">    tokae</t>
  </si>
  <si>
    <t xml:space="preserve">    North Kol-</t>
  </si>
  <si>
    <t xml:space="preserve">     Total</t>
  </si>
  <si>
    <t xml:space="preserve">      Males</t>
  </si>
  <si>
    <t xml:space="preserve">      Females</t>
  </si>
  <si>
    <t xml:space="preserve">      Persons by HH</t>
  </si>
  <si>
    <t xml:space="preserve">    Total</t>
  </si>
  <si>
    <t xml:space="preserve">    Males</t>
  </si>
  <si>
    <t xml:space="preserve">   Females</t>
  </si>
  <si>
    <t xml:space="preserve">     Females</t>
  </si>
  <si>
    <t>Table 6. Ethnic origin by Western Ward, Solomon Islands: 2009</t>
  </si>
  <si>
    <t>Table 4. Mother's Vital Status by Western Ward, Solomon Islands: 2009</t>
  </si>
  <si>
    <t>Table 5. Father's Vital Status by Western Ward, Solomon Islands: 2009</t>
  </si>
  <si>
    <t>Table 7. Citizenship by Western Ward, Solomon Islands: 2009</t>
  </si>
  <si>
    <t>Table 8. Marital Status by Western Ward, Solomon Islands: 2009</t>
  </si>
  <si>
    <t>Table 9. Singulate Mean Age at Marriage by Western Ward, Solomon Islands: 2009</t>
  </si>
  <si>
    <t>Table 10. Religion by Western Ward, Solomon Islands: 2009</t>
  </si>
  <si>
    <t>Table 11. Detailed Religion by Western Ward, Solomon Islands: 2009</t>
  </si>
  <si>
    <t>Table 12. School Attendance and Education Level by Western Ward, Solomon Islands: 2009</t>
  </si>
  <si>
    <t>Table 13. Highest Education by Western Ward, Solomon Islands: 2009</t>
  </si>
  <si>
    <t>Table 14. English, Pidgin, Local language, and Other language by Western Ward, Solomon Islands: 2009</t>
  </si>
  <si>
    <t>Table 15. Multiple Literacy by Western Ward, Solomon Islands: 2009</t>
  </si>
  <si>
    <t>Table 16. Disability by Western Ward, Solomon Islands: 2009</t>
  </si>
  <si>
    <t>Table 17.  Multiple Disabilities by Western Ward, Solomon Islands: 2009</t>
  </si>
  <si>
    <t>Table 18. Selected Disabilities by Western Ward, Solomon Islands: 2009</t>
  </si>
  <si>
    <t>Table 19. Work Last Week and On Layoff by Western Ward, Solomon Islands: 2009</t>
  </si>
  <si>
    <t>Table 20. Usual Work by Western Ward, Solomon Islands: 2009</t>
  </si>
  <si>
    <t>Table 22. Main Industry by Western Ward, Solomon Islands: 2009</t>
  </si>
  <si>
    <t>Table 23. Looking for Work by Western Ward, Solomon Islands: 2009</t>
  </si>
  <si>
    <t>LOOKING FOR WORK</t>
  </si>
  <si>
    <t xml:space="preserve">      Total</t>
  </si>
  <si>
    <t xml:space="preserve">     Males</t>
  </si>
  <si>
    <t>WHY NOT WORKING</t>
  </si>
  <si>
    <t xml:space="preserve">    Females</t>
  </si>
  <si>
    <t>AVAILABILITY</t>
  </si>
  <si>
    <t>WORK LAST WEEK</t>
  </si>
  <si>
    <t>ON LAYOFF</t>
  </si>
  <si>
    <t>SEEING</t>
  </si>
  <si>
    <t>HEARING</t>
  </si>
  <si>
    <t>WALKING</t>
  </si>
  <si>
    <t>REMEMBERING</t>
  </si>
  <si>
    <t xml:space="preserve">       Total</t>
  </si>
  <si>
    <t xml:space="preserve">ENGLISH   </t>
  </si>
  <si>
    <t xml:space="preserve">PIDGIN  </t>
  </si>
  <si>
    <t>LOCAL LANGUAGE</t>
  </si>
  <si>
    <t>OTHER LANGUAGE</t>
  </si>
  <si>
    <t>SCHOOL ATTENDANCE</t>
  </si>
  <si>
    <t>EDUCATIONAL LEVEL</t>
  </si>
  <si>
    <t>Others</t>
  </si>
  <si>
    <t>Ave Age 1st Marriage</t>
  </si>
  <si>
    <t>SI by  birth</t>
  </si>
  <si>
    <t>SI by Naturalization</t>
  </si>
  <si>
    <t>Source: 2009 Solomon Islands Census</t>
  </si>
  <si>
    <t>Source: 2019 Solomon Islands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</si>
</sst>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Font="1"/>
    <xf numFmtId="164" fontId="2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2" fillId="0" borderId="0" xfId="1" applyNumberFormat="1" applyFont="1"/>
    <xf numFmtId="3" fontId="2" fillId="0" borderId="0" xfId="0" applyNumberFormat="1" applyFont="1"/>
    <xf numFmtId="3" fontId="2" fillId="2" borderId="0" xfId="0" applyNumberFormat="1" applyFont="1" applyFill="1"/>
    <xf numFmtId="0" fontId="5" fillId="0" borderId="0" xfId="0" applyFont="1" applyAlignment="1">
      <alignment horizontal="right"/>
    </xf>
    <xf numFmtId="165" fontId="3" fillId="0" borderId="0" xfId="0" applyNumberFormat="1" applyFont="1"/>
    <xf numFmtId="4" fontId="3" fillId="0" borderId="0" xfId="0" applyNumberFormat="1" applyFont="1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1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165" fontId="0" fillId="0" borderId="0" xfId="0" applyNumberFormat="1"/>
    <xf numFmtId="165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5" fillId="0" borderId="0" xfId="0" applyFont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6" fillId="0" borderId="0" xfId="0" applyFont="1"/>
    <xf numFmtId="3" fontId="3" fillId="0" borderId="8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0" xfId="0" applyFont="1" applyAlignment="1">
      <alignment horizontal="right"/>
    </xf>
    <xf numFmtId="3" fontId="3" fillId="0" borderId="3" xfId="0" applyNumberFormat="1" applyFont="1" applyBorder="1"/>
    <xf numFmtId="3" fontId="3" fillId="0" borderId="10" xfId="0" applyNumberFormat="1" applyFont="1" applyBorder="1"/>
    <xf numFmtId="3" fontId="3" fillId="0" borderId="1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0" fontId="6" fillId="0" borderId="10" xfId="0" applyFont="1" applyBorder="1"/>
    <xf numFmtId="3" fontId="4" fillId="0" borderId="1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BCCF-5195-43EA-86EF-22403D536C6A}">
  <dimension ref="A1:CH22"/>
  <sheetViews>
    <sheetView tabSelected="1" view="pageBreakPreview" zoomScale="125" zoomScaleNormal="100" zoomScaleSheetLayoutView="125" workbookViewId="0">
      <selection activeCell="A22" sqref="A22:XFD22"/>
    </sheetView>
  </sheetViews>
  <sheetFormatPr defaultRowHeight="10.199999999999999" customHeight="1" x14ac:dyDescent="0.2"/>
  <cols>
    <col min="1" max="1" width="8.88671875" style="9"/>
    <col min="2" max="19" width="4.109375" style="9" customWidth="1"/>
    <col min="20" max="20" width="8.88671875" style="9"/>
    <col min="21" max="38" width="4.109375" style="9" customWidth="1"/>
    <col min="39" max="39" width="8.88671875" style="9"/>
    <col min="40" max="57" width="4.109375" style="9" customWidth="1"/>
    <col min="58" max="58" width="8.88671875" style="9"/>
    <col min="59" max="73" width="4.109375" style="9" customWidth="1"/>
    <col min="74" max="74" width="8.88671875" style="9"/>
    <col min="75" max="86" width="4.109375" style="9" customWidth="1"/>
    <col min="87" max="16384" width="8.88671875" style="9"/>
  </cols>
  <sheetData>
    <row r="1" spans="1:86" ht="10.199999999999999" customHeight="1" x14ac:dyDescent="0.2">
      <c r="A1" s="9" t="s">
        <v>327</v>
      </c>
      <c r="T1" s="9" t="s">
        <v>327</v>
      </c>
      <c r="AM1" s="9" t="s">
        <v>327</v>
      </c>
      <c r="BF1" s="9" t="s">
        <v>327</v>
      </c>
      <c r="BV1" s="9" t="s">
        <v>327</v>
      </c>
    </row>
    <row r="2" spans="1:86" ht="10.199999999999999" customHeight="1" x14ac:dyDescent="0.2">
      <c r="A2" s="23"/>
      <c r="B2" s="47" t="s">
        <v>0</v>
      </c>
      <c r="C2" s="47"/>
      <c r="D2" s="47"/>
      <c r="E2" s="47" t="s">
        <v>1</v>
      </c>
      <c r="F2" s="47"/>
      <c r="G2" s="47"/>
      <c r="H2" s="47" t="s">
        <v>2</v>
      </c>
      <c r="I2" s="47"/>
      <c r="J2" s="47"/>
      <c r="K2" s="47" t="s">
        <v>3</v>
      </c>
      <c r="L2" s="47"/>
      <c r="M2" s="47"/>
      <c r="N2" s="47" t="s">
        <v>4</v>
      </c>
      <c r="O2" s="47"/>
      <c r="P2" s="47"/>
      <c r="Q2" s="47" t="s">
        <v>5</v>
      </c>
      <c r="R2" s="47"/>
      <c r="S2" s="47"/>
      <c r="T2" s="23"/>
      <c r="U2" s="47" t="s">
        <v>6</v>
      </c>
      <c r="V2" s="47"/>
      <c r="W2" s="47"/>
      <c r="X2" s="47" t="s">
        <v>7</v>
      </c>
      <c r="Y2" s="47"/>
      <c r="Z2" s="47"/>
      <c r="AA2" s="47" t="s">
        <v>8</v>
      </c>
      <c r="AB2" s="47"/>
      <c r="AC2" s="47"/>
      <c r="AD2" s="47" t="s">
        <v>9</v>
      </c>
      <c r="AE2" s="47"/>
      <c r="AF2" s="47"/>
      <c r="AG2" s="47" t="s">
        <v>10</v>
      </c>
      <c r="AH2" s="47"/>
      <c r="AI2" s="47"/>
      <c r="AJ2" s="47" t="s">
        <v>11</v>
      </c>
      <c r="AK2" s="47"/>
      <c r="AL2" s="47"/>
      <c r="AM2" s="23"/>
      <c r="AN2" s="47" t="s">
        <v>12</v>
      </c>
      <c r="AO2" s="47"/>
      <c r="AP2" s="47"/>
      <c r="AQ2" s="47" t="s">
        <v>13</v>
      </c>
      <c r="AR2" s="47"/>
      <c r="AS2" s="47"/>
      <c r="AT2" s="47" t="s">
        <v>14</v>
      </c>
      <c r="AU2" s="47"/>
      <c r="AV2" s="47"/>
      <c r="AW2" s="47" t="s">
        <v>15</v>
      </c>
      <c r="AX2" s="47"/>
      <c r="AY2" s="47"/>
      <c r="AZ2" s="47" t="s">
        <v>16</v>
      </c>
      <c r="BA2" s="47"/>
      <c r="BB2" s="47"/>
      <c r="BC2" s="47" t="s">
        <v>17</v>
      </c>
      <c r="BD2" s="47"/>
      <c r="BE2" s="47"/>
      <c r="BF2" s="23"/>
      <c r="BG2" s="47" t="s">
        <v>18</v>
      </c>
      <c r="BH2" s="47"/>
      <c r="BI2" s="47"/>
      <c r="BJ2" s="47" t="s">
        <v>19</v>
      </c>
      <c r="BK2" s="47"/>
      <c r="BL2" s="47"/>
      <c r="BM2" s="47" t="s">
        <v>20</v>
      </c>
      <c r="BN2" s="47"/>
      <c r="BO2" s="47"/>
      <c r="BP2" s="47" t="s">
        <v>21</v>
      </c>
      <c r="BQ2" s="47"/>
      <c r="BR2" s="47"/>
      <c r="BS2" s="47" t="s">
        <v>22</v>
      </c>
      <c r="BT2" s="47"/>
      <c r="BU2" s="47"/>
      <c r="BV2" s="23"/>
      <c r="BW2" s="47" t="s">
        <v>23</v>
      </c>
      <c r="BX2" s="47"/>
      <c r="BY2" s="47"/>
      <c r="BZ2" s="47" t="s">
        <v>24</v>
      </c>
      <c r="CA2" s="47"/>
      <c r="CB2" s="47"/>
      <c r="CC2" s="47" t="s">
        <v>25</v>
      </c>
      <c r="CD2" s="47"/>
      <c r="CE2" s="47"/>
      <c r="CF2" s="47" t="s">
        <v>26</v>
      </c>
      <c r="CG2" s="47"/>
      <c r="CH2" s="48"/>
    </row>
    <row r="3" spans="1:86" s="10" customFormat="1" ht="10.199999999999999" customHeight="1" x14ac:dyDescent="0.2">
      <c r="A3" s="20"/>
      <c r="B3" s="25" t="s">
        <v>0</v>
      </c>
      <c r="C3" s="25" t="s">
        <v>27</v>
      </c>
      <c r="D3" s="25" t="s">
        <v>28</v>
      </c>
      <c r="E3" s="25" t="s">
        <v>0</v>
      </c>
      <c r="F3" s="25" t="s">
        <v>27</v>
      </c>
      <c r="G3" s="25" t="s">
        <v>28</v>
      </c>
      <c r="H3" s="25" t="s">
        <v>0</v>
      </c>
      <c r="I3" s="25" t="s">
        <v>27</v>
      </c>
      <c r="J3" s="25" t="s">
        <v>28</v>
      </c>
      <c r="K3" s="25" t="s">
        <v>0</v>
      </c>
      <c r="L3" s="25" t="s">
        <v>27</v>
      </c>
      <c r="M3" s="25" t="s">
        <v>28</v>
      </c>
      <c r="N3" s="25" t="s">
        <v>0</v>
      </c>
      <c r="O3" s="25" t="s">
        <v>27</v>
      </c>
      <c r="P3" s="25" t="s">
        <v>28</v>
      </c>
      <c r="Q3" s="25" t="s">
        <v>0</v>
      </c>
      <c r="R3" s="25" t="s">
        <v>27</v>
      </c>
      <c r="S3" s="25" t="s">
        <v>28</v>
      </c>
      <c r="T3" s="20"/>
      <c r="U3" s="25" t="s">
        <v>0</v>
      </c>
      <c r="V3" s="25" t="s">
        <v>27</v>
      </c>
      <c r="W3" s="25" t="s">
        <v>28</v>
      </c>
      <c r="X3" s="25" t="s">
        <v>0</v>
      </c>
      <c r="Y3" s="25" t="s">
        <v>27</v>
      </c>
      <c r="Z3" s="25" t="s">
        <v>28</v>
      </c>
      <c r="AA3" s="25" t="s">
        <v>0</v>
      </c>
      <c r="AB3" s="25" t="s">
        <v>27</v>
      </c>
      <c r="AC3" s="25" t="s">
        <v>28</v>
      </c>
      <c r="AD3" s="25" t="s">
        <v>0</v>
      </c>
      <c r="AE3" s="25" t="s">
        <v>27</v>
      </c>
      <c r="AF3" s="25" t="s">
        <v>28</v>
      </c>
      <c r="AG3" s="25" t="s">
        <v>0</v>
      </c>
      <c r="AH3" s="25" t="s">
        <v>27</v>
      </c>
      <c r="AI3" s="25" t="s">
        <v>28</v>
      </c>
      <c r="AJ3" s="25" t="s">
        <v>0</v>
      </c>
      <c r="AK3" s="25" t="s">
        <v>27</v>
      </c>
      <c r="AL3" s="25" t="s">
        <v>28</v>
      </c>
      <c r="AM3" s="20"/>
      <c r="AN3" s="25" t="s">
        <v>0</v>
      </c>
      <c r="AO3" s="25" t="s">
        <v>27</v>
      </c>
      <c r="AP3" s="25" t="s">
        <v>28</v>
      </c>
      <c r="AQ3" s="25" t="s">
        <v>0</v>
      </c>
      <c r="AR3" s="25" t="s">
        <v>27</v>
      </c>
      <c r="AS3" s="25" t="s">
        <v>28</v>
      </c>
      <c r="AT3" s="25" t="s">
        <v>0</v>
      </c>
      <c r="AU3" s="25" t="s">
        <v>27</v>
      </c>
      <c r="AV3" s="25" t="s">
        <v>28</v>
      </c>
      <c r="AW3" s="25" t="s">
        <v>0</v>
      </c>
      <c r="AX3" s="25" t="s">
        <v>27</v>
      </c>
      <c r="AY3" s="25" t="s">
        <v>28</v>
      </c>
      <c r="AZ3" s="25" t="s">
        <v>0</v>
      </c>
      <c r="BA3" s="25" t="s">
        <v>27</v>
      </c>
      <c r="BB3" s="25" t="s">
        <v>28</v>
      </c>
      <c r="BC3" s="25" t="s">
        <v>0</v>
      </c>
      <c r="BD3" s="25" t="s">
        <v>27</v>
      </c>
      <c r="BE3" s="25" t="s">
        <v>28</v>
      </c>
      <c r="BF3" s="20"/>
      <c r="BG3" s="25" t="s">
        <v>0</v>
      </c>
      <c r="BH3" s="25" t="s">
        <v>27</v>
      </c>
      <c r="BI3" s="25" t="s">
        <v>28</v>
      </c>
      <c r="BJ3" s="25" t="s">
        <v>0</v>
      </c>
      <c r="BK3" s="25" t="s">
        <v>27</v>
      </c>
      <c r="BL3" s="25" t="s">
        <v>28</v>
      </c>
      <c r="BM3" s="25" t="s">
        <v>0</v>
      </c>
      <c r="BN3" s="25" t="s">
        <v>27</v>
      </c>
      <c r="BO3" s="25" t="s">
        <v>28</v>
      </c>
      <c r="BP3" s="25" t="s">
        <v>0</v>
      </c>
      <c r="BQ3" s="25" t="s">
        <v>27</v>
      </c>
      <c r="BR3" s="25" t="s">
        <v>28</v>
      </c>
      <c r="BS3" s="25" t="s">
        <v>0</v>
      </c>
      <c r="BT3" s="25" t="s">
        <v>27</v>
      </c>
      <c r="BU3" s="25" t="s">
        <v>28</v>
      </c>
      <c r="BV3" s="20"/>
      <c r="BW3" s="25" t="s">
        <v>0</v>
      </c>
      <c r="BX3" s="25" t="s">
        <v>27</v>
      </c>
      <c r="BY3" s="25" t="s">
        <v>28</v>
      </c>
      <c r="BZ3" s="25" t="s">
        <v>0</v>
      </c>
      <c r="CA3" s="25" t="s">
        <v>27</v>
      </c>
      <c r="CB3" s="25" t="s">
        <v>28</v>
      </c>
      <c r="CC3" s="25" t="s">
        <v>0</v>
      </c>
      <c r="CD3" s="25" t="s">
        <v>27</v>
      </c>
      <c r="CE3" s="25" t="s">
        <v>28</v>
      </c>
      <c r="CF3" s="25" t="s">
        <v>0</v>
      </c>
      <c r="CG3" s="25" t="s">
        <v>27</v>
      </c>
      <c r="CH3" s="26" t="s">
        <v>28</v>
      </c>
    </row>
    <row r="4" spans="1:86" ht="10.199999999999999" customHeight="1" x14ac:dyDescent="0.2">
      <c r="A4" s="9" t="s">
        <v>0</v>
      </c>
      <c r="B4" s="9">
        <v>76649</v>
      </c>
      <c r="C4" s="9">
        <v>39926</v>
      </c>
      <c r="D4" s="9">
        <v>36723</v>
      </c>
      <c r="E4" s="9">
        <v>1306</v>
      </c>
      <c r="F4" s="9">
        <v>648</v>
      </c>
      <c r="G4" s="9">
        <v>658</v>
      </c>
      <c r="H4" s="9">
        <v>2397</v>
      </c>
      <c r="I4" s="9">
        <v>1233</v>
      </c>
      <c r="J4" s="9">
        <v>1164</v>
      </c>
      <c r="K4" s="9">
        <v>1782</v>
      </c>
      <c r="L4" s="9">
        <v>939</v>
      </c>
      <c r="M4" s="9">
        <v>843</v>
      </c>
      <c r="N4" s="9">
        <v>541</v>
      </c>
      <c r="O4" s="9">
        <v>266</v>
      </c>
      <c r="P4" s="9">
        <v>275</v>
      </c>
      <c r="Q4" s="9">
        <v>2514</v>
      </c>
      <c r="R4" s="9">
        <v>1227</v>
      </c>
      <c r="S4" s="9">
        <v>1287</v>
      </c>
      <c r="T4" s="9" t="s">
        <v>0</v>
      </c>
      <c r="U4" s="9">
        <v>3305</v>
      </c>
      <c r="V4" s="9">
        <v>1721</v>
      </c>
      <c r="W4" s="9">
        <v>1584</v>
      </c>
      <c r="X4" s="9">
        <v>3558</v>
      </c>
      <c r="Y4" s="9">
        <v>1837</v>
      </c>
      <c r="Z4" s="9">
        <v>1721</v>
      </c>
      <c r="AA4" s="9">
        <v>4290</v>
      </c>
      <c r="AB4" s="9">
        <v>2245</v>
      </c>
      <c r="AC4" s="9">
        <v>2045</v>
      </c>
      <c r="AD4" s="9">
        <v>1967</v>
      </c>
      <c r="AE4" s="9">
        <v>1000</v>
      </c>
      <c r="AF4" s="9">
        <v>967</v>
      </c>
      <c r="AG4" s="9">
        <v>2833</v>
      </c>
      <c r="AH4" s="9">
        <v>1461</v>
      </c>
      <c r="AI4" s="9">
        <v>1372</v>
      </c>
      <c r="AJ4" s="9">
        <v>7177</v>
      </c>
      <c r="AK4" s="9">
        <v>3802</v>
      </c>
      <c r="AL4" s="9">
        <v>3375</v>
      </c>
      <c r="AM4" s="9" t="s">
        <v>0</v>
      </c>
      <c r="AN4" s="9">
        <v>4023</v>
      </c>
      <c r="AO4" s="9">
        <v>2215</v>
      </c>
      <c r="AP4" s="9">
        <v>1808</v>
      </c>
      <c r="AQ4" s="9">
        <v>5515</v>
      </c>
      <c r="AR4" s="9">
        <v>2883</v>
      </c>
      <c r="AS4" s="9">
        <v>2632</v>
      </c>
      <c r="AT4" s="9">
        <v>2238</v>
      </c>
      <c r="AU4" s="9">
        <v>1157</v>
      </c>
      <c r="AV4" s="9">
        <v>1081</v>
      </c>
      <c r="AW4" s="9">
        <v>2620</v>
      </c>
      <c r="AX4" s="9">
        <v>1352</v>
      </c>
      <c r="AY4" s="9">
        <v>1268</v>
      </c>
      <c r="AZ4" s="9">
        <v>1995</v>
      </c>
      <c r="BA4" s="9">
        <v>1018</v>
      </c>
      <c r="BB4" s="9">
        <v>977</v>
      </c>
      <c r="BC4" s="9">
        <v>4675</v>
      </c>
      <c r="BD4" s="9">
        <v>2441</v>
      </c>
      <c r="BE4" s="9">
        <v>2234</v>
      </c>
      <c r="BF4" s="9" t="s">
        <v>0</v>
      </c>
      <c r="BG4" s="9">
        <v>2477</v>
      </c>
      <c r="BH4" s="9">
        <v>1280</v>
      </c>
      <c r="BI4" s="9">
        <v>1197</v>
      </c>
      <c r="BJ4" s="9">
        <v>1724</v>
      </c>
      <c r="BK4" s="9">
        <v>879</v>
      </c>
      <c r="BL4" s="9">
        <v>845</v>
      </c>
      <c r="BM4" s="9">
        <v>1783</v>
      </c>
      <c r="BN4" s="9">
        <v>929</v>
      </c>
      <c r="BO4" s="9">
        <v>854</v>
      </c>
      <c r="BP4" s="9">
        <v>2965</v>
      </c>
      <c r="BQ4" s="9">
        <v>1596</v>
      </c>
      <c r="BR4" s="9">
        <v>1369</v>
      </c>
      <c r="BS4" s="9">
        <v>3610</v>
      </c>
      <c r="BT4" s="9">
        <v>1899</v>
      </c>
      <c r="BU4" s="9">
        <v>1711</v>
      </c>
      <c r="BV4" s="9" t="s">
        <v>0</v>
      </c>
      <c r="BW4" s="9">
        <v>3050</v>
      </c>
      <c r="BX4" s="9">
        <v>1553</v>
      </c>
      <c r="BY4" s="9">
        <v>1497</v>
      </c>
      <c r="BZ4" s="9">
        <v>2661</v>
      </c>
      <c r="CA4" s="9">
        <v>1320</v>
      </c>
      <c r="CB4" s="9">
        <v>1341</v>
      </c>
      <c r="CC4" s="9">
        <v>3365</v>
      </c>
      <c r="CD4" s="9">
        <v>1772</v>
      </c>
      <c r="CE4" s="9">
        <v>1593</v>
      </c>
      <c r="CF4" s="9">
        <v>2278</v>
      </c>
      <c r="CG4" s="9">
        <v>1253</v>
      </c>
      <c r="CH4" s="9">
        <v>1025</v>
      </c>
    </row>
    <row r="5" spans="1:86" ht="10.199999999999999" customHeight="1" x14ac:dyDescent="0.2">
      <c r="A5" s="9" t="s">
        <v>29</v>
      </c>
      <c r="B5" s="9">
        <v>11057</v>
      </c>
      <c r="C5" s="9">
        <v>5792</v>
      </c>
      <c r="D5" s="9">
        <v>5265</v>
      </c>
      <c r="E5" s="9">
        <v>177</v>
      </c>
      <c r="F5" s="9">
        <v>97</v>
      </c>
      <c r="G5" s="9">
        <v>80</v>
      </c>
      <c r="H5" s="9">
        <v>362</v>
      </c>
      <c r="I5" s="9">
        <v>205</v>
      </c>
      <c r="J5" s="9">
        <v>157</v>
      </c>
      <c r="K5" s="9">
        <v>258</v>
      </c>
      <c r="L5" s="9">
        <v>144</v>
      </c>
      <c r="M5" s="9">
        <v>114</v>
      </c>
      <c r="N5" s="9">
        <v>84</v>
      </c>
      <c r="O5" s="9">
        <v>42</v>
      </c>
      <c r="P5" s="9">
        <v>42</v>
      </c>
      <c r="Q5" s="9">
        <v>363</v>
      </c>
      <c r="R5" s="9">
        <v>196</v>
      </c>
      <c r="S5" s="9">
        <v>167</v>
      </c>
      <c r="T5" s="9" t="s">
        <v>29</v>
      </c>
      <c r="U5" s="9">
        <v>504</v>
      </c>
      <c r="V5" s="9">
        <v>266</v>
      </c>
      <c r="W5" s="9">
        <v>238</v>
      </c>
      <c r="X5" s="9">
        <v>524</v>
      </c>
      <c r="Y5" s="9">
        <v>264</v>
      </c>
      <c r="Z5" s="9">
        <v>260</v>
      </c>
      <c r="AA5" s="9">
        <v>734</v>
      </c>
      <c r="AB5" s="9">
        <v>390</v>
      </c>
      <c r="AC5" s="9">
        <v>344</v>
      </c>
      <c r="AD5" s="9">
        <v>309</v>
      </c>
      <c r="AE5" s="9">
        <v>164</v>
      </c>
      <c r="AF5" s="9">
        <v>145</v>
      </c>
      <c r="AG5" s="9">
        <v>417</v>
      </c>
      <c r="AH5" s="9">
        <v>229</v>
      </c>
      <c r="AI5" s="9">
        <v>188</v>
      </c>
      <c r="AJ5" s="9">
        <v>1035</v>
      </c>
      <c r="AK5" s="9">
        <v>556</v>
      </c>
      <c r="AL5" s="9">
        <v>479</v>
      </c>
      <c r="AM5" s="9" t="s">
        <v>29</v>
      </c>
      <c r="AN5" s="9">
        <v>572</v>
      </c>
      <c r="AO5" s="9">
        <v>284</v>
      </c>
      <c r="AP5" s="9">
        <v>288</v>
      </c>
      <c r="AQ5" s="9">
        <v>893</v>
      </c>
      <c r="AR5" s="9">
        <v>455</v>
      </c>
      <c r="AS5" s="9">
        <v>438</v>
      </c>
      <c r="AT5" s="9">
        <v>323</v>
      </c>
      <c r="AU5" s="9">
        <v>153</v>
      </c>
      <c r="AV5" s="9">
        <v>170</v>
      </c>
      <c r="AW5" s="9">
        <v>325</v>
      </c>
      <c r="AX5" s="9">
        <v>173</v>
      </c>
      <c r="AY5" s="9">
        <v>152</v>
      </c>
      <c r="AZ5" s="9">
        <v>244</v>
      </c>
      <c r="BA5" s="9">
        <v>132</v>
      </c>
      <c r="BB5" s="9">
        <v>112</v>
      </c>
      <c r="BC5" s="9">
        <v>597</v>
      </c>
      <c r="BD5" s="9">
        <v>309</v>
      </c>
      <c r="BE5" s="9">
        <v>288</v>
      </c>
      <c r="BF5" s="9" t="s">
        <v>29</v>
      </c>
      <c r="BG5" s="9">
        <v>302</v>
      </c>
      <c r="BH5" s="9">
        <v>163</v>
      </c>
      <c r="BI5" s="9">
        <v>139</v>
      </c>
      <c r="BJ5" s="9">
        <v>286</v>
      </c>
      <c r="BK5" s="9">
        <v>146</v>
      </c>
      <c r="BL5" s="9">
        <v>140</v>
      </c>
      <c r="BM5" s="9">
        <v>196</v>
      </c>
      <c r="BN5" s="9">
        <v>109</v>
      </c>
      <c r="BO5" s="9">
        <v>87</v>
      </c>
      <c r="BP5" s="9">
        <v>409</v>
      </c>
      <c r="BQ5" s="9">
        <v>199</v>
      </c>
      <c r="BR5" s="9">
        <v>210</v>
      </c>
      <c r="BS5" s="9">
        <v>573</v>
      </c>
      <c r="BT5" s="9">
        <v>279</v>
      </c>
      <c r="BU5" s="9">
        <v>294</v>
      </c>
      <c r="BV5" s="9" t="s">
        <v>29</v>
      </c>
      <c r="BW5" s="9">
        <v>438</v>
      </c>
      <c r="BX5" s="9">
        <v>248</v>
      </c>
      <c r="BY5" s="9">
        <v>190</v>
      </c>
      <c r="BZ5" s="9">
        <v>405</v>
      </c>
      <c r="CA5" s="9">
        <v>206</v>
      </c>
      <c r="CB5" s="9">
        <v>199</v>
      </c>
      <c r="CC5" s="9">
        <v>436</v>
      </c>
      <c r="CD5" s="9">
        <v>224</v>
      </c>
      <c r="CE5" s="9">
        <v>212</v>
      </c>
      <c r="CF5" s="9">
        <v>291</v>
      </c>
      <c r="CG5" s="9">
        <v>159</v>
      </c>
      <c r="CH5" s="9">
        <v>132</v>
      </c>
    </row>
    <row r="6" spans="1:86" ht="10.199999999999999" customHeight="1" x14ac:dyDescent="0.2">
      <c r="A6" s="9" t="s">
        <v>30</v>
      </c>
      <c r="B6" s="9">
        <v>10416</v>
      </c>
      <c r="C6" s="9">
        <v>5381</v>
      </c>
      <c r="D6" s="9">
        <v>5035</v>
      </c>
      <c r="E6" s="9">
        <v>184</v>
      </c>
      <c r="F6" s="9">
        <v>87</v>
      </c>
      <c r="G6" s="9">
        <v>97</v>
      </c>
      <c r="H6" s="9">
        <v>374</v>
      </c>
      <c r="I6" s="9">
        <v>192</v>
      </c>
      <c r="J6" s="9">
        <v>182</v>
      </c>
      <c r="K6" s="9">
        <v>252</v>
      </c>
      <c r="L6" s="9">
        <v>137</v>
      </c>
      <c r="M6" s="9">
        <v>115</v>
      </c>
      <c r="N6" s="9">
        <v>81</v>
      </c>
      <c r="O6" s="9">
        <v>39</v>
      </c>
      <c r="P6" s="9">
        <v>42</v>
      </c>
      <c r="Q6" s="9">
        <v>361</v>
      </c>
      <c r="R6" s="9">
        <v>165</v>
      </c>
      <c r="S6" s="9">
        <v>196</v>
      </c>
      <c r="T6" s="9" t="s">
        <v>30</v>
      </c>
      <c r="U6" s="9">
        <v>486</v>
      </c>
      <c r="V6" s="9">
        <v>245</v>
      </c>
      <c r="W6" s="9">
        <v>241</v>
      </c>
      <c r="X6" s="9">
        <v>495</v>
      </c>
      <c r="Y6" s="9">
        <v>247</v>
      </c>
      <c r="Z6" s="9">
        <v>248</v>
      </c>
      <c r="AA6" s="9">
        <v>612</v>
      </c>
      <c r="AB6" s="9">
        <v>318</v>
      </c>
      <c r="AC6" s="9">
        <v>294</v>
      </c>
      <c r="AD6" s="9">
        <v>293</v>
      </c>
      <c r="AE6" s="9">
        <v>158</v>
      </c>
      <c r="AF6" s="9">
        <v>135</v>
      </c>
      <c r="AG6" s="9">
        <v>404</v>
      </c>
      <c r="AH6" s="9">
        <v>197</v>
      </c>
      <c r="AI6" s="9">
        <v>207</v>
      </c>
      <c r="AJ6" s="9">
        <v>884</v>
      </c>
      <c r="AK6" s="9">
        <v>462</v>
      </c>
      <c r="AL6" s="9">
        <v>422</v>
      </c>
      <c r="AM6" s="9" t="s">
        <v>30</v>
      </c>
      <c r="AN6" s="9">
        <v>572</v>
      </c>
      <c r="AO6" s="9">
        <v>319</v>
      </c>
      <c r="AP6" s="9">
        <v>253</v>
      </c>
      <c r="AQ6" s="9">
        <v>818</v>
      </c>
      <c r="AR6" s="9">
        <v>408</v>
      </c>
      <c r="AS6" s="9">
        <v>410</v>
      </c>
      <c r="AT6" s="9">
        <v>288</v>
      </c>
      <c r="AU6" s="9">
        <v>145</v>
      </c>
      <c r="AV6" s="9">
        <v>143</v>
      </c>
      <c r="AW6" s="9">
        <v>320</v>
      </c>
      <c r="AX6" s="9">
        <v>164</v>
      </c>
      <c r="AY6" s="9">
        <v>156</v>
      </c>
      <c r="AZ6" s="9">
        <v>247</v>
      </c>
      <c r="BA6" s="9">
        <v>135</v>
      </c>
      <c r="BB6" s="9">
        <v>112</v>
      </c>
      <c r="BC6" s="9">
        <v>643</v>
      </c>
      <c r="BD6" s="9">
        <v>327</v>
      </c>
      <c r="BE6" s="9">
        <v>316</v>
      </c>
      <c r="BF6" s="9" t="s">
        <v>30</v>
      </c>
      <c r="BG6" s="9">
        <v>324</v>
      </c>
      <c r="BH6" s="9">
        <v>170</v>
      </c>
      <c r="BI6" s="9">
        <v>154</v>
      </c>
      <c r="BJ6" s="9">
        <v>264</v>
      </c>
      <c r="BK6" s="9">
        <v>139</v>
      </c>
      <c r="BL6" s="9">
        <v>125</v>
      </c>
      <c r="BM6" s="9">
        <v>192</v>
      </c>
      <c r="BN6" s="9">
        <v>107</v>
      </c>
      <c r="BO6" s="9">
        <v>85</v>
      </c>
      <c r="BP6" s="9">
        <v>379</v>
      </c>
      <c r="BQ6" s="9">
        <v>211</v>
      </c>
      <c r="BR6" s="9">
        <v>168</v>
      </c>
      <c r="BS6" s="9">
        <v>488</v>
      </c>
      <c r="BT6" s="9">
        <v>256</v>
      </c>
      <c r="BU6" s="9">
        <v>232</v>
      </c>
      <c r="BV6" s="9" t="s">
        <v>30</v>
      </c>
      <c r="BW6" s="9">
        <v>445</v>
      </c>
      <c r="BX6" s="9">
        <v>231</v>
      </c>
      <c r="BY6" s="9">
        <v>214</v>
      </c>
      <c r="BZ6" s="9">
        <v>342</v>
      </c>
      <c r="CA6" s="9">
        <v>165</v>
      </c>
      <c r="CB6" s="9">
        <v>177</v>
      </c>
      <c r="CC6" s="9">
        <v>387</v>
      </c>
      <c r="CD6" s="9">
        <v>209</v>
      </c>
      <c r="CE6" s="9">
        <v>178</v>
      </c>
      <c r="CF6" s="9">
        <v>281</v>
      </c>
      <c r="CG6" s="9">
        <v>148</v>
      </c>
      <c r="CH6" s="9">
        <v>133</v>
      </c>
    </row>
    <row r="7" spans="1:86" ht="10.199999999999999" customHeight="1" x14ac:dyDescent="0.2">
      <c r="A7" s="9" t="s">
        <v>31</v>
      </c>
      <c r="B7" s="9">
        <v>9196</v>
      </c>
      <c r="C7" s="9">
        <v>4858</v>
      </c>
      <c r="D7" s="9">
        <v>4338</v>
      </c>
      <c r="E7" s="9">
        <v>162</v>
      </c>
      <c r="F7" s="9">
        <v>85</v>
      </c>
      <c r="G7" s="9">
        <v>77</v>
      </c>
      <c r="H7" s="9">
        <v>327</v>
      </c>
      <c r="I7" s="9">
        <v>194</v>
      </c>
      <c r="J7" s="9">
        <v>133</v>
      </c>
      <c r="K7" s="9">
        <v>209</v>
      </c>
      <c r="L7" s="9">
        <v>105</v>
      </c>
      <c r="M7" s="9">
        <v>104</v>
      </c>
      <c r="N7" s="9">
        <v>71</v>
      </c>
      <c r="O7" s="9">
        <v>34</v>
      </c>
      <c r="P7" s="9">
        <v>37</v>
      </c>
      <c r="Q7" s="9">
        <v>325</v>
      </c>
      <c r="R7" s="9">
        <v>169</v>
      </c>
      <c r="S7" s="9">
        <v>156</v>
      </c>
      <c r="T7" s="9" t="s">
        <v>31</v>
      </c>
      <c r="U7" s="9">
        <v>357</v>
      </c>
      <c r="V7" s="9">
        <v>188</v>
      </c>
      <c r="W7" s="9">
        <v>169</v>
      </c>
      <c r="X7" s="9">
        <v>418</v>
      </c>
      <c r="Y7" s="9">
        <v>220</v>
      </c>
      <c r="Z7" s="9">
        <v>198</v>
      </c>
      <c r="AA7" s="9">
        <v>531</v>
      </c>
      <c r="AB7" s="9">
        <v>285</v>
      </c>
      <c r="AC7" s="9">
        <v>246</v>
      </c>
      <c r="AD7" s="9">
        <v>245</v>
      </c>
      <c r="AE7" s="9">
        <v>119</v>
      </c>
      <c r="AF7" s="9">
        <v>126</v>
      </c>
      <c r="AG7" s="9">
        <v>330</v>
      </c>
      <c r="AH7" s="9">
        <v>184</v>
      </c>
      <c r="AI7" s="9">
        <v>146</v>
      </c>
      <c r="AJ7" s="9">
        <v>767</v>
      </c>
      <c r="AK7" s="9">
        <v>386</v>
      </c>
      <c r="AL7" s="9">
        <v>381</v>
      </c>
      <c r="AM7" s="9" t="s">
        <v>31</v>
      </c>
      <c r="AN7" s="9">
        <v>472</v>
      </c>
      <c r="AO7" s="9">
        <v>247</v>
      </c>
      <c r="AP7" s="9">
        <v>225</v>
      </c>
      <c r="AQ7" s="9">
        <v>652</v>
      </c>
      <c r="AR7" s="9">
        <v>365</v>
      </c>
      <c r="AS7" s="9">
        <v>287</v>
      </c>
      <c r="AT7" s="9">
        <v>257</v>
      </c>
      <c r="AU7" s="9">
        <v>140</v>
      </c>
      <c r="AV7" s="9">
        <v>117</v>
      </c>
      <c r="AW7" s="9">
        <v>316</v>
      </c>
      <c r="AX7" s="9">
        <v>167</v>
      </c>
      <c r="AY7" s="9">
        <v>149</v>
      </c>
      <c r="AZ7" s="9">
        <v>237</v>
      </c>
      <c r="BA7" s="9">
        <v>128</v>
      </c>
      <c r="BB7" s="9">
        <v>109</v>
      </c>
      <c r="BC7" s="9">
        <v>709</v>
      </c>
      <c r="BD7" s="9">
        <v>394</v>
      </c>
      <c r="BE7" s="9">
        <v>315</v>
      </c>
      <c r="BF7" s="9" t="s">
        <v>31</v>
      </c>
      <c r="BG7" s="9">
        <v>292</v>
      </c>
      <c r="BH7" s="9">
        <v>156</v>
      </c>
      <c r="BI7" s="9">
        <v>136</v>
      </c>
      <c r="BJ7" s="9">
        <v>208</v>
      </c>
      <c r="BK7" s="9">
        <v>111</v>
      </c>
      <c r="BL7" s="9">
        <v>97</v>
      </c>
      <c r="BM7" s="9">
        <v>217</v>
      </c>
      <c r="BN7" s="9">
        <v>118</v>
      </c>
      <c r="BO7" s="9">
        <v>99</v>
      </c>
      <c r="BP7" s="9">
        <v>297</v>
      </c>
      <c r="BQ7" s="9">
        <v>143</v>
      </c>
      <c r="BR7" s="9">
        <v>154</v>
      </c>
      <c r="BS7" s="9">
        <v>386</v>
      </c>
      <c r="BT7" s="9">
        <v>207</v>
      </c>
      <c r="BU7" s="9">
        <v>179</v>
      </c>
      <c r="BV7" s="9" t="s">
        <v>31</v>
      </c>
      <c r="BW7" s="9">
        <v>435</v>
      </c>
      <c r="BX7" s="9">
        <v>203</v>
      </c>
      <c r="BY7" s="9">
        <v>232</v>
      </c>
      <c r="BZ7" s="9">
        <v>328</v>
      </c>
      <c r="CA7" s="9">
        <v>158</v>
      </c>
      <c r="CB7" s="9">
        <v>170</v>
      </c>
      <c r="CC7" s="9">
        <v>325</v>
      </c>
      <c r="CD7" s="9">
        <v>177</v>
      </c>
      <c r="CE7" s="9">
        <v>148</v>
      </c>
      <c r="CF7" s="9">
        <v>323</v>
      </c>
      <c r="CG7" s="9">
        <v>175</v>
      </c>
      <c r="CH7" s="9">
        <v>148</v>
      </c>
    </row>
    <row r="8" spans="1:86" ht="10.199999999999999" customHeight="1" x14ac:dyDescent="0.2">
      <c r="A8" s="9" t="s">
        <v>32</v>
      </c>
      <c r="B8" s="9">
        <v>7835</v>
      </c>
      <c r="C8" s="9">
        <v>4029</v>
      </c>
      <c r="D8" s="9">
        <v>3806</v>
      </c>
      <c r="E8" s="9">
        <v>128</v>
      </c>
      <c r="F8" s="9">
        <v>69</v>
      </c>
      <c r="G8" s="9">
        <v>59</v>
      </c>
      <c r="H8" s="9">
        <v>216</v>
      </c>
      <c r="I8" s="9">
        <v>111</v>
      </c>
      <c r="J8" s="9">
        <v>105</v>
      </c>
      <c r="K8" s="9">
        <v>200</v>
      </c>
      <c r="L8" s="9">
        <v>113</v>
      </c>
      <c r="M8" s="9">
        <v>87</v>
      </c>
      <c r="N8" s="9">
        <v>42</v>
      </c>
      <c r="O8" s="9">
        <v>22</v>
      </c>
      <c r="P8" s="9">
        <v>20</v>
      </c>
      <c r="Q8" s="9">
        <v>233</v>
      </c>
      <c r="R8" s="9">
        <v>114</v>
      </c>
      <c r="S8" s="9">
        <v>119</v>
      </c>
      <c r="T8" s="9" t="s">
        <v>32</v>
      </c>
      <c r="U8" s="9">
        <v>292</v>
      </c>
      <c r="V8" s="9">
        <v>146</v>
      </c>
      <c r="W8" s="9">
        <v>146</v>
      </c>
      <c r="X8" s="9">
        <v>475</v>
      </c>
      <c r="Y8" s="9">
        <v>238</v>
      </c>
      <c r="Z8" s="9">
        <v>237</v>
      </c>
      <c r="AA8" s="9">
        <v>419</v>
      </c>
      <c r="AB8" s="9">
        <v>221</v>
      </c>
      <c r="AC8" s="9">
        <v>198</v>
      </c>
      <c r="AD8" s="9">
        <v>177</v>
      </c>
      <c r="AE8" s="9">
        <v>94</v>
      </c>
      <c r="AF8" s="9">
        <v>83</v>
      </c>
      <c r="AG8" s="9">
        <v>378</v>
      </c>
      <c r="AH8" s="9">
        <v>202</v>
      </c>
      <c r="AI8" s="9">
        <v>176</v>
      </c>
      <c r="AJ8" s="9">
        <v>715</v>
      </c>
      <c r="AK8" s="9">
        <v>370</v>
      </c>
      <c r="AL8" s="9">
        <v>345</v>
      </c>
      <c r="AM8" s="9" t="s">
        <v>32</v>
      </c>
      <c r="AN8" s="9">
        <v>381</v>
      </c>
      <c r="AO8" s="9">
        <v>204</v>
      </c>
      <c r="AP8" s="9">
        <v>177</v>
      </c>
      <c r="AQ8" s="9">
        <v>463</v>
      </c>
      <c r="AR8" s="9">
        <v>249</v>
      </c>
      <c r="AS8" s="9">
        <v>214</v>
      </c>
      <c r="AT8" s="9">
        <v>218</v>
      </c>
      <c r="AU8" s="9">
        <v>108</v>
      </c>
      <c r="AV8" s="9">
        <v>110</v>
      </c>
      <c r="AW8" s="9">
        <v>377</v>
      </c>
      <c r="AX8" s="9">
        <v>176</v>
      </c>
      <c r="AY8" s="9">
        <v>201</v>
      </c>
      <c r="AZ8" s="9">
        <v>211</v>
      </c>
      <c r="BA8" s="9">
        <v>102</v>
      </c>
      <c r="BB8" s="9">
        <v>109</v>
      </c>
      <c r="BC8" s="9">
        <v>530</v>
      </c>
      <c r="BD8" s="9">
        <v>251</v>
      </c>
      <c r="BE8" s="9">
        <v>279</v>
      </c>
      <c r="BF8" s="9" t="s">
        <v>32</v>
      </c>
      <c r="BG8" s="9">
        <v>259</v>
      </c>
      <c r="BH8" s="9">
        <v>125</v>
      </c>
      <c r="BI8" s="9">
        <v>134</v>
      </c>
      <c r="BJ8" s="9">
        <v>129</v>
      </c>
      <c r="BK8" s="9">
        <v>74</v>
      </c>
      <c r="BL8" s="9">
        <v>55</v>
      </c>
      <c r="BM8" s="9">
        <v>277</v>
      </c>
      <c r="BN8" s="9">
        <v>137</v>
      </c>
      <c r="BO8" s="9">
        <v>140</v>
      </c>
      <c r="BP8" s="9">
        <v>217</v>
      </c>
      <c r="BQ8" s="9">
        <v>122</v>
      </c>
      <c r="BR8" s="9">
        <v>95</v>
      </c>
      <c r="BS8" s="9">
        <v>310</v>
      </c>
      <c r="BT8" s="9">
        <v>186</v>
      </c>
      <c r="BU8" s="9">
        <v>124</v>
      </c>
      <c r="BV8" s="9" t="s">
        <v>32</v>
      </c>
      <c r="BW8" s="9">
        <v>317</v>
      </c>
      <c r="BX8" s="9">
        <v>173</v>
      </c>
      <c r="BY8" s="9">
        <v>144</v>
      </c>
      <c r="BZ8" s="9">
        <v>249</v>
      </c>
      <c r="CA8" s="9">
        <v>110</v>
      </c>
      <c r="CB8" s="9">
        <v>139</v>
      </c>
      <c r="CC8" s="9">
        <v>325</v>
      </c>
      <c r="CD8" s="9">
        <v>146</v>
      </c>
      <c r="CE8" s="9">
        <v>179</v>
      </c>
      <c r="CF8" s="9">
        <v>297</v>
      </c>
      <c r="CG8" s="9">
        <v>166</v>
      </c>
      <c r="CH8" s="9">
        <v>131</v>
      </c>
    </row>
    <row r="9" spans="1:86" ht="10.199999999999999" customHeight="1" x14ac:dyDescent="0.2">
      <c r="A9" s="9" t="s">
        <v>33</v>
      </c>
      <c r="B9" s="9">
        <v>6136</v>
      </c>
      <c r="C9" s="9">
        <v>3087</v>
      </c>
      <c r="D9" s="9">
        <v>3049</v>
      </c>
      <c r="E9" s="9">
        <v>84</v>
      </c>
      <c r="F9" s="9">
        <v>41</v>
      </c>
      <c r="G9" s="9">
        <v>43</v>
      </c>
      <c r="H9" s="9">
        <v>183</v>
      </c>
      <c r="I9" s="9">
        <v>85</v>
      </c>
      <c r="J9" s="9">
        <v>98</v>
      </c>
      <c r="K9" s="9">
        <v>133</v>
      </c>
      <c r="L9" s="9">
        <v>59</v>
      </c>
      <c r="M9" s="9">
        <v>74</v>
      </c>
      <c r="N9" s="9">
        <v>38</v>
      </c>
      <c r="O9" s="9">
        <v>20</v>
      </c>
      <c r="P9" s="9">
        <v>18</v>
      </c>
      <c r="Q9" s="9">
        <v>184</v>
      </c>
      <c r="R9" s="9">
        <v>89</v>
      </c>
      <c r="S9" s="9">
        <v>95</v>
      </c>
      <c r="T9" s="9" t="s">
        <v>33</v>
      </c>
      <c r="U9" s="9">
        <v>255</v>
      </c>
      <c r="V9" s="9">
        <v>144</v>
      </c>
      <c r="W9" s="9">
        <v>111</v>
      </c>
      <c r="X9" s="9">
        <v>275</v>
      </c>
      <c r="Y9" s="9">
        <v>141</v>
      </c>
      <c r="Z9" s="9">
        <v>134</v>
      </c>
      <c r="AA9" s="9">
        <v>313</v>
      </c>
      <c r="AB9" s="9">
        <v>153</v>
      </c>
      <c r="AC9" s="9">
        <v>160</v>
      </c>
      <c r="AD9" s="9">
        <v>150</v>
      </c>
      <c r="AE9" s="9">
        <v>74</v>
      </c>
      <c r="AF9" s="9">
        <v>76</v>
      </c>
      <c r="AG9" s="9">
        <v>230</v>
      </c>
      <c r="AH9" s="9">
        <v>113</v>
      </c>
      <c r="AI9" s="9">
        <v>117</v>
      </c>
      <c r="AJ9" s="9">
        <v>658</v>
      </c>
      <c r="AK9" s="9">
        <v>324</v>
      </c>
      <c r="AL9" s="9">
        <v>334</v>
      </c>
      <c r="AM9" s="9" t="s">
        <v>33</v>
      </c>
      <c r="AN9" s="9">
        <v>299</v>
      </c>
      <c r="AO9" s="9">
        <v>172</v>
      </c>
      <c r="AP9" s="9">
        <v>127</v>
      </c>
      <c r="AQ9" s="9">
        <v>438</v>
      </c>
      <c r="AR9" s="9">
        <v>225</v>
      </c>
      <c r="AS9" s="9">
        <v>213</v>
      </c>
      <c r="AT9" s="9">
        <v>211</v>
      </c>
      <c r="AU9" s="9">
        <v>106</v>
      </c>
      <c r="AV9" s="9">
        <v>105</v>
      </c>
      <c r="AW9" s="9">
        <v>193</v>
      </c>
      <c r="AX9" s="9">
        <v>102</v>
      </c>
      <c r="AY9" s="9">
        <v>91</v>
      </c>
      <c r="AZ9" s="9">
        <v>154</v>
      </c>
      <c r="BA9" s="9">
        <v>75</v>
      </c>
      <c r="BB9" s="9">
        <v>79</v>
      </c>
      <c r="BC9" s="9">
        <v>380</v>
      </c>
      <c r="BD9" s="9">
        <v>202</v>
      </c>
      <c r="BE9" s="9">
        <v>178</v>
      </c>
      <c r="BF9" s="9" t="s">
        <v>33</v>
      </c>
      <c r="BG9" s="9">
        <v>186</v>
      </c>
      <c r="BH9" s="9">
        <v>83</v>
      </c>
      <c r="BI9" s="9">
        <v>103</v>
      </c>
      <c r="BJ9" s="9">
        <v>120</v>
      </c>
      <c r="BK9" s="9">
        <v>48</v>
      </c>
      <c r="BL9" s="9">
        <v>72</v>
      </c>
      <c r="BM9" s="9">
        <v>120</v>
      </c>
      <c r="BN9" s="9">
        <v>62</v>
      </c>
      <c r="BO9" s="9">
        <v>58</v>
      </c>
      <c r="BP9" s="9">
        <v>271</v>
      </c>
      <c r="BQ9" s="9">
        <v>149</v>
      </c>
      <c r="BR9" s="9">
        <v>122</v>
      </c>
      <c r="BS9" s="9">
        <v>308</v>
      </c>
      <c r="BT9" s="9">
        <v>147</v>
      </c>
      <c r="BU9" s="9">
        <v>161</v>
      </c>
      <c r="BV9" s="9" t="s">
        <v>33</v>
      </c>
      <c r="BW9" s="9">
        <v>211</v>
      </c>
      <c r="BX9" s="9">
        <v>96</v>
      </c>
      <c r="BY9" s="9">
        <v>115</v>
      </c>
      <c r="BZ9" s="9">
        <v>201</v>
      </c>
      <c r="CA9" s="9">
        <v>103</v>
      </c>
      <c r="CB9" s="9">
        <v>98</v>
      </c>
      <c r="CC9" s="9">
        <v>368</v>
      </c>
      <c r="CD9" s="9">
        <v>175</v>
      </c>
      <c r="CE9" s="9">
        <v>193</v>
      </c>
      <c r="CF9" s="9">
        <v>173</v>
      </c>
      <c r="CG9" s="9">
        <v>99</v>
      </c>
      <c r="CH9" s="9">
        <v>74</v>
      </c>
    </row>
    <row r="10" spans="1:86" ht="10.199999999999999" customHeight="1" x14ac:dyDescent="0.2">
      <c r="A10" s="9" t="s">
        <v>34</v>
      </c>
      <c r="B10" s="9">
        <v>5871</v>
      </c>
      <c r="C10" s="9">
        <v>2986</v>
      </c>
      <c r="D10" s="9">
        <v>2885</v>
      </c>
      <c r="E10" s="9">
        <v>77</v>
      </c>
      <c r="F10" s="9">
        <v>38</v>
      </c>
      <c r="G10" s="9">
        <v>39</v>
      </c>
      <c r="H10" s="9">
        <v>168</v>
      </c>
      <c r="I10" s="9">
        <v>82</v>
      </c>
      <c r="J10" s="9">
        <v>86</v>
      </c>
      <c r="K10" s="9">
        <v>145</v>
      </c>
      <c r="L10" s="9">
        <v>80</v>
      </c>
      <c r="M10" s="9">
        <v>65</v>
      </c>
      <c r="N10" s="9">
        <v>39</v>
      </c>
      <c r="O10" s="9">
        <v>23</v>
      </c>
      <c r="P10" s="9">
        <v>16</v>
      </c>
      <c r="Q10" s="9">
        <v>152</v>
      </c>
      <c r="R10" s="9">
        <v>75</v>
      </c>
      <c r="S10" s="9">
        <v>77</v>
      </c>
      <c r="T10" s="9" t="s">
        <v>34</v>
      </c>
      <c r="U10" s="9">
        <v>295</v>
      </c>
      <c r="V10" s="9">
        <v>146</v>
      </c>
      <c r="W10" s="9">
        <v>149</v>
      </c>
      <c r="X10" s="9">
        <v>268</v>
      </c>
      <c r="Y10" s="9">
        <v>136</v>
      </c>
      <c r="Z10" s="9">
        <v>132</v>
      </c>
      <c r="AA10" s="9">
        <v>279</v>
      </c>
      <c r="AB10" s="9">
        <v>139</v>
      </c>
      <c r="AC10" s="9">
        <v>140</v>
      </c>
      <c r="AD10" s="9">
        <v>132</v>
      </c>
      <c r="AE10" s="9">
        <v>61</v>
      </c>
      <c r="AF10" s="9">
        <v>71</v>
      </c>
      <c r="AG10" s="9">
        <v>201</v>
      </c>
      <c r="AH10" s="9">
        <v>93</v>
      </c>
      <c r="AI10" s="9">
        <v>108</v>
      </c>
      <c r="AJ10" s="9">
        <v>646</v>
      </c>
      <c r="AK10" s="9">
        <v>318</v>
      </c>
      <c r="AL10" s="9">
        <v>328</v>
      </c>
      <c r="AM10" s="9" t="s">
        <v>34</v>
      </c>
      <c r="AN10" s="9">
        <v>359</v>
      </c>
      <c r="AO10" s="9">
        <v>206</v>
      </c>
      <c r="AP10" s="9">
        <v>153</v>
      </c>
      <c r="AQ10" s="9">
        <v>340</v>
      </c>
      <c r="AR10" s="9">
        <v>162</v>
      </c>
      <c r="AS10" s="9">
        <v>178</v>
      </c>
      <c r="AT10" s="9">
        <v>155</v>
      </c>
      <c r="AU10" s="9">
        <v>72</v>
      </c>
      <c r="AV10" s="9">
        <v>83</v>
      </c>
      <c r="AW10" s="9">
        <v>183</v>
      </c>
      <c r="AX10" s="9">
        <v>102</v>
      </c>
      <c r="AY10" s="9">
        <v>81</v>
      </c>
      <c r="AZ10" s="9">
        <v>134</v>
      </c>
      <c r="BA10" s="9">
        <v>66</v>
      </c>
      <c r="BB10" s="9">
        <v>68</v>
      </c>
      <c r="BC10" s="9">
        <v>340</v>
      </c>
      <c r="BD10" s="9">
        <v>187</v>
      </c>
      <c r="BE10" s="9">
        <v>153</v>
      </c>
      <c r="BF10" s="9" t="s">
        <v>34</v>
      </c>
      <c r="BG10" s="9">
        <v>165</v>
      </c>
      <c r="BH10" s="9">
        <v>81</v>
      </c>
      <c r="BI10" s="9">
        <v>84</v>
      </c>
      <c r="BJ10" s="9">
        <v>133</v>
      </c>
      <c r="BK10" s="9">
        <v>67</v>
      </c>
      <c r="BL10" s="9">
        <v>66</v>
      </c>
      <c r="BM10" s="9">
        <v>132</v>
      </c>
      <c r="BN10" s="9">
        <v>72</v>
      </c>
      <c r="BO10" s="9">
        <v>60</v>
      </c>
      <c r="BP10" s="9">
        <v>296</v>
      </c>
      <c r="BQ10" s="9">
        <v>171</v>
      </c>
      <c r="BR10" s="9">
        <v>125</v>
      </c>
      <c r="BS10" s="9">
        <v>293</v>
      </c>
      <c r="BT10" s="9">
        <v>146</v>
      </c>
      <c r="BU10" s="9">
        <v>147</v>
      </c>
      <c r="BV10" s="9" t="s">
        <v>34</v>
      </c>
      <c r="BW10" s="9">
        <v>194</v>
      </c>
      <c r="BX10" s="9">
        <v>86</v>
      </c>
      <c r="BY10" s="9">
        <v>108</v>
      </c>
      <c r="BZ10" s="9">
        <v>180</v>
      </c>
      <c r="CA10" s="9">
        <v>90</v>
      </c>
      <c r="CB10" s="9">
        <v>90</v>
      </c>
      <c r="CC10" s="9">
        <v>379</v>
      </c>
      <c r="CD10" s="9">
        <v>189</v>
      </c>
      <c r="CE10" s="9">
        <v>190</v>
      </c>
      <c r="CF10" s="9">
        <v>186</v>
      </c>
      <c r="CG10" s="9">
        <v>98</v>
      </c>
      <c r="CH10" s="9">
        <v>88</v>
      </c>
    </row>
    <row r="11" spans="1:86" ht="10.199999999999999" customHeight="1" x14ac:dyDescent="0.2">
      <c r="A11" s="9" t="s">
        <v>35</v>
      </c>
      <c r="B11" s="9">
        <v>5333</v>
      </c>
      <c r="C11" s="9">
        <v>2771</v>
      </c>
      <c r="D11" s="9">
        <v>2562</v>
      </c>
      <c r="E11" s="9">
        <v>86</v>
      </c>
      <c r="F11" s="9">
        <v>41</v>
      </c>
      <c r="G11" s="9">
        <v>45</v>
      </c>
      <c r="H11" s="9">
        <v>140</v>
      </c>
      <c r="I11" s="9">
        <v>64</v>
      </c>
      <c r="J11" s="9">
        <v>76</v>
      </c>
      <c r="K11" s="9">
        <v>89</v>
      </c>
      <c r="L11" s="9">
        <v>47</v>
      </c>
      <c r="M11" s="9">
        <v>42</v>
      </c>
      <c r="N11" s="9">
        <v>34</v>
      </c>
      <c r="O11" s="9">
        <v>17</v>
      </c>
      <c r="P11" s="9">
        <v>17</v>
      </c>
      <c r="Q11" s="9">
        <v>160</v>
      </c>
      <c r="R11" s="9">
        <v>75</v>
      </c>
      <c r="S11" s="9">
        <v>85</v>
      </c>
      <c r="T11" s="9" t="s">
        <v>35</v>
      </c>
      <c r="U11" s="9">
        <v>207</v>
      </c>
      <c r="V11" s="9">
        <v>112</v>
      </c>
      <c r="W11" s="9">
        <v>95</v>
      </c>
      <c r="X11" s="9">
        <v>214</v>
      </c>
      <c r="Y11" s="9">
        <v>130</v>
      </c>
      <c r="Z11" s="9">
        <v>84</v>
      </c>
      <c r="AA11" s="9">
        <v>316</v>
      </c>
      <c r="AB11" s="9">
        <v>165</v>
      </c>
      <c r="AC11" s="9">
        <v>151</v>
      </c>
      <c r="AD11" s="9">
        <v>114</v>
      </c>
      <c r="AE11" s="9">
        <v>56</v>
      </c>
      <c r="AF11" s="9">
        <v>58</v>
      </c>
      <c r="AG11" s="9">
        <v>148</v>
      </c>
      <c r="AH11" s="9">
        <v>75</v>
      </c>
      <c r="AI11" s="9">
        <v>73</v>
      </c>
      <c r="AJ11" s="9">
        <v>539</v>
      </c>
      <c r="AK11" s="9">
        <v>296</v>
      </c>
      <c r="AL11" s="9">
        <v>243</v>
      </c>
      <c r="AM11" s="9" t="s">
        <v>35</v>
      </c>
      <c r="AN11" s="9">
        <v>322</v>
      </c>
      <c r="AO11" s="9">
        <v>184</v>
      </c>
      <c r="AP11" s="9">
        <v>138</v>
      </c>
      <c r="AQ11" s="9">
        <v>402</v>
      </c>
      <c r="AR11" s="9">
        <v>196</v>
      </c>
      <c r="AS11" s="9">
        <v>206</v>
      </c>
      <c r="AT11" s="9">
        <v>152</v>
      </c>
      <c r="AU11" s="9">
        <v>83</v>
      </c>
      <c r="AV11" s="9">
        <v>69</v>
      </c>
      <c r="AW11" s="9">
        <v>197</v>
      </c>
      <c r="AX11" s="9">
        <v>85</v>
      </c>
      <c r="AY11" s="9">
        <v>112</v>
      </c>
      <c r="AZ11" s="9">
        <v>123</v>
      </c>
      <c r="BA11" s="9">
        <v>58</v>
      </c>
      <c r="BB11" s="9">
        <v>65</v>
      </c>
      <c r="BC11" s="9">
        <v>279</v>
      </c>
      <c r="BD11" s="9">
        <v>123</v>
      </c>
      <c r="BE11" s="9">
        <v>156</v>
      </c>
      <c r="BF11" s="9" t="s">
        <v>35</v>
      </c>
      <c r="BG11" s="9">
        <v>174</v>
      </c>
      <c r="BH11" s="9">
        <v>99</v>
      </c>
      <c r="BI11" s="9">
        <v>75</v>
      </c>
      <c r="BJ11" s="9">
        <v>108</v>
      </c>
      <c r="BK11" s="9">
        <v>47</v>
      </c>
      <c r="BL11" s="9">
        <v>61</v>
      </c>
      <c r="BM11" s="9">
        <v>107</v>
      </c>
      <c r="BN11" s="9">
        <v>47</v>
      </c>
      <c r="BO11" s="9">
        <v>60</v>
      </c>
      <c r="BP11" s="9">
        <v>242</v>
      </c>
      <c r="BQ11" s="9">
        <v>123</v>
      </c>
      <c r="BR11" s="9">
        <v>119</v>
      </c>
      <c r="BS11" s="9">
        <v>290</v>
      </c>
      <c r="BT11" s="9">
        <v>164</v>
      </c>
      <c r="BU11" s="9">
        <v>126</v>
      </c>
      <c r="BV11" s="9" t="s">
        <v>35</v>
      </c>
      <c r="BW11" s="9">
        <v>205</v>
      </c>
      <c r="BX11" s="9">
        <v>99</v>
      </c>
      <c r="BY11" s="9">
        <v>106</v>
      </c>
      <c r="BZ11" s="9">
        <v>188</v>
      </c>
      <c r="CA11" s="9">
        <v>103</v>
      </c>
      <c r="CB11" s="9">
        <v>85</v>
      </c>
      <c r="CC11" s="9">
        <v>349</v>
      </c>
      <c r="CD11" s="9">
        <v>193</v>
      </c>
      <c r="CE11" s="9">
        <v>156</v>
      </c>
      <c r="CF11" s="9">
        <v>148</v>
      </c>
      <c r="CG11" s="9">
        <v>89</v>
      </c>
      <c r="CH11" s="9">
        <v>59</v>
      </c>
    </row>
    <row r="12" spans="1:86" ht="10.199999999999999" customHeight="1" x14ac:dyDescent="0.2">
      <c r="A12" s="9" t="s">
        <v>36</v>
      </c>
      <c r="B12" s="9">
        <v>5059</v>
      </c>
      <c r="C12" s="9">
        <v>2638</v>
      </c>
      <c r="D12" s="9">
        <v>2421</v>
      </c>
      <c r="E12" s="9">
        <v>88</v>
      </c>
      <c r="F12" s="9">
        <v>40</v>
      </c>
      <c r="G12" s="9">
        <v>48</v>
      </c>
      <c r="H12" s="9">
        <v>140</v>
      </c>
      <c r="I12" s="9">
        <v>72</v>
      </c>
      <c r="J12" s="9">
        <v>68</v>
      </c>
      <c r="K12" s="9">
        <v>106</v>
      </c>
      <c r="L12" s="9">
        <v>51</v>
      </c>
      <c r="M12" s="9">
        <v>55</v>
      </c>
      <c r="N12" s="9">
        <v>20</v>
      </c>
      <c r="O12" s="9">
        <v>9</v>
      </c>
      <c r="P12" s="9">
        <v>11</v>
      </c>
      <c r="Q12" s="9">
        <v>146</v>
      </c>
      <c r="R12" s="9">
        <v>66</v>
      </c>
      <c r="S12" s="9">
        <v>80</v>
      </c>
      <c r="T12" s="9" t="s">
        <v>36</v>
      </c>
      <c r="U12" s="9">
        <v>218</v>
      </c>
      <c r="V12" s="9">
        <v>110</v>
      </c>
      <c r="W12" s="9">
        <v>108</v>
      </c>
      <c r="X12" s="9">
        <v>226</v>
      </c>
      <c r="Y12" s="9">
        <v>105</v>
      </c>
      <c r="Z12" s="9">
        <v>121</v>
      </c>
      <c r="AA12" s="9">
        <v>245</v>
      </c>
      <c r="AB12" s="9">
        <v>118</v>
      </c>
      <c r="AC12" s="9">
        <v>127</v>
      </c>
      <c r="AD12" s="9">
        <v>110</v>
      </c>
      <c r="AE12" s="9">
        <v>53</v>
      </c>
      <c r="AF12" s="9">
        <v>57</v>
      </c>
      <c r="AG12" s="9">
        <v>166</v>
      </c>
      <c r="AH12" s="9">
        <v>93</v>
      </c>
      <c r="AI12" s="9">
        <v>73</v>
      </c>
      <c r="AJ12" s="9">
        <v>484</v>
      </c>
      <c r="AK12" s="9">
        <v>262</v>
      </c>
      <c r="AL12" s="9">
        <v>222</v>
      </c>
      <c r="AM12" s="9" t="s">
        <v>36</v>
      </c>
      <c r="AN12" s="9">
        <v>318</v>
      </c>
      <c r="AO12" s="9">
        <v>168</v>
      </c>
      <c r="AP12" s="9">
        <v>150</v>
      </c>
      <c r="AQ12" s="9">
        <v>354</v>
      </c>
      <c r="AR12" s="9">
        <v>200</v>
      </c>
      <c r="AS12" s="9">
        <v>154</v>
      </c>
      <c r="AT12" s="9">
        <v>173</v>
      </c>
      <c r="AU12" s="9">
        <v>99</v>
      </c>
      <c r="AV12" s="9">
        <v>74</v>
      </c>
      <c r="AW12" s="9">
        <v>194</v>
      </c>
      <c r="AX12" s="9">
        <v>113</v>
      </c>
      <c r="AY12" s="9">
        <v>81</v>
      </c>
      <c r="AZ12" s="9">
        <v>140</v>
      </c>
      <c r="BA12" s="9">
        <v>64</v>
      </c>
      <c r="BB12" s="9">
        <v>76</v>
      </c>
      <c r="BC12" s="9">
        <v>255</v>
      </c>
      <c r="BD12" s="9">
        <v>134</v>
      </c>
      <c r="BE12" s="9">
        <v>121</v>
      </c>
      <c r="BF12" s="9" t="s">
        <v>36</v>
      </c>
      <c r="BG12" s="9">
        <v>147</v>
      </c>
      <c r="BH12" s="9">
        <v>76</v>
      </c>
      <c r="BI12" s="9">
        <v>71</v>
      </c>
      <c r="BJ12" s="9">
        <v>110</v>
      </c>
      <c r="BK12" s="9">
        <v>53</v>
      </c>
      <c r="BL12" s="9">
        <v>57</v>
      </c>
      <c r="BM12" s="9">
        <v>115</v>
      </c>
      <c r="BN12" s="9">
        <v>47</v>
      </c>
      <c r="BO12" s="9">
        <v>68</v>
      </c>
      <c r="BP12" s="9">
        <v>221</v>
      </c>
      <c r="BQ12" s="9">
        <v>131</v>
      </c>
      <c r="BR12" s="9">
        <v>90</v>
      </c>
      <c r="BS12" s="9">
        <v>240</v>
      </c>
      <c r="BT12" s="9">
        <v>123</v>
      </c>
      <c r="BU12" s="9">
        <v>117</v>
      </c>
      <c r="BV12" s="9" t="s">
        <v>36</v>
      </c>
      <c r="BW12" s="9">
        <v>211</v>
      </c>
      <c r="BX12" s="9">
        <v>102</v>
      </c>
      <c r="BY12" s="9">
        <v>109</v>
      </c>
      <c r="BZ12" s="9">
        <v>169</v>
      </c>
      <c r="CA12" s="9">
        <v>84</v>
      </c>
      <c r="CB12" s="9">
        <v>85</v>
      </c>
      <c r="CC12" s="9">
        <v>313</v>
      </c>
      <c r="CD12" s="9">
        <v>186</v>
      </c>
      <c r="CE12" s="9">
        <v>127</v>
      </c>
      <c r="CF12" s="9">
        <v>150</v>
      </c>
      <c r="CG12" s="9">
        <v>79</v>
      </c>
      <c r="CH12" s="9">
        <v>71</v>
      </c>
    </row>
    <row r="13" spans="1:86" ht="10.199999999999999" customHeight="1" x14ac:dyDescent="0.2">
      <c r="A13" s="9" t="s">
        <v>37</v>
      </c>
      <c r="B13" s="9">
        <v>4125</v>
      </c>
      <c r="C13" s="9">
        <v>2192</v>
      </c>
      <c r="D13" s="9">
        <v>1933</v>
      </c>
      <c r="E13" s="9">
        <v>86</v>
      </c>
      <c r="F13" s="9">
        <v>35</v>
      </c>
      <c r="G13" s="9">
        <v>51</v>
      </c>
      <c r="H13" s="9">
        <v>134</v>
      </c>
      <c r="I13" s="9">
        <v>54</v>
      </c>
      <c r="J13" s="9">
        <v>80</v>
      </c>
      <c r="K13" s="9">
        <v>96</v>
      </c>
      <c r="L13" s="9">
        <v>51</v>
      </c>
      <c r="M13" s="9">
        <v>45</v>
      </c>
      <c r="N13" s="9">
        <v>26</v>
      </c>
      <c r="O13" s="9">
        <v>11</v>
      </c>
      <c r="P13" s="9">
        <v>15</v>
      </c>
      <c r="Q13" s="9">
        <v>129</v>
      </c>
      <c r="R13" s="9">
        <v>56</v>
      </c>
      <c r="S13" s="9">
        <v>73</v>
      </c>
      <c r="T13" s="9" t="s">
        <v>37</v>
      </c>
      <c r="U13" s="9">
        <v>158</v>
      </c>
      <c r="V13" s="9">
        <v>91</v>
      </c>
      <c r="W13" s="9">
        <v>67</v>
      </c>
      <c r="X13" s="9">
        <v>197</v>
      </c>
      <c r="Y13" s="9">
        <v>109</v>
      </c>
      <c r="Z13" s="9">
        <v>88</v>
      </c>
      <c r="AA13" s="9">
        <v>218</v>
      </c>
      <c r="AB13" s="9">
        <v>114</v>
      </c>
      <c r="AC13" s="9">
        <v>104</v>
      </c>
      <c r="AD13" s="9">
        <v>108</v>
      </c>
      <c r="AE13" s="9">
        <v>57</v>
      </c>
      <c r="AF13" s="9">
        <v>51</v>
      </c>
      <c r="AG13" s="9">
        <v>128</v>
      </c>
      <c r="AH13" s="9">
        <v>55</v>
      </c>
      <c r="AI13" s="9">
        <v>73</v>
      </c>
      <c r="AJ13" s="9">
        <v>398</v>
      </c>
      <c r="AK13" s="9">
        <v>213</v>
      </c>
      <c r="AL13" s="9">
        <v>185</v>
      </c>
      <c r="AM13" s="9" t="s">
        <v>37</v>
      </c>
      <c r="AN13" s="9">
        <v>249</v>
      </c>
      <c r="AO13" s="9">
        <v>154</v>
      </c>
      <c r="AP13" s="9">
        <v>95</v>
      </c>
      <c r="AQ13" s="9">
        <v>268</v>
      </c>
      <c r="AR13" s="9">
        <v>135</v>
      </c>
      <c r="AS13" s="9">
        <v>133</v>
      </c>
      <c r="AT13" s="9">
        <v>115</v>
      </c>
      <c r="AU13" s="9">
        <v>65</v>
      </c>
      <c r="AV13" s="9">
        <v>50</v>
      </c>
      <c r="AW13" s="9">
        <v>126</v>
      </c>
      <c r="AX13" s="9">
        <v>65</v>
      </c>
      <c r="AY13" s="9">
        <v>61</v>
      </c>
      <c r="AZ13" s="9">
        <v>115</v>
      </c>
      <c r="BA13" s="9">
        <v>57</v>
      </c>
      <c r="BB13" s="9">
        <v>58</v>
      </c>
      <c r="BC13" s="9">
        <v>250</v>
      </c>
      <c r="BD13" s="9">
        <v>147</v>
      </c>
      <c r="BE13" s="9">
        <v>103</v>
      </c>
      <c r="BF13" s="9" t="s">
        <v>37</v>
      </c>
      <c r="BG13" s="9">
        <v>133</v>
      </c>
      <c r="BH13" s="9">
        <v>64</v>
      </c>
      <c r="BI13" s="9">
        <v>69</v>
      </c>
      <c r="BJ13" s="9">
        <v>84</v>
      </c>
      <c r="BK13" s="9">
        <v>49</v>
      </c>
      <c r="BL13" s="9">
        <v>35</v>
      </c>
      <c r="BM13" s="9">
        <v>102</v>
      </c>
      <c r="BN13" s="9">
        <v>57</v>
      </c>
      <c r="BO13" s="9">
        <v>45</v>
      </c>
      <c r="BP13" s="9">
        <v>158</v>
      </c>
      <c r="BQ13" s="9">
        <v>86</v>
      </c>
      <c r="BR13" s="9">
        <v>72</v>
      </c>
      <c r="BS13" s="9">
        <v>201</v>
      </c>
      <c r="BT13" s="9">
        <v>117</v>
      </c>
      <c r="BU13" s="9">
        <v>84</v>
      </c>
      <c r="BV13" s="9" t="s">
        <v>37</v>
      </c>
      <c r="BW13" s="9">
        <v>160</v>
      </c>
      <c r="BX13" s="9">
        <v>95</v>
      </c>
      <c r="BY13" s="9">
        <v>65</v>
      </c>
      <c r="BZ13" s="9">
        <v>176</v>
      </c>
      <c r="CA13" s="9">
        <v>93</v>
      </c>
      <c r="CB13" s="9">
        <v>83</v>
      </c>
      <c r="CC13" s="9">
        <v>211</v>
      </c>
      <c r="CD13" s="9">
        <v>113</v>
      </c>
      <c r="CE13" s="9">
        <v>98</v>
      </c>
      <c r="CF13" s="9">
        <v>99</v>
      </c>
      <c r="CG13" s="9">
        <v>49</v>
      </c>
      <c r="CH13" s="9">
        <v>50</v>
      </c>
    </row>
    <row r="14" spans="1:86" ht="10.199999999999999" customHeight="1" x14ac:dyDescent="0.2">
      <c r="A14" s="9" t="s">
        <v>38</v>
      </c>
      <c r="B14" s="9">
        <v>3250</v>
      </c>
      <c r="C14" s="9">
        <v>1773</v>
      </c>
      <c r="D14" s="9">
        <v>1477</v>
      </c>
      <c r="E14" s="9">
        <v>57</v>
      </c>
      <c r="F14" s="9">
        <v>32</v>
      </c>
      <c r="G14" s="9">
        <v>25</v>
      </c>
      <c r="H14" s="9">
        <v>102</v>
      </c>
      <c r="I14" s="9">
        <v>58</v>
      </c>
      <c r="J14" s="9">
        <v>44</v>
      </c>
      <c r="K14" s="9">
        <v>81</v>
      </c>
      <c r="L14" s="9">
        <v>41</v>
      </c>
      <c r="M14" s="9">
        <v>40</v>
      </c>
      <c r="N14" s="9">
        <v>29</v>
      </c>
      <c r="O14" s="9">
        <v>9</v>
      </c>
      <c r="P14" s="9">
        <v>20</v>
      </c>
      <c r="Q14" s="9">
        <v>89</v>
      </c>
      <c r="R14" s="9">
        <v>44</v>
      </c>
      <c r="S14" s="9">
        <v>45</v>
      </c>
      <c r="T14" s="9" t="s">
        <v>38</v>
      </c>
      <c r="U14" s="9">
        <v>147</v>
      </c>
      <c r="V14" s="9">
        <v>74</v>
      </c>
      <c r="W14" s="9">
        <v>73</v>
      </c>
      <c r="X14" s="9">
        <v>123</v>
      </c>
      <c r="Y14" s="9">
        <v>65</v>
      </c>
      <c r="Z14" s="9">
        <v>58</v>
      </c>
      <c r="AA14" s="9">
        <v>186</v>
      </c>
      <c r="AB14" s="9">
        <v>101</v>
      </c>
      <c r="AC14" s="9">
        <v>85</v>
      </c>
      <c r="AD14" s="9">
        <v>90</v>
      </c>
      <c r="AE14" s="9">
        <v>48</v>
      </c>
      <c r="AF14" s="9">
        <v>42</v>
      </c>
      <c r="AG14" s="9">
        <v>128</v>
      </c>
      <c r="AH14" s="9">
        <v>63</v>
      </c>
      <c r="AI14" s="9">
        <v>65</v>
      </c>
      <c r="AJ14" s="9">
        <v>341</v>
      </c>
      <c r="AK14" s="9">
        <v>195</v>
      </c>
      <c r="AL14" s="9">
        <v>146</v>
      </c>
      <c r="AM14" s="9" t="s">
        <v>38</v>
      </c>
      <c r="AN14" s="9">
        <v>165</v>
      </c>
      <c r="AO14" s="9">
        <v>99</v>
      </c>
      <c r="AP14" s="9">
        <v>66</v>
      </c>
      <c r="AQ14" s="9">
        <v>228</v>
      </c>
      <c r="AR14" s="9">
        <v>131</v>
      </c>
      <c r="AS14" s="9">
        <v>97</v>
      </c>
      <c r="AT14" s="9">
        <v>106</v>
      </c>
      <c r="AU14" s="9">
        <v>54</v>
      </c>
      <c r="AV14" s="9">
        <v>52</v>
      </c>
      <c r="AW14" s="9">
        <v>110</v>
      </c>
      <c r="AX14" s="9">
        <v>65</v>
      </c>
      <c r="AY14" s="9">
        <v>45</v>
      </c>
      <c r="AZ14" s="9">
        <v>98</v>
      </c>
      <c r="BA14" s="9">
        <v>60</v>
      </c>
      <c r="BB14" s="9">
        <v>38</v>
      </c>
      <c r="BC14" s="9">
        <v>200</v>
      </c>
      <c r="BD14" s="9">
        <v>111</v>
      </c>
      <c r="BE14" s="9">
        <v>89</v>
      </c>
      <c r="BF14" s="9" t="s">
        <v>38</v>
      </c>
      <c r="BG14" s="9">
        <v>118</v>
      </c>
      <c r="BH14" s="9">
        <v>63</v>
      </c>
      <c r="BI14" s="9">
        <v>55</v>
      </c>
      <c r="BJ14" s="9">
        <v>56</v>
      </c>
      <c r="BK14" s="9">
        <v>27</v>
      </c>
      <c r="BL14" s="9">
        <v>29</v>
      </c>
      <c r="BM14" s="9">
        <v>89</v>
      </c>
      <c r="BN14" s="9">
        <v>49</v>
      </c>
      <c r="BO14" s="9">
        <v>40</v>
      </c>
      <c r="BP14" s="9">
        <v>120</v>
      </c>
      <c r="BQ14" s="9">
        <v>67</v>
      </c>
      <c r="BR14" s="9">
        <v>53</v>
      </c>
      <c r="BS14" s="9">
        <v>145</v>
      </c>
      <c r="BT14" s="9">
        <v>75</v>
      </c>
      <c r="BU14" s="9">
        <v>70</v>
      </c>
      <c r="BV14" s="9" t="s">
        <v>38</v>
      </c>
      <c r="BW14" s="9">
        <v>114</v>
      </c>
      <c r="BX14" s="9">
        <v>62</v>
      </c>
      <c r="BY14" s="9">
        <v>52</v>
      </c>
      <c r="BZ14" s="9">
        <v>111</v>
      </c>
      <c r="CA14" s="9">
        <v>59</v>
      </c>
      <c r="CB14" s="9">
        <v>52</v>
      </c>
      <c r="CC14" s="9">
        <v>114</v>
      </c>
      <c r="CD14" s="9">
        <v>65</v>
      </c>
      <c r="CE14" s="9">
        <v>49</v>
      </c>
      <c r="CF14" s="9">
        <v>103</v>
      </c>
      <c r="CG14" s="9">
        <v>56</v>
      </c>
      <c r="CH14" s="9">
        <v>47</v>
      </c>
    </row>
    <row r="15" spans="1:86" ht="10.199999999999999" customHeight="1" x14ac:dyDescent="0.2">
      <c r="A15" s="9" t="s">
        <v>39</v>
      </c>
      <c r="B15" s="9">
        <v>2326</v>
      </c>
      <c r="C15" s="9">
        <v>1253</v>
      </c>
      <c r="D15" s="9">
        <v>1073</v>
      </c>
      <c r="E15" s="9">
        <v>51</v>
      </c>
      <c r="F15" s="9">
        <v>25</v>
      </c>
      <c r="G15" s="9">
        <v>26</v>
      </c>
      <c r="H15" s="9">
        <v>67</v>
      </c>
      <c r="I15" s="9">
        <v>28</v>
      </c>
      <c r="J15" s="9">
        <v>39</v>
      </c>
      <c r="K15" s="9">
        <v>56</v>
      </c>
      <c r="L15" s="9">
        <v>31</v>
      </c>
      <c r="M15" s="9">
        <v>25</v>
      </c>
      <c r="N15" s="9">
        <v>19</v>
      </c>
      <c r="O15" s="9">
        <v>8</v>
      </c>
      <c r="P15" s="9">
        <v>11</v>
      </c>
      <c r="Q15" s="9">
        <v>71</v>
      </c>
      <c r="R15" s="9">
        <v>35</v>
      </c>
      <c r="S15" s="9">
        <v>36</v>
      </c>
      <c r="T15" s="9" t="s">
        <v>39</v>
      </c>
      <c r="U15" s="9">
        <v>99</v>
      </c>
      <c r="V15" s="9">
        <v>52</v>
      </c>
      <c r="W15" s="9">
        <v>47</v>
      </c>
      <c r="X15" s="9">
        <v>91</v>
      </c>
      <c r="Y15" s="9">
        <v>48</v>
      </c>
      <c r="Z15" s="9">
        <v>43</v>
      </c>
      <c r="AA15" s="9">
        <v>103</v>
      </c>
      <c r="AB15" s="9">
        <v>63</v>
      </c>
      <c r="AC15" s="9">
        <v>40</v>
      </c>
      <c r="AD15" s="9">
        <v>52</v>
      </c>
      <c r="AE15" s="9">
        <v>28</v>
      </c>
      <c r="AF15" s="9">
        <v>24</v>
      </c>
      <c r="AG15" s="9">
        <v>91</v>
      </c>
      <c r="AH15" s="9">
        <v>53</v>
      </c>
      <c r="AI15" s="9">
        <v>38</v>
      </c>
      <c r="AJ15" s="9">
        <v>258</v>
      </c>
      <c r="AK15" s="9">
        <v>154</v>
      </c>
      <c r="AL15" s="9">
        <v>104</v>
      </c>
      <c r="AM15" s="9" t="s">
        <v>39</v>
      </c>
      <c r="AN15" s="9">
        <v>113</v>
      </c>
      <c r="AO15" s="9">
        <v>65</v>
      </c>
      <c r="AP15" s="9">
        <v>48</v>
      </c>
      <c r="AQ15" s="9">
        <v>162</v>
      </c>
      <c r="AR15" s="9">
        <v>83</v>
      </c>
      <c r="AS15" s="9">
        <v>79</v>
      </c>
      <c r="AT15" s="9">
        <v>85</v>
      </c>
      <c r="AU15" s="9">
        <v>45</v>
      </c>
      <c r="AV15" s="9">
        <v>40</v>
      </c>
      <c r="AW15" s="9">
        <v>64</v>
      </c>
      <c r="AX15" s="9">
        <v>33</v>
      </c>
      <c r="AY15" s="9">
        <v>31</v>
      </c>
      <c r="AZ15" s="9">
        <v>90</v>
      </c>
      <c r="BA15" s="9">
        <v>47</v>
      </c>
      <c r="BB15" s="9">
        <v>43</v>
      </c>
      <c r="BC15" s="9">
        <v>148</v>
      </c>
      <c r="BD15" s="9">
        <v>73</v>
      </c>
      <c r="BE15" s="9">
        <v>75</v>
      </c>
      <c r="BF15" s="9" t="s">
        <v>39</v>
      </c>
      <c r="BG15" s="9">
        <v>101</v>
      </c>
      <c r="BH15" s="9">
        <v>49</v>
      </c>
      <c r="BI15" s="9">
        <v>52</v>
      </c>
      <c r="BJ15" s="9">
        <v>63</v>
      </c>
      <c r="BK15" s="9">
        <v>31</v>
      </c>
      <c r="BL15" s="9">
        <v>32</v>
      </c>
      <c r="BM15" s="9">
        <v>63</v>
      </c>
      <c r="BN15" s="9">
        <v>32</v>
      </c>
      <c r="BO15" s="9">
        <v>31</v>
      </c>
      <c r="BP15" s="9">
        <v>94</v>
      </c>
      <c r="BQ15" s="9">
        <v>47</v>
      </c>
      <c r="BR15" s="9">
        <v>47</v>
      </c>
      <c r="BS15" s="9">
        <v>95</v>
      </c>
      <c r="BT15" s="9">
        <v>57</v>
      </c>
      <c r="BU15" s="9">
        <v>38</v>
      </c>
      <c r="BV15" s="9" t="s">
        <v>39</v>
      </c>
      <c r="BW15" s="9">
        <v>73</v>
      </c>
      <c r="BX15" s="9">
        <v>36</v>
      </c>
      <c r="BY15" s="9">
        <v>37</v>
      </c>
      <c r="BZ15" s="9">
        <v>73</v>
      </c>
      <c r="CA15" s="9">
        <v>35</v>
      </c>
      <c r="CB15" s="9">
        <v>38</v>
      </c>
      <c r="CC15" s="9">
        <v>69</v>
      </c>
      <c r="CD15" s="9">
        <v>49</v>
      </c>
      <c r="CE15" s="9">
        <v>20</v>
      </c>
      <c r="CF15" s="9">
        <v>75</v>
      </c>
      <c r="CG15" s="9">
        <v>46</v>
      </c>
      <c r="CH15" s="9">
        <v>29</v>
      </c>
    </row>
    <row r="16" spans="1:86" ht="10.199999999999999" customHeight="1" x14ac:dyDescent="0.2">
      <c r="A16" s="9" t="s">
        <v>40</v>
      </c>
      <c r="B16" s="9">
        <v>1827</v>
      </c>
      <c r="C16" s="9">
        <v>953</v>
      </c>
      <c r="D16" s="9">
        <v>874</v>
      </c>
      <c r="E16" s="9">
        <v>36</v>
      </c>
      <c r="F16" s="9">
        <v>16</v>
      </c>
      <c r="G16" s="9">
        <v>20</v>
      </c>
      <c r="H16" s="9">
        <v>50</v>
      </c>
      <c r="I16" s="9">
        <v>26</v>
      </c>
      <c r="J16" s="9">
        <v>24</v>
      </c>
      <c r="K16" s="9">
        <v>47</v>
      </c>
      <c r="L16" s="9">
        <v>26</v>
      </c>
      <c r="M16" s="9">
        <v>21</v>
      </c>
      <c r="N16" s="9">
        <v>12</v>
      </c>
      <c r="O16" s="9">
        <v>5</v>
      </c>
      <c r="P16" s="9">
        <v>7</v>
      </c>
      <c r="Q16" s="9">
        <v>77</v>
      </c>
      <c r="R16" s="9">
        <v>29</v>
      </c>
      <c r="S16" s="9">
        <v>48</v>
      </c>
      <c r="T16" s="9" t="s">
        <v>40</v>
      </c>
      <c r="U16" s="9">
        <v>94</v>
      </c>
      <c r="V16" s="9">
        <v>46</v>
      </c>
      <c r="W16" s="9">
        <v>48</v>
      </c>
      <c r="X16" s="9">
        <v>74</v>
      </c>
      <c r="Y16" s="9">
        <v>40</v>
      </c>
      <c r="Z16" s="9">
        <v>34</v>
      </c>
      <c r="AA16" s="9">
        <v>79</v>
      </c>
      <c r="AB16" s="9">
        <v>45</v>
      </c>
      <c r="AC16" s="9">
        <v>34</v>
      </c>
      <c r="AD16" s="9">
        <v>51</v>
      </c>
      <c r="AE16" s="9">
        <v>20</v>
      </c>
      <c r="AF16" s="9">
        <v>31</v>
      </c>
      <c r="AG16" s="9">
        <v>80</v>
      </c>
      <c r="AH16" s="9">
        <v>38</v>
      </c>
      <c r="AI16" s="9">
        <v>42</v>
      </c>
      <c r="AJ16" s="9">
        <v>190</v>
      </c>
      <c r="AK16" s="9">
        <v>110</v>
      </c>
      <c r="AL16" s="9">
        <v>80</v>
      </c>
      <c r="AM16" s="9" t="s">
        <v>40</v>
      </c>
      <c r="AN16" s="9">
        <v>66</v>
      </c>
      <c r="AO16" s="9">
        <v>34</v>
      </c>
      <c r="AP16" s="9">
        <v>32</v>
      </c>
      <c r="AQ16" s="9">
        <v>152</v>
      </c>
      <c r="AR16" s="9">
        <v>84</v>
      </c>
      <c r="AS16" s="9">
        <v>68</v>
      </c>
      <c r="AT16" s="9">
        <v>65</v>
      </c>
      <c r="AU16" s="9">
        <v>39</v>
      </c>
      <c r="AV16" s="9">
        <v>26</v>
      </c>
      <c r="AW16" s="9">
        <v>52</v>
      </c>
      <c r="AX16" s="9">
        <v>23</v>
      </c>
      <c r="AY16" s="9">
        <v>29</v>
      </c>
      <c r="AZ16" s="9">
        <v>51</v>
      </c>
      <c r="BA16" s="9">
        <v>26</v>
      </c>
      <c r="BB16" s="9">
        <v>25</v>
      </c>
      <c r="BC16" s="9">
        <v>88</v>
      </c>
      <c r="BD16" s="9">
        <v>49</v>
      </c>
      <c r="BE16" s="9">
        <v>39</v>
      </c>
      <c r="BF16" s="9" t="s">
        <v>40</v>
      </c>
      <c r="BG16" s="9">
        <v>74</v>
      </c>
      <c r="BH16" s="9">
        <v>35</v>
      </c>
      <c r="BI16" s="9">
        <v>39</v>
      </c>
      <c r="BJ16" s="9">
        <v>51</v>
      </c>
      <c r="BK16" s="9">
        <v>30</v>
      </c>
      <c r="BL16" s="9">
        <v>21</v>
      </c>
      <c r="BM16" s="9">
        <v>49</v>
      </c>
      <c r="BN16" s="9">
        <v>31</v>
      </c>
      <c r="BO16" s="9">
        <v>18</v>
      </c>
      <c r="BP16" s="9">
        <v>72</v>
      </c>
      <c r="BQ16" s="9">
        <v>43</v>
      </c>
      <c r="BR16" s="9">
        <v>29</v>
      </c>
      <c r="BS16" s="9">
        <v>94</v>
      </c>
      <c r="BT16" s="9">
        <v>44</v>
      </c>
      <c r="BU16" s="9">
        <v>50</v>
      </c>
      <c r="BV16" s="9" t="s">
        <v>40</v>
      </c>
      <c r="BW16" s="9">
        <v>70</v>
      </c>
      <c r="BX16" s="9">
        <v>31</v>
      </c>
      <c r="BY16" s="9">
        <v>39</v>
      </c>
      <c r="BZ16" s="9">
        <v>65</v>
      </c>
      <c r="CA16" s="9">
        <v>33</v>
      </c>
      <c r="CB16" s="9">
        <v>32</v>
      </c>
      <c r="CC16" s="9">
        <v>39</v>
      </c>
      <c r="CD16" s="9">
        <v>24</v>
      </c>
      <c r="CE16" s="9">
        <v>15</v>
      </c>
      <c r="CF16" s="9">
        <v>49</v>
      </c>
      <c r="CG16" s="9">
        <v>26</v>
      </c>
      <c r="CH16" s="9">
        <v>23</v>
      </c>
    </row>
    <row r="17" spans="1:86" ht="10.199999999999999" customHeight="1" x14ac:dyDescent="0.2">
      <c r="A17" s="9" t="s">
        <v>41</v>
      </c>
      <c r="B17" s="9">
        <v>1390</v>
      </c>
      <c r="C17" s="9">
        <v>727</v>
      </c>
      <c r="D17" s="9">
        <v>663</v>
      </c>
      <c r="E17" s="9">
        <v>21</v>
      </c>
      <c r="F17" s="9">
        <v>7</v>
      </c>
      <c r="G17" s="9">
        <v>14</v>
      </c>
      <c r="H17" s="9">
        <v>49</v>
      </c>
      <c r="I17" s="9">
        <v>18</v>
      </c>
      <c r="J17" s="9">
        <v>31</v>
      </c>
      <c r="K17" s="9">
        <v>29</v>
      </c>
      <c r="L17" s="9">
        <v>13</v>
      </c>
      <c r="M17" s="9">
        <v>16</v>
      </c>
      <c r="N17" s="9">
        <v>12</v>
      </c>
      <c r="O17" s="9">
        <v>8</v>
      </c>
      <c r="P17" s="9">
        <v>4</v>
      </c>
      <c r="Q17" s="9">
        <v>72</v>
      </c>
      <c r="R17" s="9">
        <v>36</v>
      </c>
      <c r="S17" s="9">
        <v>36</v>
      </c>
      <c r="T17" s="9" t="s">
        <v>41</v>
      </c>
      <c r="U17" s="9">
        <v>53</v>
      </c>
      <c r="V17" s="9">
        <v>23</v>
      </c>
      <c r="W17" s="9">
        <v>30</v>
      </c>
      <c r="X17" s="9">
        <v>60</v>
      </c>
      <c r="Y17" s="9">
        <v>28</v>
      </c>
      <c r="Z17" s="9">
        <v>32</v>
      </c>
      <c r="AA17" s="9">
        <v>81</v>
      </c>
      <c r="AB17" s="9">
        <v>42</v>
      </c>
      <c r="AC17" s="9">
        <v>39</v>
      </c>
      <c r="AD17" s="9">
        <v>34</v>
      </c>
      <c r="AE17" s="9">
        <v>16</v>
      </c>
      <c r="AF17" s="9">
        <v>18</v>
      </c>
      <c r="AG17" s="9">
        <v>48</v>
      </c>
      <c r="AH17" s="9">
        <v>22</v>
      </c>
      <c r="AI17" s="9">
        <v>26</v>
      </c>
      <c r="AJ17" s="9">
        <v>120</v>
      </c>
      <c r="AK17" s="9">
        <v>78</v>
      </c>
      <c r="AL17" s="9">
        <v>42</v>
      </c>
      <c r="AM17" s="9" t="s">
        <v>41</v>
      </c>
      <c r="AN17" s="9">
        <v>46</v>
      </c>
      <c r="AO17" s="9">
        <v>26</v>
      </c>
      <c r="AP17" s="9">
        <v>20</v>
      </c>
      <c r="AQ17" s="9">
        <v>132</v>
      </c>
      <c r="AR17" s="9">
        <v>72</v>
      </c>
      <c r="AS17" s="9">
        <v>60</v>
      </c>
      <c r="AT17" s="9">
        <v>36</v>
      </c>
      <c r="AU17" s="9">
        <v>23</v>
      </c>
      <c r="AV17" s="9">
        <v>13</v>
      </c>
      <c r="AW17" s="9">
        <v>54</v>
      </c>
      <c r="AX17" s="9">
        <v>23</v>
      </c>
      <c r="AY17" s="9">
        <v>31</v>
      </c>
      <c r="AZ17" s="9">
        <v>42</v>
      </c>
      <c r="BA17" s="9">
        <v>16</v>
      </c>
      <c r="BB17" s="9">
        <v>26</v>
      </c>
      <c r="BC17" s="9">
        <v>93</v>
      </c>
      <c r="BD17" s="9">
        <v>56</v>
      </c>
      <c r="BE17" s="9">
        <v>37</v>
      </c>
      <c r="BF17" s="9" t="s">
        <v>41</v>
      </c>
      <c r="BG17" s="9">
        <v>65</v>
      </c>
      <c r="BH17" s="9">
        <v>41</v>
      </c>
      <c r="BI17" s="9">
        <v>24</v>
      </c>
      <c r="BJ17" s="9">
        <v>29</v>
      </c>
      <c r="BK17" s="9">
        <v>15</v>
      </c>
      <c r="BL17" s="9">
        <v>14</v>
      </c>
      <c r="BM17" s="9">
        <v>34</v>
      </c>
      <c r="BN17" s="9">
        <v>13</v>
      </c>
      <c r="BO17" s="9">
        <v>21</v>
      </c>
      <c r="BP17" s="9">
        <v>58</v>
      </c>
      <c r="BQ17" s="9">
        <v>31</v>
      </c>
      <c r="BR17" s="9">
        <v>27</v>
      </c>
      <c r="BS17" s="9">
        <v>63</v>
      </c>
      <c r="BT17" s="9">
        <v>37</v>
      </c>
      <c r="BU17" s="9">
        <v>26</v>
      </c>
      <c r="BV17" s="9" t="s">
        <v>41</v>
      </c>
      <c r="BW17" s="9">
        <v>52</v>
      </c>
      <c r="BX17" s="9">
        <v>32</v>
      </c>
      <c r="BY17" s="9">
        <v>20</v>
      </c>
      <c r="BZ17" s="9">
        <v>43</v>
      </c>
      <c r="CA17" s="9">
        <v>18</v>
      </c>
      <c r="CB17" s="9">
        <v>25</v>
      </c>
      <c r="CC17" s="9">
        <v>19</v>
      </c>
      <c r="CD17" s="9">
        <v>8</v>
      </c>
      <c r="CE17" s="9">
        <v>11</v>
      </c>
      <c r="CF17" s="9">
        <v>45</v>
      </c>
      <c r="CG17" s="9">
        <v>25</v>
      </c>
      <c r="CH17" s="9">
        <v>20</v>
      </c>
    </row>
    <row r="18" spans="1:86" ht="10.199999999999999" customHeight="1" x14ac:dyDescent="0.2">
      <c r="A18" s="9" t="s">
        <v>42</v>
      </c>
      <c r="B18" s="9">
        <v>1094</v>
      </c>
      <c r="C18" s="9">
        <v>590</v>
      </c>
      <c r="D18" s="9">
        <v>504</v>
      </c>
      <c r="E18" s="9">
        <v>28</v>
      </c>
      <c r="F18" s="9">
        <v>14</v>
      </c>
      <c r="G18" s="9">
        <v>14</v>
      </c>
      <c r="H18" s="9">
        <v>42</v>
      </c>
      <c r="I18" s="9">
        <v>24</v>
      </c>
      <c r="J18" s="9">
        <v>18</v>
      </c>
      <c r="K18" s="9">
        <v>35</v>
      </c>
      <c r="L18" s="9">
        <v>18</v>
      </c>
      <c r="M18" s="9">
        <v>17</v>
      </c>
      <c r="N18" s="9">
        <v>11</v>
      </c>
      <c r="O18" s="9">
        <v>8</v>
      </c>
      <c r="P18" s="9">
        <v>3</v>
      </c>
      <c r="Q18" s="9">
        <v>55</v>
      </c>
      <c r="R18" s="9">
        <v>32</v>
      </c>
      <c r="S18" s="9">
        <v>23</v>
      </c>
      <c r="T18" s="9" t="s">
        <v>42</v>
      </c>
      <c r="U18" s="9">
        <v>40</v>
      </c>
      <c r="V18" s="9">
        <v>26</v>
      </c>
      <c r="W18" s="9">
        <v>14</v>
      </c>
      <c r="X18" s="9">
        <v>58</v>
      </c>
      <c r="Y18" s="9">
        <v>37</v>
      </c>
      <c r="Z18" s="9">
        <v>21</v>
      </c>
      <c r="AA18" s="9">
        <v>66</v>
      </c>
      <c r="AB18" s="9">
        <v>30</v>
      </c>
      <c r="AC18" s="9">
        <v>36</v>
      </c>
      <c r="AD18" s="9">
        <v>32</v>
      </c>
      <c r="AE18" s="9">
        <v>16</v>
      </c>
      <c r="AF18" s="9">
        <v>16</v>
      </c>
      <c r="AG18" s="9">
        <v>29</v>
      </c>
      <c r="AH18" s="9">
        <v>16</v>
      </c>
      <c r="AI18" s="9">
        <v>13</v>
      </c>
      <c r="AJ18" s="9">
        <v>68</v>
      </c>
      <c r="AK18" s="9">
        <v>38</v>
      </c>
      <c r="AL18" s="9">
        <v>30</v>
      </c>
      <c r="AM18" s="9" t="s">
        <v>42</v>
      </c>
      <c r="AN18" s="9">
        <v>28</v>
      </c>
      <c r="AO18" s="9">
        <v>18</v>
      </c>
      <c r="AP18" s="9">
        <v>10</v>
      </c>
      <c r="AQ18" s="9">
        <v>88</v>
      </c>
      <c r="AR18" s="9">
        <v>50</v>
      </c>
      <c r="AS18" s="9">
        <v>38</v>
      </c>
      <c r="AT18" s="9">
        <v>25</v>
      </c>
      <c r="AU18" s="9">
        <v>13</v>
      </c>
      <c r="AV18" s="9">
        <v>12</v>
      </c>
      <c r="AW18" s="9">
        <v>51</v>
      </c>
      <c r="AX18" s="9">
        <v>25</v>
      </c>
      <c r="AY18" s="9">
        <v>26</v>
      </c>
      <c r="AZ18" s="9">
        <v>34</v>
      </c>
      <c r="BA18" s="9">
        <v>17</v>
      </c>
      <c r="BB18" s="9">
        <v>17</v>
      </c>
      <c r="BC18" s="9">
        <v>65</v>
      </c>
      <c r="BD18" s="9">
        <v>33</v>
      </c>
      <c r="BE18" s="9">
        <v>32</v>
      </c>
      <c r="BF18" s="9" t="s">
        <v>42</v>
      </c>
      <c r="BG18" s="9">
        <v>46</v>
      </c>
      <c r="BH18" s="9">
        <v>22</v>
      </c>
      <c r="BI18" s="9">
        <v>24</v>
      </c>
      <c r="BJ18" s="9">
        <v>27</v>
      </c>
      <c r="BK18" s="9">
        <v>12</v>
      </c>
      <c r="BL18" s="9">
        <v>15</v>
      </c>
      <c r="BM18" s="9">
        <v>27</v>
      </c>
      <c r="BN18" s="9">
        <v>14</v>
      </c>
      <c r="BO18" s="9">
        <v>13</v>
      </c>
      <c r="BP18" s="9">
        <v>52</v>
      </c>
      <c r="BQ18" s="9">
        <v>29</v>
      </c>
      <c r="BR18" s="9">
        <v>23</v>
      </c>
      <c r="BS18" s="9">
        <v>55</v>
      </c>
      <c r="BT18" s="9">
        <v>30</v>
      </c>
      <c r="BU18" s="9">
        <v>25</v>
      </c>
      <c r="BV18" s="9" t="s">
        <v>42</v>
      </c>
      <c r="BW18" s="9">
        <v>44</v>
      </c>
      <c r="BX18" s="9">
        <v>23</v>
      </c>
      <c r="BY18" s="9">
        <v>21</v>
      </c>
      <c r="BZ18" s="9">
        <v>52</v>
      </c>
      <c r="CA18" s="9">
        <v>23</v>
      </c>
      <c r="CB18" s="9">
        <v>29</v>
      </c>
      <c r="CC18" s="9">
        <v>12</v>
      </c>
      <c r="CD18" s="9">
        <v>7</v>
      </c>
      <c r="CE18" s="9">
        <v>5</v>
      </c>
      <c r="CF18" s="9">
        <v>24</v>
      </c>
      <c r="CG18" s="9">
        <v>15</v>
      </c>
      <c r="CH18" s="9">
        <v>9</v>
      </c>
    </row>
    <row r="19" spans="1:86" ht="10.199999999999999" customHeight="1" x14ac:dyDescent="0.2">
      <c r="A19" s="9" t="s">
        <v>43</v>
      </c>
      <c r="B19" s="9">
        <v>778</v>
      </c>
      <c r="C19" s="9">
        <v>407</v>
      </c>
      <c r="D19" s="9">
        <v>371</v>
      </c>
      <c r="E19" s="9">
        <v>20</v>
      </c>
      <c r="F19" s="9">
        <v>9</v>
      </c>
      <c r="G19" s="9">
        <v>11</v>
      </c>
      <c r="H19" s="9">
        <v>13</v>
      </c>
      <c r="I19" s="9">
        <v>7</v>
      </c>
      <c r="J19" s="9">
        <v>6</v>
      </c>
      <c r="K19" s="9">
        <v>21</v>
      </c>
      <c r="L19" s="9">
        <v>10</v>
      </c>
      <c r="M19" s="9">
        <v>11</v>
      </c>
      <c r="N19" s="9">
        <v>15</v>
      </c>
      <c r="O19" s="9">
        <v>10</v>
      </c>
      <c r="P19" s="9">
        <v>5</v>
      </c>
      <c r="Q19" s="9">
        <v>32</v>
      </c>
      <c r="R19" s="9">
        <v>14</v>
      </c>
      <c r="S19" s="9">
        <v>18</v>
      </c>
      <c r="T19" s="9" t="s">
        <v>43</v>
      </c>
      <c r="U19" s="9">
        <v>43</v>
      </c>
      <c r="V19" s="9">
        <v>22</v>
      </c>
      <c r="W19" s="9">
        <v>21</v>
      </c>
      <c r="X19" s="9">
        <v>25</v>
      </c>
      <c r="Y19" s="9">
        <v>10</v>
      </c>
      <c r="Z19" s="9">
        <v>15</v>
      </c>
      <c r="AA19" s="9">
        <v>53</v>
      </c>
      <c r="AB19" s="9">
        <v>28</v>
      </c>
      <c r="AC19" s="9">
        <v>25</v>
      </c>
      <c r="AD19" s="9">
        <v>35</v>
      </c>
      <c r="AE19" s="9">
        <v>17</v>
      </c>
      <c r="AF19" s="9">
        <v>18</v>
      </c>
      <c r="AG19" s="9">
        <v>23</v>
      </c>
      <c r="AH19" s="9">
        <v>10</v>
      </c>
      <c r="AI19" s="9">
        <v>13</v>
      </c>
      <c r="AJ19" s="9">
        <v>28</v>
      </c>
      <c r="AK19" s="9">
        <v>14</v>
      </c>
      <c r="AL19" s="9">
        <v>14</v>
      </c>
      <c r="AM19" s="9" t="s">
        <v>43</v>
      </c>
      <c r="AN19" s="9">
        <v>22</v>
      </c>
      <c r="AO19" s="9">
        <v>11</v>
      </c>
      <c r="AP19" s="9">
        <v>11</v>
      </c>
      <c r="AQ19" s="9">
        <v>50</v>
      </c>
      <c r="AR19" s="9">
        <v>29</v>
      </c>
      <c r="AS19" s="9">
        <v>21</v>
      </c>
      <c r="AT19" s="9">
        <v>18</v>
      </c>
      <c r="AU19" s="9">
        <v>8</v>
      </c>
      <c r="AV19" s="9">
        <v>10</v>
      </c>
      <c r="AW19" s="9">
        <v>33</v>
      </c>
      <c r="AX19" s="9">
        <v>19</v>
      </c>
      <c r="AY19" s="9">
        <v>14</v>
      </c>
      <c r="AZ19" s="9">
        <v>31</v>
      </c>
      <c r="BA19" s="9">
        <v>14</v>
      </c>
      <c r="BB19" s="9">
        <v>17</v>
      </c>
      <c r="BC19" s="9">
        <v>46</v>
      </c>
      <c r="BD19" s="9">
        <v>24</v>
      </c>
      <c r="BE19" s="9">
        <v>22</v>
      </c>
      <c r="BF19" s="9" t="s">
        <v>43</v>
      </c>
      <c r="BG19" s="9">
        <v>42</v>
      </c>
      <c r="BH19" s="9">
        <v>26</v>
      </c>
      <c r="BI19" s="9">
        <v>16</v>
      </c>
      <c r="BJ19" s="9">
        <v>22</v>
      </c>
      <c r="BK19" s="9">
        <v>15</v>
      </c>
      <c r="BL19" s="9">
        <v>7</v>
      </c>
      <c r="BM19" s="9">
        <v>40</v>
      </c>
      <c r="BN19" s="9">
        <v>25</v>
      </c>
      <c r="BO19" s="9">
        <v>15</v>
      </c>
      <c r="BP19" s="9">
        <v>25</v>
      </c>
      <c r="BQ19" s="9">
        <v>11</v>
      </c>
      <c r="BR19" s="9">
        <v>14</v>
      </c>
      <c r="BS19" s="9">
        <v>28</v>
      </c>
      <c r="BT19" s="9">
        <v>14</v>
      </c>
      <c r="BU19" s="9">
        <v>14</v>
      </c>
      <c r="BV19" s="9" t="s">
        <v>43</v>
      </c>
      <c r="BW19" s="9">
        <v>41</v>
      </c>
      <c r="BX19" s="9">
        <v>23</v>
      </c>
      <c r="BY19" s="9">
        <v>18</v>
      </c>
      <c r="BZ19" s="9">
        <v>41</v>
      </c>
      <c r="CA19" s="9">
        <v>21</v>
      </c>
      <c r="CB19" s="9">
        <v>20</v>
      </c>
      <c r="CC19" s="9">
        <v>10</v>
      </c>
      <c r="CD19" s="9">
        <v>3</v>
      </c>
      <c r="CE19" s="9">
        <v>7</v>
      </c>
      <c r="CF19" s="9">
        <v>21</v>
      </c>
      <c r="CG19" s="9">
        <v>13</v>
      </c>
      <c r="CH19" s="9">
        <v>8</v>
      </c>
    </row>
    <row r="20" spans="1:86" ht="10.199999999999999" customHeight="1" x14ac:dyDescent="0.2">
      <c r="A20" s="9" t="s">
        <v>44</v>
      </c>
      <c r="B20" s="9">
        <v>956</v>
      </c>
      <c r="C20" s="9">
        <v>489</v>
      </c>
      <c r="D20" s="9">
        <v>467</v>
      </c>
      <c r="E20" s="9">
        <v>21</v>
      </c>
      <c r="F20" s="9">
        <v>12</v>
      </c>
      <c r="G20" s="9">
        <v>9</v>
      </c>
      <c r="H20" s="9">
        <v>30</v>
      </c>
      <c r="I20" s="9">
        <v>13</v>
      </c>
      <c r="J20" s="9">
        <v>17</v>
      </c>
      <c r="K20" s="9">
        <v>25</v>
      </c>
      <c r="L20" s="9">
        <v>13</v>
      </c>
      <c r="M20" s="9">
        <v>12</v>
      </c>
      <c r="N20" s="9">
        <v>8</v>
      </c>
      <c r="O20" s="9">
        <v>1</v>
      </c>
      <c r="P20" s="9">
        <v>7</v>
      </c>
      <c r="Q20" s="9">
        <v>65</v>
      </c>
      <c r="R20" s="9">
        <v>32</v>
      </c>
      <c r="S20" s="9">
        <v>33</v>
      </c>
      <c r="T20" s="9" t="s">
        <v>44</v>
      </c>
      <c r="U20" s="9">
        <v>57</v>
      </c>
      <c r="V20" s="9">
        <v>30</v>
      </c>
      <c r="W20" s="9">
        <v>27</v>
      </c>
      <c r="X20" s="9">
        <v>35</v>
      </c>
      <c r="Y20" s="9">
        <v>19</v>
      </c>
      <c r="Z20" s="9">
        <v>16</v>
      </c>
      <c r="AA20" s="9">
        <v>55</v>
      </c>
      <c r="AB20" s="9">
        <v>33</v>
      </c>
      <c r="AC20" s="9">
        <v>22</v>
      </c>
      <c r="AD20" s="9">
        <v>35</v>
      </c>
      <c r="AE20" s="9">
        <v>19</v>
      </c>
      <c r="AF20" s="9">
        <v>16</v>
      </c>
      <c r="AG20" s="9">
        <v>32</v>
      </c>
      <c r="AH20" s="9">
        <v>18</v>
      </c>
      <c r="AI20" s="9">
        <v>14</v>
      </c>
      <c r="AJ20" s="9">
        <v>46</v>
      </c>
      <c r="AK20" s="9">
        <v>26</v>
      </c>
      <c r="AL20" s="9">
        <v>20</v>
      </c>
      <c r="AM20" s="9" t="s">
        <v>44</v>
      </c>
      <c r="AN20" s="9">
        <v>39</v>
      </c>
      <c r="AO20" s="9">
        <v>24</v>
      </c>
      <c r="AP20" s="9">
        <v>15</v>
      </c>
      <c r="AQ20" s="9">
        <v>75</v>
      </c>
      <c r="AR20" s="9">
        <v>39</v>
      </c>
      <c r="AS20" s="9">
        <v>36</v>
      </c>
      <c r="AT20" s="9">
        <v>11</v>
      </c>
      <c r="AU20" s="9">
        <v>4</v>
      </c>
      <c r="AV20" s="9">
        <v>7</v>
      </c>
      <c r="AW20" s="9">
        <v>25</v>
      </c>
      <c r="AX20" s="9">
        <v>17</v>
      </c>
      <c r="AY20" s="9">
        <v>8</v>
      </c>
      <c r="AZ20" s="9">
        <v>44</v>
      </c>
      <c r="BA20" s="9">
        <v>21</v>
      </c>
      <c r="BB20" s="9">
        <v>23</v>
      </c>
      <c r="BC20" s="9">
        <v>52</v>
      </c>
      <c r="BD20" s="9">
        <v>21</v>
      </c>
      <c r="BE20" s="9">
        <v>31</v>
      </c>
      <c r="BF20" s="9" t="s">
        <v>44</v>
      </c>
      <c r="BG20" s="9">
        <v>49</v>
      </c>
      <c r="BH20" s="9">
        <v>27</v>
      </c>
      <c r="BI20" s="9">
        <v>22</v>
      </c>
      <c r="BJ20" s="9">
        <v>34</v>
      </c>
      <c r="BK20" s="9">
        <v>15</v>
      </c>
      <c r="BL20" s="9">
        <v>19</v>
      </c>
      <c r="BM20" s="9">
        <v>23</v>
      </c>
      <c r="BN20" s="9">
        <v>9</v>
      </c>
      <c r="BO20" s="9">
        <v>14</v>
      </c>
      <c r="BP20" s="9">
        <v>54</v>
      </c>
      <c r="BQ20" s="9">
        <v>33</v>
      </c>
      <c r="BR20" s="9">
        <v>21</v>
      </c>
      <c r="BS20" s="9">
        <v>41</v>
      </c>
      <c r="BT20" s="9">
        <v>17</v>
      </c>
      <c r="BU20" s="9">
        <v>24</v>
      </c>
      <c r="BV20" s="9" t="s">
        <v>44</v>
      </c>
      <c r="BW20" s="9">
        <v>40</v>
      </c>
      <c r="BX20" s="9">
        <v>13</v>
      </c>
      <c r="BY20" s="9">
        <v>27</v>
      </c>
      <c r="BZ20" s="9">
        <v>38</v>
      </c>
      <c r="CA20" s="9">
        <v>19</v>
      </c>
      <c r="CB20" s="9">
        <v>19</v>
      </c>
      <c r="CC20" s="9">
        <v>9</v>
      </c>
      <c r="CD20" s="9">
        <v>4</v>
      </c>
      <c r="CE20" s="9">
        <v>5</v>
      </c>
      <c r="CF20" s="9">
        <v>13</v>
      </c>
      <c r="CG20" s="9">
        <v>10</v>
      </c>
      <c r="CH20" s="9">
        <v>3</v>
      </c>
    </row>
    <row r="21" spans="1:86" s="28" customFormat="1" ht="10.199999999999999" customHeight="1" x14ac:dyDescent="0.2">
      <c r="A21" s="28" t="s">
        <v>45</v>
      </c>
      <c r="B21" s="28">
        <v>19.899999999999999</v>
      </c>
      <c r="C21" s="28">
        <v>19.899999999999999</v>
      </c>
      <c r="D21" s="28">
        <v>19.899999999999999</v>
      </c>
      <c r="E21" s="28">
        <v>20.100000000000001</v>
      </c>
      <c r="F21" s="28">
        <v>19</v>
      </c>
      <c r="G21" s="28">
        <v>21.9</v>
      </c>
      <c r="H21" s="28">
        <v>18.100000000000001</v>
      </c>
      <c r="I21" s="28">
        <v>16.100000000000001</v>
      </c>
      <c r="J21" s="28">
        <v>20.3</v>
      </c>
      <c r="K21" s="28">
        <v>19.3</v>
      </c>
      <c r="L21" s="28">
        <v>18.7</v>
      </c>
      <c r="M21" s="28">
        <v>20.100000000000001</v>
      </c>
      <c r="N21" s="28">
        <v>19.100000000000001</v>
      </c>
      <c r="O21" s="28">
        <v>19.100000000000001</v>
      </c>
      <c r="P21" s="28">
        <v>19.100000000000001</v>
      </c>
      <c r="Q21" s="28">
        <v>19.5</v>
      </c>
      <c r="R21" s="28">
        <v>18.7</v>
      </c>
      <c r="S21" s="28">
        <v>20.3</v>
      </c>
      <c r="T21" s="28" t="s">
        <v>45</v>
      </c>
      <c r="U21" s="28">
        <v>20.3</v>
      </c>
      <c r="V21" s="28">
        <v>20.5</v>
      </c>
      <c r="W21" s="28">
        <v>19.899999999999999</v>
      </c>
      <c r="X21" s="28">
        <v>18.600000000000001</v>
      </c>
      <c r="Y21" s="28">
        <v>18.899999999999999</v>
      </c>
      <c r="Z21" s="28">
        <v>18.3</v>
      </c>
      <c r="AA21" s="28">
        <v>18.2</v>
      </c>
      <c r="AB21" s="28">
        <v>17.899999999999999</v>
      </c>
      <c r="AC21" s="28">
        <v>18.5</v>
      </c>
      <c r="AD21" s="28">
        <v>18.899999999999999</v>
      </c>
      <c r="AE21" s="28">
        <v>18.100000000000001</v>
      </c>
      <c r="AF21" s="28">
        <v>19.7</v>
      </c>
      <c r="AG21" s="28">
        <v>18.5</v>
      </c>
      <c r="AH21" s="28">
        <v>18</v>
      </c>
      <c r="AI21" s="28">
        <v>19.100000000000001</v>
      </c>
      <c r="AJ21" s="28">
        <v>21.4</v>
      </c>
      <c r="AK21" s="28">
        <v>22</v>
      </c>
      <c r="AL21" s="28">
        <v>20.9</v>
      </c>
      <c r="AM21" s="28" t="s">
        <v>45</v>
      </c>
      <c r="AN21" s="28">
        <v>20.2</v>
      </c>
      <c r="AO21" s="28">
        <v>21.6</v>
      </c>
      <c r="AP21" s="28">
        <v>18.899999999999999</v>
      </c>
      <c r="AQ21" s="28">
        <v>19.3</v>
      </c>
      <c r="AR21" s="28">
        <v>19.3</v>
      </c>
      <c r="AS21" s="28">
        <v>19.2</v>
      </c>
      <c r="AT21" s="28">
        <v>20.8</v>
      </c>
      <c r="AU21" s="28">
        <v>21.5</v>
      </c>
      <c r="AV21" s="28">
        <v>20</v>
      </c>
      <c r="AW21" s="28">
        <v>19.600000000000001</v>
      </c>
      <c r="AX21" s="28">
        <v>19.899999999999999</v>
      </c>
      <c r="AY21" s="28">
        <v>19.399999999999999</v>
      </c>
      <c r="AZ21" s="28">
        <v>21.9</v>
      </c>
      <c r="BA21" s="28">
        <v>20.8</v>
      </c>
      <c r="BB21" s="28">
        <v>22.9</v>
      </c>
      <c r="BC21" s="28">
        <v>18.7</v>
      </c>
      <c r="BD21" s="28">
        <v>18.8</v>
      </c>
      <c r="BE21" s="28">
        <v>18.5</v>
      </c>
      <c r="BF21" s="28" t="s">
        <v>45</v>
      </c>
      <c r="BG21" s="28">
        <v>21.7</v>
      </c>
      <c r="BH21" s="28">
        <v>21.6</v>
      </c>
      <c r="BI21" s="28">
        <v>21.7</v>
      </c>
      <c r="BJ21" s="28">
        <v>19</v>
      </c>
      <c r="BK21" s="28">
        <v>17.899999999999999</v>
      </c>
      <c r="BL21" s="28">
        <v>20.399999999999999</v>
      </c>
      <c r="BM21" s="28">
        <v>20.399999999999999</v>
      </c>
      <c r="BN21" s="28">
        <v>19.8</v>
      </c>
      <c r="BO21" s="28">
        <v>21.4</v>
      </c>
      <c r="BP21" s="28">
        <v>23.3</v>
      </c>
      <c r="BQ21" s="28">
        <v>24.1</v>
      </c>
      <c r="BR21" s="28">
        <v>22.4</v>
      </c>
      <c r="BS21" s="28">
        <v>20.8</v>
      </c>
      <c r="BT21" s="28">
        <v>20.7</v>
      </c>
      <c r="BU21" s="28">
        <v>20.8</v>
      </c>
      <c r="BV21" s="28" t="s">
        <v>45</v>
      </c>
      <c r="BW21" s="28">
        <v>18.3</v>
      </c>
      <c r="BX21" s="28">
        <v>17.7</v>
      </c>
      <c r="BY21" s="28">
        <v>18.899999999999999</v>
      </c>
      <c r="BZ21" s="28">
        <v>20.2</v>
      </c>
      <c r="CA21" s="28">
        <v>21</v>
      </c>
      <c r="CB21" s="28">
        <v>19.5</v>
      </c>
      <c r="CC21" s="28">
        <v>22.8</v>
      </c>
      <c r="CD21" s="28">
        <v>23.7</v>
      </c>
      <c r="CE21" s="28">
        <v>22.1</v>
      </c>
      <c r="CF21" s="28">
        <v>19.100000000000001</v>
      </c>
      <c r="CG21" s="28">
        <v>19.399999999999999</v>
      </c>
      <c r="CH21" s="28">
        <v>18.8</v>
      </c>
    </row>
    <row r="22" spans="1:86" ht="10.199999999999999" customHeight="1" x14ac:dyDescent="0.2">
      <c r="A22" s="54" t="s">
        <v>405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 t="s">
        <v>405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 t="s">
        <v>405</v>
      </c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 t="s">
        <v>405</v>
      </c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 t="s">
        <v>405</v>
      </c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</row>
  </sheetData>
  <mergeCells count="27">
    <mergeCell ref="Q2:S2"/>
    <mergeCell ref="B2:D2"/>
    <mergeCell ref="E2:G2"/>
    <mergeCell ref="H2:J2"/>
    <mergeCell ref="K2:M2"/>
    <mergeCell ref="N2:P2"/>
    <mergeCell ref="BC2:BE2"/>
    <mergeCell ref="U2:W2"/>
    <mergeCell ref="X2:Z2"/>
    <mergeCell ref="AA2:AC2"/>
    <mergeCell ref="AD2:AF2"/>
    <mergeCell ref="AG2:AI2"/>
    <mergeCell ref="AJ2:AL2"/>
    <mergeCell ref="AN2:AP2"/>
    <mergeCell ref="AQ2:AS2"/>
    <mergeCell ref="AT2:AV2"/>
    <mergeCell ref="AW2:AY2"/>
    <mergeCell ref="AZ2:BB2"/>
    <mergeCell ref="BZ2:CB2"/>
    <mergeCell ref="CC2:CE2"/>
    <mergeCell ref="CF2:CH2"/>
    <mergeCell ref="BG2:BI2"/>
    <mergeCell ref="BJ2:BL2"/>
    <mergeCell ref="BM2:BO2"/>
    <mergeCell ref="BP2:BR2"/>
    <mergeCell ref="BS2:BU2"/>
    <mergeCell ref="BW2:BY2"/>
  </mergeCells>
  <pageMargins left="0.7" right="0.7" top="0.75" bottom="0.75" header="0.3" footer="0.3"/>
  <pageSetup orientation="portrait" r:id="rId1"/>
  <colBreaks count="1" manualBreakCount="1"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CC3E-0BD3-47F7-9D21-EC41E2954747}">
  <dimension ref="A1:AC64"/>
  <sheetViews>
    <sheetView view="pageBreakPreview" zoomScale="125" zoomScaleNormal="100" zoomScaleSheetLayoutView="125" workbookViewId="0">
      <selection activeCell="A48" sqref="A48:XFD48"/>
    </sheetView>
  </sheetViews>
  <sheetFormatPr defaultRowHeight="10.199999999999999" customHeight="1" x14ac:dyDescent="0.3"/>
  <cols>
    <col min="1" max="1" width="15.109375" customWidth="1"/>
    <col min="2" max="14" width="5.77734375" customWidth="1"/>
    <col min="15" max="15" width="15.109375" customWidth="1"/>
    <col min="16" max="29" width="5.33203125" customWidth="1"/>
  </cols>
  <sheetData>
    <row r="1" spans="1:29" ht="10.199999999999999" customHeight="1" x14ac:dyDescent="0.3">
      <c r="A1" s="8" t="s">
        <v>368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368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354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354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115</v>
      </c>
      <c r="B5" s="8">
        <v>2605</v>
      </c>
      <c r="C5" s="8">
        <v>11</v>
      </c>
      <c r="D5" s="8">
        <v>25</v>
      </c>
      <c r="E5" s="8">
        <v>22</v>
      </c>
      <c r="F5" s="8">
        <v>0</v>
      </c>
      <c r="G5" s="8">
        <v>5</v>
      </c>
      <c r="H5" s="8">
        <v>20</v>
      </c>
      <c r="I5" s="8">
        <v>74</v>
      </c>
      <c r="J5" s="8">
        <v>59</v>
      </c>
      <c r="K5" s="8">
        <v>13</v>
      </c>
      <c r="L5" s="8">
        <v>17</v>
      </c>
      <c r="M5" s="8">
        <v>438</v>
      </c>
      <c r="N5" s="8">
        <v>138</v>
      </c>
      <c r="O5" s="8" t="s">
        <v>115</v>
      </c>
      <c r="P5" s="8">
        <v>239</v>
      </c>
      <c r="Q5" s="8">
        <v>5</v>
      </c>
      <c r="R5" s="8">
        <v>82</v>
      </c>
      <c r="S5" s="8">
        <v>37</v>
      </c>
      <c r="T5" s="8">
        <v>100</v>
      </c>
      <c r="U5" s="8">
        <v>23</v>
      </c>
      <c r="V5" s="8">
        <v>254</v>
      </c>
      <c r="W5" s="8">
        <v>2</v>
      </c>
      <c r="X5" s="8">
        <v>99</v>
      </c>
      <c r="Y5" s="8">
        <v>66</v>
      </c>
      <c r="Z5" s="8">
        <v>35</v>
      </c>
      <c r="AA5" s="8">
        <v>47</v>
      </c>
      <c r="AB5" s="8">
        <v>759</v>
      </c>
      <c r="AC5" s="8">
        <v>35</v>
      </c>
    </row>
    <row r="6" spans="1:29" ht="10.199999999999999" customHeight="1" x14ac:dyDescent="0.3">
      <c r="A6" s="8" t="s">
        <v>116</v>
      </c>
      <c r="B6" s="8">
        <v>5176</v>
      </c>
      <c r="C6" s="8">
        <v>395</v>
      </c>
      <c r="D6" s="8">
        <v>2151</v>
      </c>
      <c r="E6" s="8">
        <v>6</v>
      </c>
      <c r="F6" s="8">
        <v>2</v>
      </c>
      <c r="G6" s="8">
        <v>17</v>
      </c>
      <c r="H6" s="8">
        <v>67</v>
      </c>
      <c r="I6" s="8">
        <v>81</v>
      </c>
      <c r="J6" s="8">
        <v>58</v>
      </c>
      <c r="K6" s="8">
        <v>14</v>
      </c>
      <c r="L6" s="8">
        <v>29</v>
      </c>
      <c r="M6" s="8">
        <v>855</v>
      </c>
      <c r="N6" s="8">
        <v>201</v>
      </c>
      <c r="O6" s="8" t="s">
        <v>116</v>
      </c>
      <c r="P6" s="8">
        <v>583</v>
      </c>
      <c r="Q6" s="8">
        <v>7</v>
      </c>
      <c r="R6" s="8">
        <v>75</v>
      </c>
      <c r="S6" s="8">
        <v>17</v>
      </c>
      <c r="T6" s="8">
        <v>57</v>
      </c>
      <c r="U6" s="8">
        <v>20</v>
      </c>
      <c r="V6" s="8">
        <v>13</v>
      </c>
      <c r="W6" s="8">
        <v>0</v>
      </c>
      <c r="X6" s="8">
        <v>95</v>
      </c>
      <c r="Y6" s="8">
        <v>57</v>
      </c>
      <c r="Z6" s="8">
        <v>15</v>
      </c>
      <c r="AA6" s="8">
        <v>6</v>
      </c>
      <c r="AB6" s="8">
        <v>291</v>
      </c>
      <c r="AC6" s="8">
        <v>64</v>
      </c>
    </row>
    <row r="7" spans="1:29" ht="10.199999999999999" customHeight="1" x14ac:dyDescent="0.3">
      <c r="A7" s="8" t="s">
        <v>117</v>
      </c>
      <c r="B7" s="8">
        <v>2008</v>
      </c>
      <c r="C7" s="8">
        <v>3</v>
      </c>
      <c r="D7" s="8">
        <v>7</v>
      </c>
      <c r="E7" s="8">
        <v>47</v>
      </c>
      <c r="F7" s="8">
        <v>0</v>
      </c>
      <c r="G7" s="8">
        <v>2</v>
      </c>
      <c r="H7" s="8">
        <v>73</v>
      </c>
      <c r="I7" s="8">
        <v>102</v>
      </c>
      <c r="J7" s="8">
        <v>52</v>
      </c>
      <c r="K7" s="8">
        <v>18</v>
      </c>
      <c r="L7" s="8">
        <v>8</v>
      </c>
      <c r="M7" s="8">
        <v>546</v>
      </c>
      <c r="N7" s="8">
        <v>261</v>
      </c>
      <c r="O7" s="8" t="s">
        <v>117</v>
      </c>
      <c r="P7" s="8">
        <v>309</v>
      </c>
      <c r="Q7" s="8">
        <v>4</v>
      </c>
      <c r="R7" s="8">
        <v>90</v>
      </c>
      <c r="S7" s="8">
        <v>17</v>
      </c>
      <c r="T7" s="8">
        <v>72</v>
      </c>
      <c r="U7" s="8">
        <v>89</v>
      </c>
      <c r="V7" s="8">
        <v>14</v>
      </c>
      <c r="W7" s="8">
        <v>3</v>
      </c>
      <c r="X7" s="8">
        <v>48</v>
      </c>
      <c r="Y7" s="8">
        <v>30</v>
      </c>
      <c r="Z7" s="8">
        <v>21</v>
      </c>
      <c r="AA7" s="8">
        <v>18</v>
      </c>
      <c r="AB7" s="8">
        <v>144</v>
      </c>
      <c r="AC7" s="8">
        <v>30</v>
      </c>
    </row>
    <row r="8" spans="1:29" ht="10.199999999999999" customHeight="1" x14ac:dyDescent="0.3">
      <c r="A8" s="8" t="s">
        <v>118</v>
      </c>
      <c r="B8" s="8">
        <v>21772</v>
      </c>
      <c r="C8" s="8">
        <v>18</v>
      </c>
      <c r="D8" s="8">
        <v>30</v>
      </c>
      <c r="E8" s="8">
        <v>174</v>
      </c>
      <c r="F8" s="8">
        <v>423</v>
      </c>
      <c r="G8" s="8">
        <v>1138</v>
      </c>
      <c r="H8" s="8">
        <v>277</v>
      </c>
      <c r="I8" s="8">
        <v>182</v>
      </c>
      <c r="J8" s="8">
        <v>385</v>
      </c>
      <c r="K8" s="8">
        <v>582</v>
      </c>
      <c r="L8" s="8">
        <v>888</v>
      </c>
      <c r="M8" s="8">
        <v>1526</v>
      </c>
      <c r="N8" s="8">
        <v>2117</v>
      </c>
      <c r="O8" s="8" t="s">
        <v>118</v>
      </c>
      <c r="P8" s="8">
        <v>641</v>
      </c>
      <c r="Q8" s="8">
        <v>459</v>
      </c>
      <c r="R8" s="8">
        <v>172</v>
      </c>
      <c r="S8" s="8">
        <v>298</v>
      </c>
      <c r="T8" s="8">
        <v>287</v>
      </c>
      <c r="U8" s="8">
        <v>1779</v>
      </c>
      <c r="V8" s="8">
        <v>342</v>
      </c>
      <c r="W8" s="8">
        <v>1067</v>
      </c>
      <c r="X8" s="8">
        <v>254</v>
      </c>
      <c r="Y8" s="8">
        <v>1876</v>
      </c>
      <c r="Z8" s="8">
        <v>2946</v>
      </c>
      <c r="AA8" s="8">
        <v>1548</v>
      </c>
      <c r="AB8" s="8">
        <v>465</v>
      </c>
      <c r="AC8" s="8">
        <v>1898</v>
      </c>
    </row>
    <row r="9" spans="1:29" ht="10.199999999999999" customHeight="1" x14ac:dyDescent="0.3">
      <c r="A9" s="8" t="s">
        <v>119</v>
      </c>
      <c r="B9" s="8">
        <v>29984</v>
      </c>
      <c r="C9" s="8">
        <v>688</v>
      </c>
      <c r="D9" s="8">
        <v>115</v>
      </c>
      <c r="E9" s="8">
        <v>1343</v>
      </c>
      <c r="F9" s="8">
        <v>99</v>
      </c>
      <c r="G9" s="8">
        <v>1320</v>
      </c>
      <c r="H9" s="8">
        <v>2580</v>
      </c>
      <c r="I9" s="8">
        <v>2603</v>
      </c>
      <c r="J9" s="8">
        <v>3093</v>
      </c>
      <c r="K9" s="8">
        <v>1282</v>
      </c>
      <c r="L9" s="8">
        <v>1698</v>
      </c>
      <c r="M9" s="8">
        <v>3057</v>
      </c>
      <c r="N9" s="8">
        <v>769</v>
      </c>
      <c r="O9" s="8" t="s">
        <v>119</v>
      </c>
      <c r="P9" s="8">
        <v>1479</v>
      </c>
      <c r="Q9" s="8">
        <v>7</v>
      </c>
      <c r="R9" s="8">
        <v>1349</v>
      </c>
      <c r="S9" s="8">
        <v>1178</v>
      </c>
      <c r="T9" s="8">
        <v>842</v>
      </c>
      <c r="U9" s="8">
        <v>537</v>
      </c>
      <c r="V9" s="8">
        <v>222</v>
      </c>
      <c r="W9" s="8">
        <v>42</v>
      </c>
      <c r="X9" s="8">
        <v>1806</v>
      </c>
      <c r="Y9" s="8">
        <v>1535</v>
      </c>
      <c r="Z9" s="8">
        <v>27</v>
      </c>
      <c r="AA9" s="8">
        <v>985</v>
      </c>
      <c r="AB9" s="8">
        <v>1130</v>
      </c>
      <c r="AC9" s="8">
        <v>198</v>
      </c>
    </row>
    <row r="10" spans="1:29" ht="10.199999999999999" customHeight="1" x14ac:dyDescent="0.3">
      <c r="A10" s="8" t="s">
        <v>120</v>
      </c>
      <c r="B10" s="8">
        <v>11568</v>
      </c>
      <c r="C10" s="8">
        <v>0</v>
      </c>
      <c r="D10" s="8">
        <v>1</v>
      </c>
      <c r="E10" s="8">
        <v>78</v>
      </c>
      <c r="F10" s="8">
        <v>0</v>
      </c>
      <c r="G10" s="8">
        <v>0</v>
      </c>
      <c r="H10" s="8">
        <v>25</v>
      </c>
      <c r="I10" s="8">
        <v>16</v>
      </c>
      <c r="J10" s="8">
        <v>14</v>
      </c>
      <c r="K10" s="8">
        <v>30</v>
      </c>
      <c r="L10" s="8">
        <v>144</v>
      </c>
      <c r="M10" s="8">
        <v>285</v>
      </c>
      <c r="N10" s="8">
        <v>483</v>
      </c>
      <c r="O10" s="8" t="s">
        <v>120</v>
      </c>
      <c r="P10" s="8">
        <v>2008</v>
      </c>
      <c r="Q10" s="8">
        <v>1730</v>
      </c>
      <c r="R10" s="8">
        <v>750</v>
      </c>
      <c r="S10" s="8">
        <v>142</v>
      </c>
      <c r="T10" s="8">
        <v>3246</v>
      </c>
      <c r="U10" s="8">
        <v>27</v>
      </c>
      <c r="V10" s="8">
        <v>850</v>
      </c>
      <c r="W10" s="8">
        <v>667</v>
      </c>
      <c r="X10" s="8">
        <v>610</v>
      </c>
      <c r="Y10" s="8">
        <v>25</v>
      </c>
      <c r="Z10" s="8">
        <v>1</v>
      </c>
      <c r="AA10" s="8">
        <v>2</v>
      </c>
      <c r="AB10" s="8">
        <v>424</v>
      </c>
      <c r="AC10" s="8">
        <v>10</v>
      </c>
    </row>
    <row r="11" spans="1:29" ht="10.199999999999999" customHeight="1" x14ac:dyDescent="0.3">
      <c r="A11" s="8" t="s">
        <v>121</v>
      </c>
      <c r="B11" s="8">
        <v>168</v>
      </c>
      <c r="C11" s="8">
        <v>0</v>
      </c>
      <c r="D11" s="8">
        <v>1</v>
      </c>
      <c r="E11" s="8">
        <v>0</v>
      </c>
      <c r="F11" s="8">
        <v>13</v>
      </c>
      <c r="G11" s="8">
        <v>25</v>
      </c>
      <c r="H11" s="8">
        <v>0</v>
      </c>
      <c r="I11" s="8">
        <v>32</v>
      </c>
      <c r="J11" s="8">
        <v>0</v>
      </c>
      <c r="K11" s="8">
        <v>0</v>
      </c>
      <c r="L11" s="8">
        <v>0</v>
      </c>
      <c r="M11" s="8">
        <v>22</v>
      </c>
      <c r="N11" s="8">
        <v>2</v>
      </c>
      <c r="O11" s="8" t="s">
        <v>121</v>
      </c>
      <c r="P11" s="8">
        <v>4</v>
      </c>
      <c r="Q11" s="8">
        <v>0</v>
      </c>
      <c r="R11" s="8">
        <v>3</v>
      </c>
      <c r="S11" s="8">
        <v>46</v>
      </c>
      <c r="T11" s="8">
        <v>1</v>
      </c>
      <c r="U11" s="8">
        <v>0</v>
      </c>
      <c r="V11" s="8">
        <v>1</v>
      </c>
      <c r="W11" s="8">
        <v>0</v>
      </c>
      <c r="X11" s="8">
        <v>0</v>
      </c>
      <c r="Y11" s="8">
        <v>6</v>
      </c>
      <c r="Z11" s="8">
        <v>1</v>
      </c>
      <c r="AA11" s="8">
        <v>2</v>
      </c>
      <c r="AB11" s="8">
        <v>7</v>
      </c>
      <c r="AC11" s="8">
        <v>2</v>
      </c>
    </row>
    <row r="12" spans="1:29" ht="10.199999999999999" customHeight="1" x14ac:dyDescent="0.3">
      <c r="A12" s="8" t="s">
        <v>122</v>
      </c>
      <c r="B12" s="8">
        <v>649</v>
      </c>
      <c r="C12" s="8">
        <v>40</v>
      </c>
      <c r="D12" s="8">
        <v>1</v>
      </c>
      <c r="E12" s="8">
        <v>0</v>
      </c>
      <c r="F12" s="8">
        <v>3</v>
      </c>
      <c r="G12" s="8">
        <v>2</v>
      </c>
      <c r="H12" s="8">
        <v>12</v>
      </c>
      <c r="I12" s="8">
        <v>132</v>
      </c>
      <c r="J12" s="8">
        <v>145</v>
      </c>
      <c r="K12" s="8">
        <v>4</v>
      </c>
      <c r="L12" s="8">
        <v>14</v>
      </c>
      <c r="M12" s="8">
        <v>69</v>
      </c>
      <c r="N12" s="8">
        <v>1</v>
      </c>
      <c r="O12" s="8" t="s">
        <v>122</v>
      </c>
      <c r="P12" s="8">
        <v>34</v>
      </c>
      <c r="Q12" s="8">
        <v>2</v>
      </c>
      <c r="R12" s="8">
        <v>2</v>
      </c>
      <c r="S12" s="8">
        <v>20</v>
      </c>
      <c r="T12" s="8">
        <v>6</v>
      </c>
      <c r="U12" s="8">
        <v>0</v>
      </c>
      <c r="V12" s="8">
        <v>4</v>
      </c>
      <c r="W12" s="8">
        <v>0</v>
      </c>
      <c r="X12" s="8">
        <v>42</v>
      </c>
      <c r="Y12" s="8">
        <v>1</v>
      </c>
      <c r="Z12" s="8">
        <v>0</v>
      </c>
      <c r="AA12" s="8">
        <v>49</v>
      </c>
      <c r="AB12" s="8">
        <v>66</v>
      </c>
      <c r="AC12" s="8">
        <v>0</v>
      </c>
    </row>
    <row r="13" spans="1:29" ht="10.199999999999999" customHeight="1" x14ac:dyDescent="0.3">
      <c r="A13" s="8" t="s">
        <v>123</v>
      </c>
      <c r="B13" s="8">
        <v>313</v>
      </c>
      <c r="C13" s="8">
        <v>13</v>
      </c>
      <c r="D13" s="8">
        <v>40</v>
      </c>
      <c r="E13" s="8">
        <v>0</v>
      </c>
      <c r="F13" s="8">
        <v>0</v>
      </c>
      <c r="G13" s="8">
        <v>0</v>
      </c>
      <c r="H13" s="8">
        <v>3</v>
      </c>
      <c r="I13" s="8">
        <v>42</v>
      </c>
      <c r="J13" s="8">
        <v>1</v>
      </c>
      <c r="K13" s="8">
        <v>0</v>
      </c>
      <c r="L13" s="8">
        <v>0</v>
      </c>
      <c r="M13" s="8">
        <v>130</v>
      </c>
      <c r="N13" s="8">
        <v>30</v>
      </c>
      <c r="O13" s="8" t="s">
        <v>123</v>
      </c>
      <c r="P13" s="8">
        <v>3</v>
      </c>
      <c r="Q13" s="8">
        <v>0</v>
      </c>
      <c r="R13" s="8">
        <v>1</v>
      </c>
      <c r="S13" s="8">
        <v>2</v>
      </c>
      <c r="T13" s="8">
        <v>0</v>
      </c>
      <c r="U13" s="8">
        <v>0</v>
      </c>
      <c r="V13" s="8">
        <v>0</v>
      </c>
      <c r="W13" s="8">
        <v>0</v>
      </c>
      <c r="X13" s="8">
        <v>1</v>
      </c>
      <c r="Y13" s="8">
        <v>0</v>
      </c>
      <c r="Z13" s="8">
        <v>0</v>
      </c>
      <c r="AA13" s="8">
        <v>1</v>
      </c>
      <c r="AB13" s="8">
        <v>9</v>
      </c>
      <c r="AC13" s="8">
        <v>37</v>
      </c>
    </row>
    <row r="14" spans="1:29" ht="10.199999999999999" customHeight="1" x14ac:dyDescent="0.3">
      <c r="A14" s="8" t="s">
        <v>124</v>
      </c>
      <c r="B14" s="8">
        <v>13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9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 t="s">
        <v>124</v>
      </c>
      <c r="P14" s="8">
        <v>0</v>
      </c>
      <c r="Q14" s="8">
        <v>0</v>
      </c>
      <c r="R14" s="8">
        <v>0</v>
      </c>
      <c r="S14" s="8">
        <v>0</v>
      </c>
      <c r="T14" s="8">
        <v>2</v>
      </c>
      <c r="U14" s="8">
        <v>0</v>
      </c>
      <c r="V14" s="8">
        <v>0</v>
      </c>
      <c r="W14" s="8">
        <v>0</v>
      </c>
      <c r="X14" s="8">
        <v>0</v>
      </c>
      <c r="Y14" s="8">
        <v>1</v>
      </c>
      <c r="Z14" s="8">
        <v>0</v>
      </c>
      <c r="AA14" s="8">
        <v>0</v>
      </c>
      <c r="AB14" s="8">
        <v>0</v>
      </c>
      <c r="AC14" s="8">
        <v>0</v>
      </c>
    </row>
    <row r="15" spans="1:29" ht="10.199999999999999" customHeight="1" x14ac:dyDescent="0.3">
      <c r="A15" s="8" t="s">
        <v>125</v>
      </c>
      <c r="B15" s="8">
        <v>67</v>
      </c>
      <c r="C15" s="8">
        <v>0</v>
      </c>
      <c r="D15" s="8">
        <v>0</v>
      </c>
      <c r="E15" s="8">
        <v>0</v>
      </c>
      <c r="F15" s="8">
        <v>0</v>
      </c>
      <c r="G15" s="8">
        <v>2</v>
      </c>
      <c r="H15" s="8">
        <v>0</v>
      </c>
      <c r="I15" s="8">
        <v>2</v>
      </c>
      <c r="J15" s="8">
        <v>1</v>
      </c>
      <c r="K15" s="8">
        <v>0</v>
      </c>
      <c r="L15" s="8">
        <v>0</v>
      </c>
      <c r="M15" s="8">
        <v>19</v>
      </c>
      <c r="N15" s="8">
        <v>10</v>
      </c>
      <c r="O15" s="8" t="s">
        <v>125</v>
      </c>
      <c r="P15" s="8">
        <v>0</v>
      </c>
      <c r="Q15" s="8">
        <v>0</v>
      </c>
      <c r="R15" s="8">
        <v>3</v>
      </c>
      <c r="S15" s="8">
        <v>1</v>
      </c>
      <c r="T15" s="8">
        <v>4</v>
      </c>
      <c r="U15" s="8">
        <v>1</v>
      </c>
      <c r="V15" s="8">
        <v>4</v>
      </c>
      <c r="W15" s="8">
        <v>2</v>
      </c>
      <c r="X15" s="8">
        <v>3</v>
      </c>
      <c r="Y15" s="8">
        <v>1</v>
      </c>
      <c r="Z15" s="8">
        <v>4</v>
      </c>
      <c r="AA15" s="8">
        <v>1</v>
      </c>
      <c r="AB15" s="8">
        <v>6</v>
      </c>
      <c r="AC15" s="8">
        <v>3</v>
      </c>
    </row>
    <row r="16" spans="1:29" ht="10.199999999999999" customHeight="1" x14ac:dyDescent="0.3">
      <c r="A16" s="8" t="s">
        <v>126</v>
      </c>
      <c r="B16" s="8">
        <v>36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1</v>
      </c>
      <c r="I16" s="8">
        <v>0</v>
      </c>
      <c r="J16" s="8">
        <v>0</v>
      </c>
      <c r="K16" s="8">
        <v>0</v>
      </c>
      <c r="L16" s="8">
        <v>0</v>
      </c>
      <c r="M16" s="8">
        <v>26</v>
      </c>
      <c r="N16" s="8">
        <v>0</v>
      </c>
      <c r="O16" s="8" t="s">
        <v>126</v>
      </c>
      <c r="P16" s="8">
        <v>1</v>
      </c>
      <c r="Q16" s="8">
        <v>1</v>
      </c>
      <c r="R16" s="8">
        <v>4</v>
      </c>
      <c r="S16" s="8">
        <v>0</v>
      </c>
      <c r="T16" s="8">
        <v>1</v>
      </c>
      <c r="U16" s="8">
        <v>0</v>
      </c>
      <c r="V16" s="8">
        <v>1</v>
      </c>
      <c r="W16" s="8">
        <v>0</v>
      </c>
      <c r="X16" s="8">
        <v>1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</row>
    <row r="17" spans="1:29" ht="10.199999999999999" customHeight="1" x14ac:dyDescent="0.3">
      <c r="A17" s="8" t="s">
        <v>62</v>
      </c>
      <c r="B17" s="8">
        <v>2290</v>
      </c>
      <c r="C17" s="8">
        <v>138</v>
      </c>
      <c r="D17" s="8">
        <v>26</v>
      </c>
      <c r="E17" s="8">
        <v>112</v>
      </c>
      <c r="F17" s="8">
        <v>1</v>
      </c>
      <c r="G17" s="8">
        <v>3</v>
      </c>
      <c r="H17" s="8">
        <v>247</v>
      </c>
      <c r="I17" s="8">
        <v>283</v>
      </c>
      <c r="J17" s="8">
        <v>482</v>
      </c>
      <c r="K17" s="8">
        <v>24</v>
      </c>
      <c r="L17" s="8">
        <v>35</v>
      </c>
      <c r="M17" s="8">
        <v>204</v>
      </c>
      <c r="N17" s="8">
        <v>10</v>
      </c>
      <c r="O17" s="8" t="s">
        <v>62</v>
      </c>
      <c r="P17" s="8">
        <v>214</v>
      </c>
      <c r="Q17" s="8">
        <v>23</v>
      </c>
      <c r="R17" s="8">
        <v>89</v>
      </c>
      <c r="S17" s="8">
        <v>237</v>
      </c>
      <c r="T17" s="8">
        <v>57</v>
      </c>
      <c r="U17" s="8">
        <v>1</v>
      </c>
      <c r="V17" s="8">
        <v>19</v>
      </c>
      <c r="W17" s="8">
        <v>0</v>
      </c>
      <c r="X17" s="8">
        <v>6</v>
      </c>
      <c r="Y17" s="8">
        <v>12</v>
      </c>
      <c r="Z17" s="8">
        <v>0</v>
      </c>
      <c r="AA17" s="8">
        <v>2</v>
      </c>
      <c r="AB17" s="8">
        <v>64</v>
      </c>
      <c r="AC17" s="8">
        <v>1</v>
      </c>
    </row>
    <row r="18" spans="1:29" ht="10.199999999999999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0.199999999999999" customHeight="1" x14ac:dyDescent="0.3">
      <c r="A19" s="8" t="s">
        <v>383</v>
      </c>
      <c r="B19" s="8">
        <v>39926</v>
      </c>
      <c r="C19" s="8">
        <v>648</v>
      </c>
      <c r="D19" s="8">
        <v>1233</v>
      </c>
      <c r="E19" s="8">
        <v>939</v>
      </c>
      <c r="F19" s="8">
        <v>266</v>
      </c>
      <c r="G19" s="8">
        <v>1227</v>
      </c>
      <c r="H19" s="8">
        <v>1721</v>
      </c>
      <c r="I19" s="8">
        <v>1837</v>
      </c>
      <c r="J19" s="8">
        <v>2245</v>
      </c>
      <c r="K19" s="8">
        <v>1000</v>
      </c>
      <c r="L19" s="8">
        <v>1461</v>
      </c>
      <c r="M19" s="8">
        <v>3802</v>
      </c>
      <c r="N19" s="8">
        <v>2215</v>
      </c>
      <c r="O19" s="8" t="s">
        <v>383</v>
      </c>
      <c r="P19" s="8">
        <v>2883</v>
      </c>
      <c r="Q19" s="8">
        <v>1157</v>
      </c>
      <c r="R19" s="8">
        <v>1352</v>
      </c>
      <c r="S19" s="8">
        <v>1018</v>
      </c>
      <c r="T19" s="8">
        <v>2441</v>
      </c>
      <c r="U19" s="8">
        <v>1280</v>
      </c>
      <c r="V19" s="8">
        <v>879</v>
      </c>
      <c r="W19" s="8">
        <v>929</v>
      </c>
      <c r="X19" s="8">
        <v>1596</v>
      </c>
      <c r="Y19" s="8">
        <v>1899</v>
      </c>
      <c r="Z19" s="8">
        <v>1553</v>
      </c>
      <c r="AA19" s="8">
        <v>1320</v>
      </c>
      <c r="AB19" s="8">
        <v>1772</v>
      </c>
      <c r="AC19" s="8">
        <v>1253</v>
      </c>
    </row>
    <row r="20" spans="1:29" ht="10.199999999999999" customHeight="1" x14ac:dyDescent="0.3">
      <c r="A20" s="8" t="s">
        <v>115</v>
      </c>
      <c r="B20" s="8">
        <v>1549</v>
      </c>
      <c r="C20" s="8">
        <v>9</v>
      </c>
      <c r="D20" s="8">
        <v>14</v>
      </c>
      <c r="E20" s="8">
        <v>11</v>
      </c>
      <c r="F20" s="8">
        <v>0</v>
      </c>
      <c r="G20" s="8">
        <v>3</v>
      </c>
      <c r="H20" s="8">
        <v>10</v>
      </c>
      <c r="I20" s="8">
        <v>40</v>
      </c>
      <c r="J20" s="8">
        <v>35</v>
      </c>
      <c r="K20" s="8">
        <v>6</v>
      </c>
      <c r="L20" s="8">
        <v>15</v>
      </c>
      <c r="M20" s="8">
        <v>249</v>
      </c>
      <c r="N20" s="8">
        <v>89</v>
      </c>
      <c r="O20" s="8" t="s">
        <v>115</v>
      </c>
      <c r="P20" s="8">
        <v>135</v>
      </c>
      <c r="Q20" s="8">
        <v>5</v>
      </c>
      <c r="R20" s="8">
        <v>56</v>
      </c>
      <c r="S20" s="8">
        <v>20</v>
      </c>
      <c r="T20" s="8">
        <v>60</v>
      </c>
      <c r="U20" s="8">
        <v>16</v>
      </c>
      <c r="V20" s="8">
        <v>128</v>
      </c>
      <c r="W20" s="8">
        <v>0</v>
      </c>
      <c r="X20" s="8">
        <v>65</v>
      </c>
      <c r="Y20" s="8">
        <v>48</v>
      </c>
      <c r="Z20" s="8">
        <v>18</v>
      </c>
      <c r="AA20" s="8">
        <v>31</v>
      </c>
      <c r="AB20" s="8">
        <v>461</v>
      </c>
      <c r="AC20" s="8">
        <v>25</v>
      </c>
    </row>
    <row r="21" spans="1:29" ht="10.199999999999999" customHeight="1" x14ac:dyDescent="0.3">
      <c r="A21" s="8" t="s">
        <v>116</v>
      </c>
      <c r="B21" s="8">
        <v>2808</v>
      </c>
      <c r="C21" s="8">
        <v>206</v>
      </c>
      <c r="D21" s="8">
        <v>1101</v>
      </c>
      <c r="E21" s="8">
        <v>3</v>
      </c>
      <c r="F21" s="8">
        <v>2</v>
      </c>
      <c r="G21" s="8">
        <v>9</v>
      </c>
      <c r="H21" s="8">
        <v>43</v>
      </c>
      <c r="I21" s="8">
        <v>48</v>
      </c>
      <c r="J21" s="8">
        <v>36</v>
      </c>
      <c r="K21" s="8">
        <v>11</v>
      </c>
      <c r="L21" s="8">
        <v>17</v>
      </c>
      <c r="M21" s="8">
        <v>456</v>
      </c>
      <c r="N21" s="8">
        <v>129</v>
      </c>
      <c r="O21" s="8" t="s">
        <v>116</v>
      </c>
      <c r="P21" s="8">
        <v>311</v>
      </c>
      <c r="Q21" s="8">
        <v>3</v>
      </c>
      <c r="R21" s="8">
        <v>44</v>
      </c>
      <c r="S21" s="8">
        <v>10</v>
      </c>
      <c r="T21" s="8">
        <v>37</v>
      </c>
      <c r="U21" s="8">
        <v>19</v>
      </c>
      <c r="V21" s="8">
        <v>9</v>
      </c>
      <c r="W21" s="8">
        <v>0</v>
      </c>
      <c r="X21" s="8">
        <v>58</v>
      </c>
      <c r="Y21" s="8">
        <v>33</v>
      </c>
      <c r="Z21" s="8">
        <v>10</v>
      </c>
      <c r="AA21" s="8">
        <v>2</v>
      </c>
      <c r="AB21" s="8">
        <v>164</v>
      </c>
      <c r="AC21" s="8">
        <v>47</v>
      </c>
    </row>
    <row r="22" spans="1:29" ht="10.199999999999999" customHeight="1" x14ac:dyDescent="0.3">
      <c r="A22" s="8" t="s">
        <v>117</v>
      </c>
      <c r="B22" s="8">
        <v>1106</v>
      </c>
      <c r="C22" s="8">
        <v>3</v>
      </c>
      <c r="D22" s="8">
        <v>3</v>
      </c>
      <c r="E22" s="8">
        <v>23</v>
      </c>
      <c r="F22" s="8">
        <v>0</v>
      </c>
      <c r="G22" s="8">
        <v>1</v>
      </c>
      <c r="H22" s="8">
        <v>31</v>
      </c>
      <c r="I22" s="8">
        <v>58</v>
      </c>
      <c r="J22" s="8">
        <v>27</v>
      </c>
      <c r="K22" s="8">
        <v>9</v>
      </c>
      <c r="L22" s="8">
        <v>7</v>
      </c>
      <c r="M22" s="8">
        <v>282</v>
      </c>
      <c r="N22" s="8">
        <v>170</v>
      </c>
      <c r="O22" s="8" t="s">
        <v>117</v>
      </c>
      <c r="P22" s="8">
        <v>159</v>
      </c>
      <c r="Q22" s="8">
        <v>3</v>
      </c>
      <c r="R22" s="8">
        <v>44</v>
      </c>
      <c r="S22" s="8">
        <v>10</v>
      </c>
      <c r="T22" s="8">
        <v>43</v>
      </c>
      <c r="U22" s="8">
        <v>54</v>
      </c>
      <c r="V22" s="8">
        <v>8</v>
      </c>
      <c r="W22" s="8">
        <v>2</v>
      </c>
      <c r="X22" s="8">
        <v>24</v>
      </c>
      <c r="Y22" s="8">
        <v>14</v>
      </c>
      <c r="Z22" s="8">
        <v>15</v>
      </c>
      <c r="AA22" s="8">
        <v>14</v>
      </c>
      <c r="AB22" s="8">
        <v>74</v>
      </c>
      <c r="AC22" s="8">
        <v>28</v>
      </c>
    </row>
    <row r="23" spans="1:29" ht="10.199999999999999" customHeight="1" x14ac:dyDescent="0.3">
      <c r="A23" s="8" t="s">
        <v>118</v>
      </c>
      <c r="B23" s="8">
        <v>10991</v>
      </c>
      <c r="C23" s="8">
        <v>9</v>
      </c>
      <c r="D23" s="8">
        <v>23</v>
      </c>
      <c r="E23" s="8">
        <v>90</v>
      </c>
      <c r="F23" s="8">
        <v>201</v>
      </c>
      <c r="G23" s="8">
        <v>553</v>
      </c>
      <c r="H23" s="8">
        <v>138</v>
      </c>
      <c r="I23" s="8">
        <v>85</v>
      </c>
      <c r="J23" s="8">
        <v>183</v>
      </c>
      <c r="K23" s="8">
        <v>288</v>
      </c>
      <c r="L23" s="8">
        <v>451</v>
      </c>
      <c r="M23" s="8">
        <v>777</v>
      </c>
      <c r="N23" s="8">
        <v>1112</v>
      </c>
      <c r="O23" s="8" t="s">
        <v>118</v>
      </c>
      <c r="P23" s="8">
        <v>319</v>
      </c>
      <c r="Q23" s="8">
        <v>239</v>
      </c>
      <c r="R23" s="8">
        <v>85</v>
      </c>
      <c r="S23" s="8">
        <v>133</v>
      </c>
      <c r="T23" s="8">
        <v>138</v>
      </c>
      <c r="U23" s="8">
        <v>886</v>
      </c>
      <c r="V23" s="8">
        <v>174</v>
      </c>
      <c r="W23" s="8">
        <v>545</v>
      </c>
      <c r="X23" s="8">
        <v>149</v>
      </c>
      <c r="Y23" s="8">
        <v>958</v>
      </c>
      <c r="Z23" s="8">
        <v>1495</v>
      </c>
      <c r="AA23" s="8">
        <v>758</v>
      </c>
      <c r="AB23" s="8">
        <v>217</v>
      </c>
      <c r="AC23" s="8">
        <v>985</v>
      </c>
    </row>
    <row r="24" spans="1:29" ht="10.199999999999999" customHeight="1" x14ac:dyDescent="0.3">
      <c r="A24" s="8" t="s">
        <v>119</v>
      </c>
      <c r="B24" s="8">
        <v>15681</v>
      </c>
      <c r="C24" s="8">
        <v>335</v>
      </c>
      <c r="D24" s="8">
        <v>58</v>
      </c>
      <c r="E24" s="8">
        <v>705</v>
      </c>
      <c r="F24" s="8">
        <v>54</v>
      </c>
      <c r="G24" s="8">
        <v>645</v>
      </c>
      <c r="H24" s="8">
        <v>1350</v>
      </c>
      <c r="I24" s="8">
        <v>1332</v>
      </c>
      <c r="J24" s="8">
        <v>1613</v>
      </c>
      <c r="K24" s="8">
        <v>653</v>
      </c>
      <c r="L24" s="8">
        <v>866</v>
      </c>
      <c r="M24" s="8">
        <v>1631</v>
      </c>
      <c r="N24" s="8">
        <v>439</v>
      </c>
      <c r="O24" s="8" t="s">
        <v>119</v>
      </c>
      <c r="P24" s="8">
        <v>780</v>
      </c>
      <c r="Q24" s="8">
        <v>4</v>
      </c>
      <c r="R24" s="8">
        <v>709</v>
      </c>
      <c r="S24" s="8">
        <v>618</v>
      </c>
      <c r="T24" s="8">
        <v>443</v>
      </c>
      <c r="U24" s="8">
        <v>289</v>
      </c>
      <c r="V24" s="8">
        <v>125</v>
      </c>
      <c r="W24" s="8">
        <v>24</v>
      </c>
      <c r="X24" s="8">
        <v>950</v>
      </c>
      <c r="Y24" s="8">
        <v>817</v>
      </c>
      <c r="Z24" s="8">
        <v>11</v>
      </c>
      <c r="AA24" s="8">
        <v>491</v>
      </c>
      <c r="AB24" s="8">
        <v>606</v>
      </c>
      <c r="AC24" s="8">
        <v>133</v>
      </c>
    </row>
    <row r="25" spans="1:29" ht="10.199999999999999" customHeight="1" x14ac:dyDescent="0.3">
      <c r="A25" s="8" t="s">
        <v>120</v>
      </c>
      <c r="B25" s="8">
        <v>5888</v>
      </c>
      <c r="C25" s="8">
        <v>0</v>
      </c>
      <c r="D25" s="8">
        <v>1</v>
      </c>
      <c r="E25" s="8">
        <v>41</v>
      </c>
      <c r="F25" s="8">
        <v>0</v>
      </c>
      <c r="G25" s="8">
        <v>0</v>
      </c>
      <c r="H25" s="8">
        <v>8</v>
      </c>
      <c r="I25" s="8">
        <v>10</v>
      </c>
      <c r="J25" s="8">
        <v>8</v>
      </c>
      <c r="K25" s="8">
        <v>15</v>
      </c>
      <c r="L25" s="8">
        <v>78</v>
      </c>
      <c r="M25" s="8">
        <v>153</v>
      </c>
      <c r="N25" s="8">
        <v>243</v>
      </c>
      <c r="O25" s="8" t="s">
        <v>120</v>
      </c>
      <c r="P25" s="8">
        <v>1033</v>
      </c>
      <c r="Q25" s="8">
        <v>877</v>
      </c>
      <c r="R25" s="8">
        <v>364</v>
      </c>
      <c r="S25" s="8">
        <v>73</v>
      </c>
      <c r="T25" s="8">
        <v>1677</v>
      </c>
      <c r="U25" s="8">
        <v>14</v>
      </c>
      <c r="V25" s="8">
        <v>424</v>
      </c>
      <c r="W25" s="8">
        <v>356</v>
      </c>
      <c r="X25" s="8">
        <v>314</v>
      </c>
      <c r="Y25" s="8">
        <v>14</v>
      </c>
      <c r="Z25" s="8">
        <v>1</v>
      </c>
      <c r="AA25" s="8">
        <v>1</v>
      </c>
      <c r="AB25" s="8">
        <v>173</v>
      </c>
      <c r="AC25" s="8">
        <v>10</v>
      </c>
    </row>
    <row r="26" spans="1:29" ht="10.199999999999999" customHeight="1" x14ac:dyDescent="0.3">
      <c r="A26" s="8" t="s">
        <v>121</v>
      </c>
      <c r="B26" s="8">
        <v>89</v>
      </c>
      <c r="C26" s="8">
        <v>0</v>
      </c>
      <c r="D26" s="8">
        <v>0</v>
      </c>
      <c r="E26" s="8">
        <v>0</v>
      </c>
      <c r="F26" s="8">
        <v>8</v>
      </c>
      <c r="G26" s="8">
        <v>12</v>
      </c>
      <c r="H26" s="8">
        <v>0</v>
      </c>
      <c r="I26" s="8">
        <v>15</v>
      </c>
      <c r="J26" s="8">
        <v>0</v>
      </c>
      <c r="K26" s="8">
        <v>0</v>
      </c>
      <c r="L26" s="8">
        <v>0</v>
      </c>
      <c r="M26" s="8">
        <v>8</v>
      </c>
      <c r="N26" s="8">
        <v>1</v>
      </c>
      <c r="O26" s="8" t="s">
        <v>121</v>
      </c>
      <c r="P26" s="8">
        <v>4</v>
      </c>
      <c r="Q26" s="8">
        <v>0</v>
      </c>
      <c r="R26" s="8">
        <v>2</v>
      </c>
      <c r="S26" s="8">
        <v>29</v>
      </c>
      <c r="T26" s="8">
        <v>1</v>
      </c>
      <c r="U26" s="8">
        <v>0</v>
      </c>
      <c r="V26" s="8">
        <v>1</v>
      </c>
      <c r="W26" s="8">
        <v>0</v>
      </c>
      <c r="X26" s="8">
        <v>0</v>
      </c>
      <c r="Y26" s="8">
        <v>2</v>
      </c>
      <c r="Z26" s="8">
        <v>0</v>
      </c>
      <c r="AA26" s="8">
        <v>0</v>
      </c>
      <c r="AB26" s="8">
        <v>4</v>
      </c>
      <c r="AC26" s="8">
        <v>2</v>
      </c>
    </row>
    <row r="27" spans="1:29" ht="10.199999999999999" customHeight="1" x14ac:dyDescent="0.3">
      <c r="A27" s="8" t="s">
        <v>122</v>
      </c>
      <c r="B27" s="8">
        <v>334</v>
      </c>
      <c r="C27" s="8">
        <v>21</v>
      </c>
      <c r="D27" s="8">
        <v>1</v>
      </c>
      <c r="E27" s="8">
        <v>0</v>
      </c>
      <c r="F27" s="8">
        <v>1</v>
      </c>
      <c r="G27" s="8">
        <v>1</v>
      </c>
      <c r="H27" s="8">
        <v>4</v>
      </c>
      <c r="I27" s="8">
        <v>67</v>
      </c>
      <c r="J27" s="8">
        <v>74</v>
      </c>
      <c r="K27" s="8">
        <v>2</v>
      </c>
      <c r="L27" s="8">
        <v>5</v>
      </c>
      <c r="M27" s="8">
        <v>36</v>
      </c>
      <c r="N27" s="8">
        <v>1</v>
      </c>
      <c r="O27" s="8" t="s">
        <v>122</v>
      </c>
      <c r="P27" s="8">
        <v>24</v>
      </c>
      <c r="Q27" s="8">
        <v>2</v>
      </c>
      <c r="R27" s="8">
        <v>1</v>
      </c>
      <c r="S27" s="8">
        <v>9</v>
      </c>
      <c r="T27" s="8">
        <v>2</v>
      </c>
      <c r="U27" s="8">
        <v>0</v>
      </c>
      <c r="V27" s="8">
        <v>2</v>
      </c>
      <c r="W27" s="8">
        <v>0</v>
      </c>
      <c r="X27" s="8">
        <v>27</v>
      </c>
      <c r="Y27" s="8">
        <v>1</v>
      </c>
      <c r="Z27" s="8">
        <v>0</v>
      </c>
      <c r="AA27" s="8">
        <v>20</v>
      </c>
      <c r="AB27" s="8">
        <v>33</v>
      </c>
      <c r="AC27" s="8">
        <v>0</v>
      </c>
    </row>
    <row r="28" spans="1:29" ht="10.199999999999999" customHeight="1" x14ac:dyDescent="0.3">
      <c r="A28" s="8" t="s">
        <v>123</v>
      </c>
      <c r="B28" s="8">
        <v>160</v>
      </c>
      <c r="C28" s="8">
        <v>6</v>
      </c>
      <c r="D28" s="8">
        <v>17</v>
      </c>
      <c r="E28" s="8">
        <v>0</v>
      </c>
      <c r="F28" s="8">
        <v>0</v>
      </c>
      <c r="G28" s="8">
        <v>0</v>
      </c>
      <c r="H28" s="8">
        <v>2</v>
      </c>
      <c r="I28" s="8">
        <v>22</v>
      </c>
      <c r="J28" s="8">
        <v>1</v>
      </c>
      <c r="K28" s="8">
        <v>0</v>
      </c>
      <c r="L28" s="8">
        <v>0</v>
      </c>
      <c r="M28" s="8">
        <v>67</v>
      </c>
      <c r="N28" s="8">
        <v>17</v>
      </c>
      <c r="O28" s="8" t="s">
        <v>123</v>
      </c>
      <c r="P28" s="8">
        <v>0</v>
      </c>
      <c r="Q28" s="8">
        <v>0</v>
      </c>
      <c r="R28" s="8">
        <v>1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1</v>
      </c>
      <c r="Y28" s="8">
        <v>0</v>
      </c>
      <c r="Z28" s="8">
        <v>0</v>
      </c>
      <c r="AA28" s="8">
        <v>1</v>
      </c>
      <c r="AB28" s="8">
        <v>5</v>
      </c>
      <c r="AC28" s="8">
        <v>20</v>
      </c>
    </row>
    <row r="29" spans="1:29" ht="10.199999999999999" customHeight="1" x14ac:dyDescent="0.3">
      <c r="A29" s="8" t="s">
        <v>124</v>
      </c>
      <c r="B29" s="8">
        <v>13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9</v>
      </c>
      <c r="J29" s="8">
        <v>0</v>
      </c>
      <c r="K29" s="8">
        <v>0</v>
      </c>
      <c r="L29" s="8">
        <v>0</v>
      </c>
      <c r="M29" s="8">
        <v>0</v>
      </c>
      <c r="N29" s="8">
        <v>1</v>
      </c>
      <c r="O29" s="8" t="s">
        <v>124</v>
      </c>
      <c r="P29" s="8">
        <v>0</v>
      </c>
      <c r="Q29" s="8">
        <v>0</v>
      </c>
      <c r="R29" s="8">
        <v>0</v>
      </c>
      <c r="S29" s="8">
        <v>0</v>
      </c>
      <c r="T29" s="8">
        <v>2</v>
      </c>
      <c r="U29" s="8">
        <v>0</v>
      </c>
      <c r="V29" s="8">
        <v>0</v>
      </c>
      <c r="W29" s="8">
        <v>0</v>
      </c>
      <c r="X29" s="8">
        <v>0</v>
      </c>
      <c r="Y29" s="8">
        <v>1</v>
      </c>
      <c r="Z29" s="8">
        <v>0</v>
      </c>
      <c r="AA29" s="8">
        <v>0</v>
      </c>
      <c r="AB29" s="8">
        <v>0</v>
      </c>
      <c r="AC29" s="8">
        <v>0</v>
      </c>
    </row>
    <row r="30" spans="1:29" ht="10.199999999999999" customHeight="1" x14ac:dyDescent="0.3">
      <c r="A30" s="8" t="s">
        <v>125</v>
      </c>
      <c r="B30" s="8">
        <v>49</v>
      </c>
      <c r="C30" s="8">
        <v>0</v>
      </c>
      <c r="D30" s="8">
        <v>0</v>
      </c>
      <c r="E30" s="8">
        <v>0</v>
      </c>
      <c r="F30" s="8">
        <v>0</v>
      </c>
      <c r="G30" s="8">
        <v>2</v>
      </c>
      <c r="H30" s="8">
        <v>0</v>
      </c>
      <c r="I30" s="8">
        <v>2</v>
      </c>
      <c r="J30" s="8">
        <v>1</v>
      </c>
      <c r="K30" s="8">
        <v>0</v>
      </c>
      <c r="L30" s="8">
        <v>0</v>
      </c>
      <c r="M30" s="8">
        <v>14</v>
      </c>
      <c r="N30" s="8">
        <v>7</v>
      </c>
      <c r="O30" s="8" t="s">
        <v>125</v>
      </c>
      <c r="P30" s="8">
        <v>0</v>
      </c>
      <c r="Q30" s="8">
        <v>0</v>
      </c>
      <c r="R30" s="8">
        <v>1</v>
      </c>
      <c r="S30" s="8">
        <v>1</v>
      </c>
      <c r="T30" s="8">
        <v>4</v>
      </c>
      <c r="U30" s="8">
        <v>1</v>
      </c>
      <c r="V30" s="8">
        <v>1</v>
      </c>
      <c r="W30" s="8">
        <v>2</v>
      </c>
      <c r="X30" s="8">
        <v>2</v>
      </c>
      <c r="Y30" s="8">
        <v>0</v>
      </c>
      <c r="Z30" s="8">
        <v>3</v>
      </c>
      <c r="AA30" s="8">
        <v>1</v>
      </c>
      <c r="AB30" s="8">
        <v>4</v>
      </c>
      <c r="AC30" s="8">
        <v>3</v>
      </c>
    </row>
    <row r="31" spans="1:29" ht="10.199999999999999" customHeight="1" x14ac:dyDescent="0.3">
      <c r="A31" s="8" t="s">
        <v>126</v>
      </c>
      <c r="B31" s="8">
        <v>22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0</v>
      </c>
      <c r="L31" s="8">
        <v>0</v>
      </c>
      <c r="M31" s="8">
        <v>15</v>
      </c>
      <c r="N31" s="8">
        <v>0</v>
      </c>
      <c r="O31" s="8" t="s">
        <v>126</v>
      </c>
      <c r="P31" s="8">
        <v>0</v>
      </c>
      <c r="Q31" s="8">
        <v>1</v>
      </c>
      <c r="R31" s="8">
        <v>2</v>
      </c>
      <c r="S31" s="8">
        <v>0</v>
      </c>
      <c r="T31" s="8">
        <v>1</v>
      </c>
      <c r="U31" s="8">
        <v>0</v>
      </c>
      <c r="V31" s="8">
        <v>1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</row>
    <row r="32" spans="1:29" ht="10.199999999999999" customHeight="1" x14ac:dyDescent="0.3">
      <c r="A32" s="8" t="s">
        <v>62</v>
      </c>
      <c r="B32" s="8">
        <v>1236</v>
      </c>
      <c r="C32" s="8">
        <v>59</v>
      </c>
      <c r="D32" s="8">
        <v>15</v>
      </c>
      <c r="E32" s="8">
        <v>66</v>
      </c>
      <c r="F32" s="8">
        <v>0</v>
      </c>
      <c r="G32" s="8">
        <v>1</v>
      </c>
      <c r="H32" s="8">
        <v>134</v>
      </c>
      <c r="I32" s="8">
        <v>149</v>
      </c>
      <c r="J32" s="8">
        <v>267</v>
      </c>
      <c r="K32" s="8">
        <v>16</v>
      </c>
      <c r="L32" s="8">
        <v>22</v>
      </c>
      <c r="M32" s="8">
        <v>114</v>
      </c>
      <c r="N32" s="8">
        <v>6</v>
      </c>
      <c r="O32" s="8" t="s">
        <v>62</v>
      </c>
      <c r="P32" s="8">
        <v>118</v>
      </c>
      <c r="Q32" s="8">
        <v>23</v>
      </c>
      <c r="R32" s="8">
        <v>43</v>
      </c>
      <c r="S32" s="8">
        <v>115</v>
      </c>
      <c r="T32" s="8">
        <v>33</v>
      </c>
      <c r="U32" s="8">
        <v>1</v>
      </c>
      <c r="V32" s="8">
        <v>6</v>
      </c>
      <c r="W32" s="8">
        <v>0</v>
      </c>
      <c r="X32" s="8">
        <v>5</v>
      </c>
      <c r="Y32" s="8">
        <v>11</v>
      </c>
      <c r="Z32" s="8">
        <v>0</v>
      </c>
      <c r="AA32" s="8">
        <v>1</v>
      </c>
      <c r="AB32" s="8">
        <v>31</v>
      </c>
      <c r="AC32" s="8">
        <v>0</v>
      </c>
    </row>
    <row r="33" spans="1:29" ht="10.199999999999999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0.199999999999999" customHeight="1" x14ac:dyDescent="0.3">
      <c r="A34" s="8" t="s">
        <v>385</v>
      </c>
      <c r="B34" s="8">
        <v>36723</v>
      </c>
      <c r="C34" s="8">
        <v>658</v>
      </c>
      <c r="D34" s="8">
        <v>1164</v>
      </c>
      <c r="E34" s="8">
        <v>843</v>
      </c>
      <c r="F34" s="8">
        <v>275</v>
      </c>
      <c r="G34" s="8">
        <v>1287</v>
      </c>
      <c r="H34" s="8">
        <v>1584</v>
      </c>
      <c r="I34" s="8">
        <v>1721</v>
      </c>
      <c r="J34" s="8">
        <v>2045</v>
      </c>
      <c r="K34" s="8">
        <v>967</v>
      </c>
      <c r="L34" s="8">
        <v>1372</v>
      </c>
      <c r="M34" s="8">
        <v>3375</v>
      </c>
      <c r="N34" s="8">
        <v>1808</v>
      </c>
      <c r="O34" s="8" t="s">
        <v>385</v>
      </c>
      <c r="P34" s="8">
        <v>2632</v>
      </c>
      <c r="Q34" s="8">
        <v>1081</v>
      </c>
      <c r="R34" s="8">
        <v>1268</v>
      </c>
      <c r="S34" s="8">
        <v>977</v>
      </c>
      <c r="T34" s="8">
        <v>2234</v>
      </c>
      <c r="U34" s="8">
        <v>1197</v>
      </c>
      <c r="V34" s="8">
        <v>845</v>
      </c>
      <c r="W34" s="8">
        <v>854</v>
      </c>
      <c r="X34" s="8">
        <v>1369</v>
      </c>
      <c r="Y34" s="8">
        <v>1711</v>
      </c>
      <c r="Z34" s="8">
        <v>1497</v>
      </c>
      <c r="AA34" s="8">
        <v>1341</v>
      </c>
      <c r="AB34" s="8">
        <v>1593</v>
      </c>
      <c r="AC34" s="8">
        <v>1025</v>
      </c>
    </row>
    <row r="35" spans="1:29" ht="10.199999999999999" customHeight="1" x14ac:dyDescent="0.3">
      <c r="A35" s="8" t="s">
        <v>115</v>
      </c>
      <c r="B35" s="8">
        <v>1056</v>
      </c>
      <c r="C35" s="8">
        <v>2</v>
      </c>
      <c r="D35" s="8">
        <v>11</v>
      </c>
      <c r="E35" s="8">
        <v>11</v>
      </c>
      <c r="F35" s="8">
        <v>0</v>
      </c>
      <c r="G35" s="8">
        <v>2</v>
      </c>
      <c r="H35" s="8">
        <v>10</v>
      </c>
      <c r="I35" s="8">
        <v>34</v>
      </c>
      <c r="J35" s="8">
        <v>24</v>
      </c>
      <c r="K35" s="8">
        <v>7</v>
      </c>
      <c r="L35" s="8">
        <v>2</v>
      </c>
      <c r="M35" s="8">
        <v>189</v>
      </c>
      <c r="N35" s="8">
        <v>49</v>
      </c>
      <c r="O35" s="8" t="s">
        <v>115</v>
      </c>
      <c r="P35" s="8">
        <v>104</v>
      </c>
      <c r="Q35" s="8">
        <v>0</v>
      </c>
      <c r="R35" s="8">
        <v>26</v>
      </c>
      <c r="S35" s="8">
        <v>17</v>
      </c>
      <c r="T35" s="8">
        <v>40</v>
      </c>
      <c r="U35" s="8">
        <v>7</v>
      </c>
      <c r="V35" s="8">
        <v>126</v>
      </c>
      <c r="W35" s="8">
        <v>2</v>
      </c>
      <c r="X35" s="8">
        <v>34</v>
      </c>
      <c r="Y35" s="8">
        <v>18</v>
      </c>
      <c r="Z35" s="8">
        <v>17</v>
      </c>
      <c r="AA35" s="8">
        <v>16</v>
      </c>
      <c r="AB35" s="8">
        <v>298</v>
      </c>
      <c r="AC35" s="8">
        <v>10</v>
      </c>
    </row>
    <row r="36" spans="1:29" ht="10.199999999999999" customHeight="1" x14ac:dyDescent="0.3">
      <c r="A36" s="8" t="s">
        <v>116</v>
      </c>
      <c r="B36" s="8">
        <v>2368</v>
      </c>
      <c r="C36" s="8">
        <v>189</v>
      </c>
      <c r="D36" s="8">
        <v>1050</v>
      </c>
      <c r="E36" s="8">
        <v>3</v>
      </c>
      <c r="F36" s="8">
        <v>0</v>
      </c>
      <c r="G36" s="8">
        <v>8</v>
      </c>
      <c r="H36" s="8">
        <v>24</v>
      </c>
      <c r="I36" s="8">
        <v>33</v>
      </c>
      <c r="J36" s="8">
        <v>22</v>
      </c>
      <c r="K36" s="8">
        <v>3</v>
      </c>
      <c r="L36" s="8">
        <v>12</v>
      </c>
      <c r="M36" s="8">
        <v>399</v>
      </c>
      <c r="N36" s="8">
        <v>72</v>
      </c>
      <c r="O36" s="8" t="s">
        <v>116</v>
      </c>
      <c r="P36" s="8">
        <v>272</v>
      </c>
      <c r="Q36" s="8">
        <v>4</v>
      </c>
      <c r="R36" s="8">
        <v>31</v>
      </c>
      <c r="S36" s="8">
        <v>7</v>
      </c>
      <c r="T36" s="8">
        <v>20</v>
      </c>
      <c r="U36" s="8">
        <v>1</v>
      </c>
      <c r="V36" s="8">
        <v>4</v>
      </c>
      <c r="W36" s="8">
        <v>0</v>
      </c>
      <c r="X36" s="8">
        <v>37</v>
      </c>
      <c r="Y36" s="8">
        <v>24</v>
      </c>
      <c r="Z36" s="8">
        <v>5</v>
      </c>
      <c r="AA36" s="8">
        <v>4</v>
      </c>
      <c r="AB36" s="8">
        <v>127</v>
      </c>
      <c r="AC36" s="8">
        <v>17</v>
      </c>
    </row>
    <row r="37" spans="1:29" ht="10.199999999999999" customHeight="1" x14ac:dyDescent="0.3">
      <c r="A37" s="8" t="s">
        <v>117</v>
      </c>
      <c r="B37" s="8">
        <v>902</v>
      </c>
      <c r="C37" s="8">
        <v>0</v>
      </c>
      <c r="D37" s="8">
        <v>4</v>
      </c>
      <c r="E37" s="8">
        <v>24</v>
      </c>
      <c r="F37" s="8">
        <v>0</v>
      </c>
      <c r="G37" s="8">
        <v>1</v>
      </c>
      <c r="H37" s="8">
        <v>42</v>
      </c>
      <c r="I37" s="8">
        <v>44</v>
      </c>
      <c r="J37" s="8">
        <v>25</v>
      </c>
      <c r="K37" s="8">
        <v>9</v>
      </c>
      <c r="L37" s="8">
        <v>1</v>
      </c>
      <c r="M37" s="8">
        <v>264</v>
      </c>
      <c r="N37" s="8">
        <v>91</v>
      </c>
      <c r="O37" s="8" t="s">
        <v>117</v>
      </c>
      <c r="P37" s="8">
        <v>150</v>
      </c>
      <c r="Q37" s="8">
        <v>1</v>
      </c>
      <c r="R37" s="8">
        <v>46</v>
      </c>
      <c r="S37" s="8">
        <v>7</v>
      </c>
      <c r="T37" s="8">
        <v>29</v>
      </c>
      <c r="U37" s="8">
        <v>35</v>
      </c>
      <c r="V37" s="8">
        <v>6</v>
      </c>
      <c r="W37" s="8">
        <v>1</v>
      </c>
      <c r="X37" s="8">
        <v>24</v>
      </c>
      <c r="Y37" s="8">
        <v>16</v>
      </c>
      <c r="Z37" s="8">
        <v>6</v>
      </c>
      <c r="AA37" s="8">
        <v>4</v>
      </c>
      <c r="AB37" s="8">
        <v>70</v>
      </c>
      <c r="AC37" s="8">
        <v>2</v>
      </c>
    </row>
    <row r="38" spans="1:29" ht="10.199999999999999" customHeight="1" x14ac:dyDescent="0.3">
      <c r="A38" s="8" t="s">
        <v>118</v>
      </c>
      <c r="B38" s="8">
        <v>10781</v>
      </c>
      <c r="C38" s="8">
        <v>9</v>
      </c>
      <c r="D38" s="8">
        <v>7</v>
      </c>
      <c r="E38" s="8">
        <v>84</v>
      </c>
      <c r="F38" s="8">
        <v>222</v>
      </c>
      <c r="G38" s="8">
        <v>585</v>
      </c>
      <c r="H38" s="8">
        <v>139</v>
      </c>
      <c r="I38" s="8">
        <v>97</v>
      </c>
      <c r="J38" s="8">
        <v>202</v>
      </c>
      <c r="K38" s="8">
        <v>294</v>
      </c>
      <c r="L38" s="8">
        <v>437</v>
      </c>
      <c r="M38" s="8">
        <v>749</v>
      </c>
      <c r="N38" s="8">
        <v>1005</v>
      </c>
      <c r="O38" s="8" t="s">
        <v>118</v>
      </c>
      <c r="P38" s="8">
        <v>322</v>
      </c>
      <c r="Q38" s="8">
        <v>220</v>
      </c>
      <c r="R38" s="8">
        <v>87</v>
      </c>
      <c r="S38" s="8">
        <v>165</v>
      </c>
      <c r="T38" s="8">
        <v>149</v>
      </c>
      <c r="U38" s="8">
        <v>893</v>
      </c>
      <c r="V38" s="8">
        <v>168</v>
      </c>
      <c r="W38" s="8">
        <v>522</v>
      </c>
      <c r="X38" s="8">
        <v>105</v>
      </c>
      <c r="Y38" s="8">
        <v>918</v>
      </c>
      <c r="Z38" s="8">
        <v>1451</v>
      </c>
      <c r="AA38" s="8">
        <v>790</v>
      </c>
      <c r="AB38" s="8">
        <v>248</v>
      </c>
      <c r="AC38" s="8">
        <v>913</v>
      </c>
    </row>
    <row r="39" spans="1:29" ht="10.199999999999999" customHeight="1" x14ac:dyDescent="0.3">
      <c r="A39" s="8" t="s">
        <v>119</v>
      </c>
      <c r="B39" s="8">
        <v>14303</v>
      </c>
      <c r="C39" s="8">
        <v>353</v>
      </c>
      <c r="D39" s="8">
        <v>57</v>
      </c>
      <c r="E39" s="8">
        <v>638</v>
      </c>
      <c r="F39" s="8">
        <v>45</v>
      </c>
      <c r="G39" s="8">
        <v>675</v>
      </c>
      <c r="H39" s="8">
        <v>1230</v>
      </c>
      <c r="I39" s="8">
        <v>1271</v>
      </c>
      <c r="J39" s="8">
        <v>1480</v>
      </c>
      <c r="K39" s="8">
        <v>629</v>
      </c>
      <c r="L39" s="8">
        <v>832</v>
      </c>
      <c r="M39" s="8">
        <v>1426</v>
      </c>
      <c r="N39" s="8">
        <v>330</v>
      </c>
      <c r="O39" s="8" t="s">
        <v>119</v>
      </c>
      <c r="P39" s="8">
        <v>699</v>
      </c>
      <c r="Q39" s="8">
        <v>3</v>
      </c>
      <c r="R39" s="8">
        <v>640</v>
      </c>
      <c r="S39" s="8">
        <v>560</v>
      </c>
      <c r="T39" s="8">
        <v>399</v>
      </c>
      <c r="U39" s="8">
        <v>248</v>
      </c>
      <c r="V39" s="8">
        <v>97</v>
      </c>
      <c r="W39" s="8">
        <v>18</v>
      </c>
      <c r="X39" s="8">
        <v>856</v>
      </c>
      <c r="Y39" s="8">
        <v>718</v>
      </c>
      <c r="Z39" s="8">
        <v>16</v>
      </c>
      <c r="AA39" s="8">
        <v>494</v>
      </c>
      <c r="AB39" s="8">
        <v>524</v>
      </c>
      <c r="AC39" s="8">
        <v>65</v>
      </c>
    </row>
    <row r="40" spans="1:29" ht="10.199999999999999" customHeight="1" x14ac:dyDescent="0.3">
      <c r="A40" s="8" t="s">
        <v>120</v>
      </c>
      <c r="B40" s="8">
        <v>5680</v>
      </c>
      <c r="C40" s="8">
        <v>0</v>
      </c>
      <c r="D40" s="8">
        <v>0</v>
      </c>
      <c r="E40" s="8">
        <v>37</v>
      </c>
      <c r="F40" s="8">
        <v>0</v>
      </c>
      <c r="G40" s="8">
        <v>0</v>
      </c>
      <c r="H40" s="8">
        <v>17</v>
      </c>
      <c r="I40" s="8">
        <v>6</v>
      </c>
      <c r="J40" s="8">
        <v>6</v>
      </c>
      <c r="K40" s="8">
        <v>15</v>
      </c>
      <c r="L40" s="8">
        <v>66</v>
      </c>
      <c r="M40" s="8">
        <v>132</v>
      </c>
      <c r="N40" s="8">
        <v>240</v>
      </c>
      <c r="O40" s="8" t="s">
        <v>120</v>
      </c>
      <c r="P40" s="8">
        <v>975</v>
      </c>
      <c r="Q40" s="8">
        <v>853</v>
      </c>
      <c r="R40" s="8">
        <v>386</v>
      </c>
      <c r="S40" s="8">
        <v>69</v>
      </c>
      <c r="T40" s="8">
        <v>1569</v>
      </c>
      <c r="U40" s="8">
        <v>13</v>
      </c>
      <c r="V40" s="8">
        <v>426</v>
      </c>
      <c r="W40" s="8">
        <v>311</v>
      </c>
      <c r="X40" s="8">
        <v>296</v>
      </c>
      <c r="Y40" s="8">
        <v>11</v>
      </c>
      <c r="Z40" s="8">
        <v>0</v>
      </c>
      <c r="AA40" s="8">
        <v>1</v>
      </c>
      <c r="AB40" s="8">
        <v>251</v>
      </c>
      <c r="AC40" s="8">
        <v>0</v>
      </c>
    </row>
    <row r="41" spans="1:29" ht="10.199999999999999" customHeight="1" x14ac:dyDescent="0.3">
      <c r="A41" s="8" t="s">
        <v>121</v>
      </c>
      <c r="B41" s="8">
        <v>79</v>
      </c>
      <c r="C41" s="8">
        <v>0</v>
      </c>
      <c r="D41" s="8">
        <v>1</v>
      </c>
      <c r="E41" s="8">
        <v>0</v>
      </c>
      <c r="F41" s="8">
        <v>5</v>
      </c>
      <c r="G41" s="8">
        <v>13</v>
      </c>
      <c r="H41" s="8">
        <v>0</v>
      </c>
      <c r="I41" s="8">
        <v>17</v>
      </c>
      <c r="J41" s="8">
        <v>0</v>
      </c>
      <c r="K41" s="8">
        <v>0</v>
      </c>
      <c r="L41" s="8">
        <v>0</v>
      </c>
      <c r="M41" s="8">
        <v>14</v>
      </c>
      <c r="N41" s="8">
        <v>1</v>
      </c>
      <c r="O41" s="8" t="s">
        <v>121</v>
      </c>
      <c r="P41" s="8">
        <v>0</v>
      </c>
      <c r="Q41" s="8">
        <v>0</v>
      </c>
      <c r="R41" s="8">
        <v>1</v>
      </c>
      <c r="S41" s="8">
        <v>17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4</v>
      </c>
      <c r="Z41" s="8">
        <v>1</v>
      </c>
      <c r="AA41" s="8">
        <v>2</v>
      </c>
      <c r="AB41" s="8">
        <v>3</v>
      </c>
      <c r="AC41" s="8">
        <v>0</v>
      </c>
    </row>
    <row r="42" spans="1:29" ht="10.199999999999999" customHeight="1" x14ac:dyDescent="0.3">
      <c r="A42" s="8" t="s">
        <v>122</v>
      </c>
      <c r="B42" s="8">
        <v>315</v>
      </c>
      <c r="C42" s="8">
        <v>19</v>
      </c>
      <c r="D42" s="8">
        <v>0</v>
      </c>
      <c r="E42" s="8">
        <v>0</v>
      </c>
      <c r="F42" s="8">
        <v>2</v>
      </c>
      <c r="G42" s="8">
        <v>1</v>
      </c>
      <c r="H42" s="8">
        <v>8</v>
      </c>
      <c r="I42" s="8">
        <v>65</v>
      </c>
      <c r="J42" s="8">
        <v>71</v>
      </c>
      <c r="K42" s="8">
        <v>2</v>
      </c>
      <c r="L42" s="8">
        <v>9</v>
      </c>
      <c r="M42" s="8">
        <v>33</v>
      </c>
      <c r="N42" s="8">
        <v>0</v>
      </c>
      <c r="O42" s="8" t="s">
        <v>122</v>
      </c>
      <c r="P42" s="8">
        <v>10</v>
      </c>
      <c r="Q42" s="8">
        <v>0</v>
      </c>
      <c r="R42" s="8">
        <v>1</v>
      </c>
      <c r="S42" s="8">
        <v>11</v>
      </c>
      <c r="T42" s="8">
        <v>4</v>
      </c>
      <c r="U42" s="8">
        <v>0</v>
      </c>
      <c r="V42" s="8">
        <v>2</v>
      </c>
      <c r="W42" s="8">
        <v>0</v>
      </c>
      <c r="X42" s="8">
        <v>15</v>
      </c>
      <c r="Y42" s="8">
        <v>0</v>
      </c>
      <c r="Z42" s="8">
        <v>0</v>
      </c>
      <c r="AA42" s="8">
        <v>29</v>
      </c>
      <c r="AB42" s="8">
        <v>33</v>
      </c>
      <c r="AC42" s="8">
        <v>0</v>
      </c>
    </row>
    <row r="43" spans="1:29" ht="10.199999999999999" customHeight="1" x14ac:dyDescent="0.3">
      <c r="A43" s="8" t="s">
        <v>123</v>
      </c>
      <c r="B43" s="8">
        <v>153</v>
      </c>
      <c r="C43" s="8">
        <v>7</v>
      </c>
      <c r="D43" s="8">
        <v>23</v>
      </c>
      <c r="E43" s="8">
        <v>0</v>
      </c>
      <c r="F43" s="8">
        <v>0</v>
      </c>
      <c r="G43" s="8">
        <v>0</v>
      </c>
      <c r="H43" s="8">
        <v>1</v>
      </c>
      <c r="I43" s="8">
        <v>20</v>
      </c>
      <c r="J43" s="8">
        <v>0</v>
      </c>
      <c r="K43" s="8">
        <v>0</v>
      </c>
      <c r="L43" s="8">
        <v>0</v>
      </c>
      <c r="M43" s="8">
        <v>63</v>
      </c>
      <c r="N43" s="8">
        <v>13</v>
      </c>
      <c r="O43" s="8" t="s">
        <v>123</v>
      </c>
      <c r="P43" s="8">
        <v>3</v>
      </c>
      <c r="Q43" s="8">
        <v>0</v>
      </c>
      <c r="R43" s="8">
        <v>0</v>
      </c>
      <c r="S43" s="8">
        <v>2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4</v>
      </c>
      <c r="AC43" s="8">
        <v>17</v>
      </c>
    </row>
    <row r="44" spans="1:29" ht="10.199999999999999" customHeight="1" x14ac:dyDescent="0.3">
      <c r="A44" s="8" t="s">
        <v>124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 t="s">
        <v>124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</row>
    <row r="45" spans="1:29" ht="10.199999999999999" customHeight="1" x14ac:dyDescent="0.3">
      <c r="A45" s="8" t="s">
        <v>125</v>
      </c>
      <c r="B45" s="8">
        <v>18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5</v>
      </c>
      <c r="N45" s="8">
        <v>3</v>
      </c>
      <c r="O45" s="8" t="s">
        <v>125</v>
      </c>
      <c r="P45" s="8">
        <v>0</v>
      </c>
      <c r="Q45" s="8">
        <v>0</v>
      </c>
      <c r="R45" s="8">
        <v>2</v>
      </c>
      <c r="S45" s="8">
        <v>0</v>
      </c>
      <c r="T45" s="8">
        <v>0</v>
      </c>
      <c r="U45" s="8">
        <v>0</v>
      </c>
      <c r="V45" s="8">
        <v>3</v>
      </c>
      <c r="W45" s="8">
        <v>0</v>
      </c>
      <c r="X45" s="8">
        <v>1</v>
      </c>
      <c r="Y45" s="8">
        <v>1</v>
      </c>
      <c r="Z45" s="8">
        <v>1</v>
      </c>
      <c r="AA45" s="8">
        <v>0</v>
      </c>
      <c r="AB45" s="8">
        <v>2</v>
      </c>
      <c r="AC45" s="8">
        <v>0</v>
      </c>
    </row>
    <row r="46" spans="1:29" ht="10.199999999999999" customHeight="1" x14ac:dyDescent="0.3">
      <c r="A46" s="8" t="s">
        <v>126</v>
      </c>
      <c r="B46" s="8">
        <v>14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11</v>
      </c>
      <c r="N46" s="8">
        <v>0</v>
      </c>
      <c r="O46" s="8" t="s">
        <v>126</v>
      </c>
      <c r="P46" s="8">
        <v>1</v>
      </c>
      <c r="Q46" s="8">
        <v>0</v>
      </c>
      <c r="R46" s="8">
        <v>2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</row>
    <row r="47" spans="1:29" ht="10.199999999999999" customHeight="1" x14ac:dyDescent="0.3">
      <c r="A47" s="8" t="s">
        <v>62</v>
      </c>
      <c r="B47" s="8">
        <v>1054</v>
      </c>
      <c r="C47" s="8">
        <v>79</v>
      </c>
      <c r="D47" s="8">
        <v>11</v>
      </c>
      <c r="E47" s="8">
        <v>46</v>
      </c>
      <c r="F47" s="8">
        <v>1</v>
      </c>
      <c r="G47" s="8">
        <v>2</v>
      </c>
      <c r="H47" s="8">
        <v>113</v>
      </c>
      <c r="I47" s="8">
        <v>134</v>
      </c>
      <c r="J47" s="8">
        <v>215</v>
      </c>
      <c r="K47" s="8">
        <v>8</v>
      </c>
      <c r="L47" s="8">
        <v>13</v>
      </c>
      <c r="M47" s="8">
        <v>90</v>
      </c>
      <c r="N47" s="8">
        <v>4</v>
      </c>
      <c r="O47" s="8" t="s">
        <v>62</v>
      </c>
      <c r="P47" s="8">
        <v>96</v>
      </c>
      <c r="Q47" s="8">
        <v>0</v>
      </c>
      <c r="R47" s="8">
        <v>46</v>
      </c>
      <c r="S47" s="8">
        <v>122</v>
      </c>
      <c r="T47" s="8">
        <v>24</v>
      </c>
      <c r="U47" s="8">
        <v>0</v>
      </c>
      <c r="V47" s="8">
        <v>13</v>
      </c>
      <c r="W47" s="8">
        <v>0</v>
      </c>
      <c r="X47" s="8">
        <v>1</v>
      </c>
      <c r="Y47" s="8">
        <v>1</v>
      </c>
      <c r="Z47" s="8">
        <v>0</v>
      </c>
      <c r="AA47" s="8">
        <v>1</v>
      </c>
      <c r="AB47" s="8">
        <v>33</v>
      </c>
      <c r="AC47" s="8">
        <v>1</v>
      </c>
    </row>
    <row r="48" spans="1:29" ht="10.199999999999999" customHeight="1" x14ac:dyDescent="0.3">
      <c r="A48" s="51" t="s">
        <v>404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 t="s">
        <v>404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48:N48"/>
    <mergeCell ref="O48:AC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5A5C-F99F-4E09-87DA-A7DFFB8B90B4}">
  <dimension ref="A1:AC30"/>
  <sheetViews>
    <sheetView view="pageBreakPreview" zoomScale="125" zoomScaleNormal="100" zoomScaleSheetLayoutView="125" workbookViewId="0">
      <selection activeCell="A19" sqref="A19:XFD19"/>
    </sheetView>
  </sheetViews>
  <sheetFormatPr defaultRowHeight="10.199999999999999" customHeight="1" x14ac:dyDescent="0.2"/>
  <cols>
    <col min="1" max="1" width="15.6640625" style="30" customWidth="1"/>
    <col min="2" max="14" width="5.44140625" style="30" customWidth="1"/>
    <col min="15" max="15" width="15.6640625" style="30" customWidth="1"/>
    <col min="16" max="29" width="5.33203125" style="30" customWidth="1"/>
    <col min="30" max="16384" width="8.88671875" style="30"/>
  </cols>
  <sheetData>
    <row r="1" spans="1:29" ht="10.199999999999999" customHeight="1" x14ac:dyDescent="0.2">
      <c r="A1" s="9" t="s">
        <v>369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 t="s">
        <v>369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2">
      <c r="A4" s="9" t="s">
        <v>358</v>
      </c>
      <c r="B4" s="9">
        <v>2239</v>
      </c>
      <c r="C4" s="9">
        <v>126</v>
      </c>
      <c r="D4" s="9">
        <v>25</v>
      </c>
      <c r="E4" s="9">
        <v>110</v>
      </c>
      <c r="F4" s="9">
        <v>1</v>
      </c>
      <c r="G4" s="9">
        <v>3</v>
      </c>
      <c r="H4" s="9">
        <v>247</v>
      </c>
      <c r="I4" s="9">
        <v>272</v>
      </c>
      <c r="J4" s="9">
        <v>477</v>
      </c>
      <c r="K4" s="9">
        <v>24</v>
      </c>
      <c r="L4" s="9">
        <v>35</v>
      </c>
      <c r="M4" s="9">
        <v>193</v>
      </c>
      <c r="N4" s="9">
        <v>10</v>
      </c>
      <c r="O4" s="9" t="s">
        <v>358</v>
      </c>
      <c r="P4" s="9">
        <v>210</v>
      </c>
      <c r="Q4" s="9">
        <v>23</v>
      </c>
      <c r="R4" s="9">
        <v>89</v>
      </c>
      <c r="S4" s="9">
        <v>234</v>
      </c>
      <c r="T4" s="9">
        <v>57</v>
      </c>
      <c r="U4" s="9">
        <v>1</v>
      </c>
      <c r="V4" s="9">
        <v>19</v>
      </c>
      <c r="W4" s="9">
        <v>0</v>
      </c>
      <c r="X4" s="9">
        <v>6</v>
      </c>
      <c r="Y4" s="9">
        <v>12</v>
      </c>
      <c r="Z4" s="9">
        <v>0</v>
      </c>
      <c r="AA4" s="9">
        <v>2</v>
      </c>
      <c r="AB4" s="9">
        <v>62</v>
      </c>
      <c r="AC4" s="9">
        <v>1</v>
      </c>
    </row>
    <row r="5" spans="1:29" ht="10.199999999999999" customHeight="1" x14ac:dyDescent="0.2">
      <c r="A5" s="9" t="s">
        <v>138</v>
      </c>
      <c r="B5" s="9">
        <v>1288</v>
      </c>
      <c r="C5" s="9">
        <v>3</v>
      </c>
      <c r="D5" s="9">
        <v>0</v>
      </c>
      <c r="E5" s="9">
        <v>76</v>
      </c>
      <c r="F5" s="9">
        <v>0</v>
      </c>
      <c r="G5" s="9">
        <v>3</v>
      </c>
      <c r="H5" s="9">
        <v>163</v>
      </c>
      <c r="I5" s="9">
        <v>224</v>
      </c>
      <c r="J5" s="9">
        <v>397</v>
      </c>
      <c r="K5" s="9">
        <v>21</v>
      </c>
      <c r="L5" s="9">
        <v>32</v>
      </c>
      <c r="M5" s="9">
        <v>122</v>
      </c>
      <c r="N5" s="9">
        <v>9</v>
      </c>
      <c r="O5" s="9" t="s">
        <v>138</v>
      </c>
      <c r="P5" s="9">
        <v>26</v>
      </c>
      <c r="Q5" s="9">
        <v>0</v>
      </c>
      <c r="R5" s="9">
        <v>49</v>
      </c>
      <c r="S5" s="9">
        <v>127</v>
      </c>
      <c r="T5" s="9">
        <v>9</v>
      </c>
      <c r="U5" s="9">
        <v>0</v>
      </c>
      <c r="V5" s="9">
        <v>15</v>
      </c>
      <c r="W5" s="9">
        <v>0</v>
      </c>
      <c r="X5" s="9">
        <v>2</v>
      </c>
      <c r="Y5" s="9">
        <v>0</v>
      </c>
      <c r="Z5" s="9">
        <v>0</v>
      </c>
      <c r="AA5" s="9">
        <v>0</v>
      </c>
      <c r="AB5" s="9">
        <v>9</v>
      </c>
      <c r="AC5" s="9">
        <v>1</v>
      </c>
    </row>
    <row r="6" spans="1:29" ht="10.199999999999999" customHeight="1" x14ac:dyDescent="0.2">
      <c r="A6" s="9" t="s">
        <v>127</v>
      </c>
      <c r="B6" s="9">
        <v>346</v>
      </c>
      <c r="C6" s="9">
        <v>122</v>
      </c>
      <c r="D6" s="9">
        <v>25</v>
      </c>
      <c r="E6" s="9">
        <v>0</v>
      </c>
      <c r="F6" s="9">
        <v>0</v>
      </c>
      <c r="G6" s="9">
        <v>0</v>
      </c>
      <c r="H6" s="9">
        <v>2</v>
      </c>
      <c r="I6" s="9">
        <v>11</v>
      </c>
      <c r="J6" s="9">
        <v>16</v>
      </c>
      <c r="K6" s="9">
        <v>0</v>
      </c>
      <c r="L6" s="9">
        <v>3</v>
      </c>
      <c r="M6" s="9">
        <v>29</v>
      </c>
      <c r="N6" s="9">
        <v>1</v>
      </c>
      <c r="O6" s="9" t="s">
        <v>127</v>
      </c>
      <c r="P6" s="9">
        <v>26</v>
      </c>
      <c r="Q6" s="9">
        <v>0</v>
      </c>
      <c r="R6" s="9">
        <v>38</v>
      </c>
      <c r="S6" s="9">
        <v>48</v>
      </c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23</v>
      </c>
      <c r="AC6" s="9">
        <v>0</v>
      </c>
    </row>
    <row r="7" spans="1:29" ht="10.199999999999999" customHeight="1" x14ac:dyDescent="0.2">
      <c r="A7" s="9" t="s">
        <v>135</v>
      </c>
      <c r="B7" s="9">
        <v>162</v>
      </c>
      <c r="C7" s="9">
        <v>0</v>
      </c>
      <c r="D7" s="9">
        <v>0</v>
      </c>
      <c r="E7" s="9">
        <v>9</v>
      </c>
      <c r="F7" s="9">
        <v>0</v>
      </c>
      <c r="G7" s="9">
        <v>0</v>
      </c>
      <c r="H7" s="9">
        <v>0</v>
      </c>
      <c r="I7" s="9">
        <v>11</v>
      </c>
      <c r="J7" s="9">
        <v>0</v>
      </c>
      <c r="K7" s="9">
        <v>0</v>
      </c>
      <c r="L7" s="9">
        <v>0</v>
      </c>
      <c r="M7" s="9">
        <v>12</v>
      </c>
      <c r="N7" s="9">
        <v>0</v>
      </c>
      <c r="O7" s="9" t="s">
        <v>135</v>
      </c>
      <c r="P7" s="9">
        <v>67</v>
      </c>
      <c r="Q7" s="9">
        <v>0</v>
      </c>
      <c r="R7" s="9">
        <v>0</v>
      </c>
      <c r="S7" s="9">
        <v>17</v>
      </c>
      <c r="T7" s="9">
        <v>41</v>
      </c>
      <c r="U7" s="9">
        <v>0</v>
      </c>
      <c r="V7" s="9">
        <v>3</v>
      </c>
      <c r="W7" s="9">
        <v>0</v>
      </c>
      <c r="X7" s="9">
        <v>1</v>
      </c>
      <c r="Y7" s="9">
        <v>1</v>
      </c>
      <c r="Z7" s="9">
        <v>0</v>
      </c>
      <c r="AA7" s="9">
        <v>0</v>
      </c>
      <c r="AB7" s="9">
        <v>0</v>
      </c>
      <c r="AC7" s="9">
        <v>0</v>
      </c>
    </row>
    <row r="8" spans="1:29" ht="10.199999999999999" customHeight="1" x14ac:dyDescent="0.2">
      <c r="A8" s="9" t="s">
        <v>134</v>
      </c>
      <c r="B8" s="9">
        <v>80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25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 t="s">
        <v>134</v>
      </c>
      <c r="P8" s="9">
        <v>36</v>
      </c>
      <c r="Q8" s="9">
        <v>0</v>
      </c>
      <c r="R8" s="9">
        <v>0</v>
      </c>
      <c r="S8" s="9">
        <v>19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1:29" ht="10.199999999999999" customHeight="1" x14ac:dyDescent="0.2">
      <c r="A9" s="9" t="s">
        <v>136</v>
      </c>
      <c r="B9" s="9">
        <v>53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1</v>
      </c>
      <c r="I9" s="9">
        <v>0</v>
      </c>
      <c r="J9" s="9">
        <v>23</v>
      </c>
      <c r="K9" s="9">
        <v>1</v>
      </c>
      <c r="L9" s="9">
        <v>0</v>
      </c>
      <c r="M9" s="9">
        <v>1</v>
      </c>
      <c r="N9" s="9">
        <v>0</v>
      </c>
      <c r="O9" s="9" t="s">
        <v>136</v>
      </c>
      <c r="P9" s="9">
        <v>6</v>
      </c>
      <c r="Q9" s="9">
        <v>10</v>
      </c>
      <c r="R9" s="9">
        <v>0</v>
      </c>
      <c r="S9" s="9">
        <v>6</v>
      </c>
      <c r="T9" s="9">
        <v>2</v>
      </c>
      <c r="U9" s="9">
        <v>0</v>
      </c>
      <c r="V9" s="9">
        <v>0</v>
      </c>
      <c r="W9" s="9">
        <v>0</v>
      </c>
      <c r="X9" s="9">
        <v>1</v>
      </c>
      <c r="Y9" s="9">
        <v>1</v>
      </c>
      <c r="Z9" s="9">
        <v>0</v>
      </c>
      <c r="AA9" s="9">
        <v>0</v>
      </c>
      <c r="AB9" s="9">
        <v>1</v>
      </c>
      <c r="AC9" s="9">
        <v>0</v>
      </c>
    </row>
    <row r="10" spans="1:29" ht="10.199999999999999" customHeight="1" x14ac:dyDescent="0.2">
      <c r="A10" s="9" t="s">
        <v>139</v>
      </c>
      <c r="B10" s="9">
        <v>46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43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139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0</v>
      </c>
      <c r="W10" s="9">
        <v>0</v>
      </c>
      <c r="X10" s="9">
        <v>0</v>
      </c>
      <c r="Y10" s="9">
        <v>2</v>
      </c>
      <c r="Z10" s="9">
        <v>0</v>
      </c>
      <c r="AA10" s="9">
        <v>0</v>
      </c>
      <c r="AB10" s="9">
        <v>0</v>
      </c>
      <c r="AC10" s="9">
        <v>0</v>
      </c>
    </row>
    <row r="11" spans="1:29" ht="10.199999999999999" customHeight="1" x14ac:dyDescent="0.2">
      <c r="A11" s="9" t="s">
        <v>137</v>
      </c>
      <c r="B11" s="9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137</v>
      </c>
      <c r="P11" s="9">
        <v>24</v>
      </c>
      <c r="Q11" s="9">
        <v>0</v>
      </c>
      <c r="R11" s="9">
        <v>0</v>
      </c>
      <c r="S11" s="9">
        <v>2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15</v>
      </c>
      <c r="AC11" s="9">
        <v>0</v>
      </c>
    </row>
    <row r="12" spans="1:29" ht="10.199999999999999" customHeight="1" x14ac:dyDescent="0.2">
      <c r="A12" s="9" t="s">
        <v>131</v>
      </c>
      <c r="B12" s="9">
        <v>38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36</v>
      </c>
      <c r="K12" s="9">
        <v>0</v>
      </c>
      <c r="L12" s="9">
        <v>0</v>
      </c>
      <c r="M12" s="9">
        <v>0</v>
      </c>
      <c r="N12" s="9">
        <v>0</v>
      </c>
      <c r="O12" s="9" t="s">
        <v>131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ht="10.199999999999999" customHeight="1" x14ac:dyDescent="0.2">
      <c r="A13" s="9" t="s">
        <v>129</v>
      </c>
      <c r="B13" s="9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28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 t="s">
        <v>129</v>
      </c>
      <c r="P13" s="9">
        <v>0</v>
      </c>
      <c r="Q13" s="9">
        <v>0</v>
      </c>
      <c r="R13" s="9">
        <v>0</v>
      </c>
      <c r="S13" s="9">
        <v>7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</row>
    <row r="14" spans="1:29" ht="10.199999999999999" customHeight="1" x14ac:dyDescent="0.2">
      <c r="A14" s="9" t="s">
        <v>132</v>
      </c>
      <c r="B14" s="9">
        <v>35</v>
      </c>
      <c r="C14" s="9">
        <v>0</v>
      </c>
      <c r="D14" s="9">
        <v>0</v>
      </c>
      <c r="E14" s="9">
        <v>24</v>
      </c>
      <c r="F14" s="9">
        <v>0</v>
      </c>
      <c r="G14" s="9">
        <v>0</v>
      </c>
      <c r="H14" s="9">
        <v>4</v>
      </c>
      <c r="I14" s="9">
        <v>0</v>
      </c>
      <c r="J14" s="9">
        <v>0</v>
      </c>
      <c r="K14" s="9">
        <v>0</v>
      </c>
      <c r="L14" s="9">
        <v>0</v>
      </c>
      <c r="M14" s="9">
        <v>6</v>
      </c>
      <c r="N14" s="9">
        <v>0</v>
      </c>
      <c r="O14" s="9" t="s">
        <v>132</v>
      </c>
      <c r="P14" s="9">
        <v>0</v>
      </c>
      <c r="Q14" s="9">
        <v>0</v>
      </c>
      <c r="R14" s="9">
        <v>0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</row>
    <row r="15" spans="1:29" ht="10.199999999999999" customHeight="1" x14ac:dyDescent="0.2">
      <c r="A15" s="9" t="s">
        <v>130</v>
      </c>
      <c r="B15" s="9">
        <v>24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 t="s">
        <v>130</v>
      </c>
      <c r="P15" s="9">
        <v>4</v>
      </c>
      <c r="Q15" s="9">
        <v>10</v>
      </c>
      <c r="R15" s="9">
        <v>1</v>
      </c>
      <c r="S15" s="9">
        <v>0</v>
      </c>
      <c r="T15" s="9">
        <v>1</v>
      </c>
      <c r="U15" s="9">
        <v>1</v>
      </c>
      <c r="V15" s="9">
        <v>0</v>
      </c>
      <c r="W15" s="9">
        <v>0</v>
      </c>
      <c r="X15" s="9">
        <v>1</v>
      </c>
      <c r="Y15" s="9">
        <v>4</v>
      </c>
      <c r="Z15" s="9">
        <v>0</v>
      </c>
      <c r="AA15" s="9">
        <v>0</v>
      </c>
      <c r="AB15" s="9">
        <v>0</v>
      </c>
      <c r="AC15" s="9">
        <v>0</v>
      </c>
    </row>
    <row r="16" spans="1:29" ht="10.199999999999999" customHeight="1" x14ac:dyDescent="0.2">
      <c r="A16" s="9" t="s">
        <v>128</v>
      </c>
      <c r="B16" s="9">
        <v>22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 t="s">
        <v>128</v>
      </c>
      <c r="P16" s="9">
        <v>20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  <c r="AC16" s="9">
        <v>0</v>
      </c>
    </row>
    <row r="17" spans="1:29" ht="10.199999999999999" customHeight="1" x14ac:dyDescent="0.2">
      <c r="A17" s="9" t="s">
        <v>133</v>
      </c>
      <c r="B17" s="9">
        <v>20</v>
      </c>
      <c r="C17" s="9">
        <v>1</v>
      </c>
      <c r="D17" s="9">
        <v>0</v>
      </c>
      <c r="E17" s="9">
        <v>1</v>
      </c>
      <c r="F17" s="9">
        <v>0</v>
      </c>
      <c r="G17" s="9">
        <v>0</v>
      </c>
      <c r="H17" s="9">
        <v>5</v>
      </c>
      <c r="I17" s="9">
        <v>0</v>
      </c>
      <c r="J17" s="9">
        <v>0</v>
      </c>
      <c r="K17" s="9">
        <v>0</v>
      </c>
      <c r="L17" s="9">
        <v>0</v>
      </c>
      <c r="M17" s="9">
        <v>5</v>
      </c>
      <c r="N17" s="9">
        <v>0</v>
      </c>
      <c r="O17" s="9" t="s">
        <v>133</v>
      </c>
      <c r="P17" s="9">
        <v>0</v>
      </c>
      <c r="Q17" s="9">
        <v>0</v>
      </c>
      <c r="R17" s="9">
        <v>1</v>
      </c>
      <c r="S17" s="9">
        <v>6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0</v>
      </c>
      <c r="AA17" s="9">
        <v>0</v>
      </c>
      <c r="AB17" s="9">
        <v>0</v>
      </c>
      <c r="AC17" s="9">
        <v>0</v>
      </c>
    </row>
    <row r="18" spans="1:29" ht="10.199999999999999" customHeight="1" x14ac:dyDescent="0.2">
      <c r="A18" s="9" t="s">
        <v>400</v>
      </c>
      <c r="B18" s="9">
        <v>48</v>
      </c>
      <c r="C18" s="9">
        <v>0</v>
      </c>
      <c r="D18" s="9">
        <v>0</v>
      </c>
      <c r="E18" s="9">
        <v>0</v>
      </c>
      <c r="F18" s="9">
        <v>1</v>
      </c>
      <c r="G18" s="9">
        <v>0</v>
      </c>
      <c r="H18" s="9">
        <v>1</v>
      </c>
      <c r="I18" s="9">
        <v>0</v>
      </c>
      <c r="J18" s="9">
        <v>4</v>
      </c>
      <c r="K18" s="9">
        <v>1</v>
      </c>
      <c r="L18" s="9">
        <v>0</v>
      </c>
      <c r="M18" s="9">
        <v>17</v>
      </c>
      <c r="N18" s="9">
        <v>0</v>
      </c>
      <c r="O18" s="9" t="s">
        <v>400</v>
      </c>
      <c r="P18" s="9">
        <v>1</v>
      </c>
      <c r="Q18" s="9">
        <v>3</v>
      </c>
      <c r="R18" s="9">
        <v>0</v>
      </c>
      <c r="S18" s="9">
        <v>0</v>
      </c>
      <c r="T18" s="9">
        <v>3</v>
      </c>
      <c r="U18" s="9">
        <v>0</v>
      </c>
      <c r="V18" s="9">
        <v>0</v>
      </c>
      <c r="W18" s="9">
        <v>0</v>
      </c>
      <c r="X18" s="9">
        <v>0</v>
      </c>
      <c r="Y18" s="9">
        <v>3</v>
      </c>
      <c r="Z18" s="9">
        <v>0</v>
      </c>
      <c r="AA18" s="9">
        <v>1</v>
      </c>
      <c r="AB18" s="9">
        <v>13</v>
      </c>
      <c r="AC18" s="9">
        <v>0</v>
      </c>
    </row>
    <row r="19" spans="1:29" customFormat="1" ht="10.199999999999999" customHeight="1" x14ac:dyDescent="0.3">
      <c r="A19" s="51" t="s">
        <v>404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 t="s">
        <v>404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spans="1:29" ht="10.199999999999999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0.199999999999999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0.199999999999999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0.199999999999999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0.199999999999999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0.199999999999999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0.199999999999999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0.199999999999999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0.19999999999999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0.199999999999999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0.199999999999999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</sheetData>
  <sortState xmlns:xlrd2="http://schemas.microsoft.com/office/spreadsheetml/2017/richdata2" ref="A5:AC18">
    <sortCondition descending="1" ref="B5:B18"/>
  </sortState>
  <mergeCells count="2">
    <mergeCell ref="A19:N19"/>
    <mergeCell ref="O19:AC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9AB9-5230-4650-9B18-AC26A5B08026}">
  <dimension ref="A1:AC82"/>
  <sheetViews>
    <sheetView view="pageBreakPreview" zoomScale="125" zoomScaleNormal="100" zoomScaleSheetLayoutView="125" workbookViewId="0">
      <selection activeCell="A23" sqref="A23:XFD23"/>
    </sheetView>
  </sheetViews>
  <sheetFormatPr defaultRowHeight="10.199999999999999" customHeight="1" x14ac:dyDescent="0.2"/>
  <cols>
    <col min="1" max="1" width="8.88671875" style="30"/>
    <col min="2" max="14" width="5.6640625" style="30" customWidth="1"/>
    <col min="15" max="15" width="8.88671875" style="30"/>
    <col min="16" max="29" width="5.77734375" style="30" customWidth="1"/>
    <col min="30" max="16384" width="8.88671875" style="30"/>
  </cols>
  <sheetData>
    <row r="1" spans="1:29" ht="10.199999999999999" customHeight="1" x14ac:dyDescent="0.2">
      <c r="A1" s="9" t="s">
        <v>370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 t="s">
        <v>370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2">
      <c r="A4" s="9" t="s">
        <v>398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398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0.19999999999999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0.199999999999999" customHeight="1" x14ac:dyDescent="0.2">
      <c r="A6" s="9" t="s">
        <v>358</v>
      </c>
      <c r="B6" s="9">
        <v>65592</v>
      </c>
      <c r="C6" s="9">
        <v>1129</v>
      </c>
      <c r="D6" s="9">
        <v>2035</v>
      </c>
      <c r="E6" s="9">
        <v>1524</v>
      </c>
      <c r="F6" s="9">
        <v>457</v>
      </c>
      <c r="G6" s="9">
        <v>2151</v>
      </c>
      <c r="H6" s="9">
        <v>2801</v>
      </c>
      <c r="I6" s="9">
        <v>3034</v>
      </c>
      <c r="J6" s="9">
        <v>3556</v>
      </c>
      <c r="K6" s="9">
        <v>1658</v>
      </c>
      <c r="L6" s="9">
        <v>2416</v>
      </c>
      <c r="M6" s="9">
        <v>6142</v>
      </c>
      <c r="N6" s="9">
        <v>3451</v>
      </c>
      <c r="O6" s="9" t="s">
        <v>358</v>
      </c>
      <c r="P6" s="9">
        <v>4622</v>
      </c>
      <c r="Q6" s="9">
        <v>1915</v>
      </c>
      <c r="R6" s="9">
        <v>2295</v>
      </c>
      <c r="S6" s="9">
        <v>1751</v>
      </c>
      <c r="T6" s="9">
        <v>4078</v>
      </c>
      <c r="U6" s="9">
        <v>2175</v>
      </c>
      <c r="V6" s="9">
        <v>1438</v>
      </c>
      <c r="W6" s="9">
        <v>1587</v>
      </c>
      <c r="X6" s="9">
        <v>2556</v>
      </c>
      <c r="Y6" s="9">
        <v>3037</v>
      </c>
      <c r="Z6" s="9">
        <v>2612</v>
      </c>
      <c r="AA6" s="9">
        <v>2256</v>
      </c>
      <c r="AB6" s="9">
        <v>2929</v>
      </c>
      <c r="AC6" s="9">
        <v>1987</v>
      </c>
    </row>
    <row r="7" spans="1:29" ht="10.199999999999999" customHeight="1" x14ac:dyDescent="0.2">
      <c r="A7" s="9" t="s">
        <v>140</v>
      </c>
      <c r="B7" s="9">
        <v>22090</v>
      </c>
      <c r="C7" s="9">
        <v>356</v>
      </c>
      <c r="D7" s="9">
        <v>837</v>
      </c>
      <c r="E7" s="9">
        <v>493</v>
      </c>
      <c r="F7" s="9">
        <v>166</v>
      </c>
      <c r="G7" s="9">
        <v>792</v>
      </c>
      <c r="H7" s="9">
        <v>905</v>
      </c>
      <c r="I7" s="9">
        <v>1197</v>
      </c>
      <c r="J7" s="9">
        <v>1301</v>
      </c>
      <c r="K7" s="9">
        <v>557</v>
      </c>
      <c r="L7" s="9">
        <v>918</v>
      </c>
      <c r="M7" s="9">
        <v>1845</v>
      </c>
      <c r="N7" s="9">
        <v>1153</v>
      </c>
      <c r="O7" s="9" t="s">
        <v>140</v>
      </c>
      <c r="P7" s="9">
        <v>1432</v>
      </c>
      <c r="Q7" s="9">
        <v>583</v>
      </c>
      <c r="R7" s="9">
        <v>910</v>
      </c>
      <c r="S7" s="9">
        <v>544</v>
      </c>
      <c r="T7" s="9">
        <v>1638</v>
      </c>
      <c r="U7" s="9">
        <v>652</v>
      </c>
      <c r="V7" s="9">
        <v>434</v>
      </c>
      <c r="W7" s="9">
        <v>503</v>
      </c>
      <c r="X7" s="9">
        <v>725</v>
      </c>
      <c r="Y7" s="9">
        <v>911</v>
      </c>
      <c r="Z7" s="9">
        <v>933</v>
      </c>
      <c r="AA7" s="9">
        <v>746</v>
      </c>
      <c r="AB7" s="9">
        <v>803</v>
      </c>
      <c r="AC7" s="9">
        <v>756</v>
      </c>
    </row>
    <row r="8" spans="1:29" ht="10.199999999999999" customHeight="1" x14ac:dyDescent="0.2">
      <c r="A8" s="9" t="s">
        <v>141</v>
      </c>
      <c r="B8" s="9">
        <v>444</v>
      </c>
      <c r="C8" s="9">
        <v>3</v>
      </c>
      <c r="D8" s="9">
        <v>10</v>
      </c>
      <c r="E8" s="9">
        <v>2</v>
      </c>
      <c r="F8" s="9">
        <v>0</v>
      </c>
      <c r="G8" s="9">
        <v>3</v>
      </c>
      <c r="H8" s="9">
        <v>5</v>
      </c>
      <c r="I8" s="9">
        <v>4</v>
      </c>
      <c r="J8" s="9">
        <v>14</v>
      </c>
      <c r="K8" s="9">
        <v>3</v>
      </c>
      <c r="L8" s="9">
        <v>2</v>
      </c>
      <c r="M8" s="9">
        <v>65</v>
      </c>
      <c r="N8" s="9">
        <v>7</v>
      </c>
      <c r="O8" s="9" t="s">
        <v>141</v>
      </c>
      <c r="P8" s="9">
        <v>74</v>
      </c>
      <c r="Q8" s="9">
        <v>16</v>
      </c>
      <c r="R8" s="9">
        <v>4</v>
      </c>
      <c r="S8" s="9">
        <v>16</v>
      </c>
      <c r="T8" s="9">
        <v>5</v>
      </c>
      <c r="U8" s="9">
        <v>8</v>
      </c>
      <c r="V8" s="9">
        <v>14</v>
      </c>
      <c r="W8" s="9">
        <v>79</v>
      </c>
      <c r="X8" s="9">
        <v>2</v>
      </c>
      <c r="Y8" s="9">
        <v>36</v>
      </c>
      <c r="Z8" s="9">
        <v>30</v>
      </c>
      <c r="AA8" s="9">
        <v>27</v>
      </c>
      <c r="AB8" s="9">
        <v>6</v>
      </c>
      <c r="AC8" s="9">
        <v>9</v>
      </c>
    </row>
    <row r="9" spans="1:29" ht="10.199999999999999" customHeight="1" x14ac:dyDescent="0.2">
      <c r="A9" s="9" t="s">
        <v>142</v>
      </c>
      <c r="B9" s="9">
        <v>40004</v>
      </c>
      <c r="C9" s="9">
        <v>750</v>
      </c>
      <c r="D9" s="9">
        <v>1158</v>
      </c>
      <c r="E9" s="9">
        <v>839</v>
      </c>
      <c r="F9" s="9">
        <v>270</v>
      </c>
      <c r="G9" s="9">
        <v>1212</v>
      </c>
      <c r="H9" s="9">
        <v>1731</v>
      </c>
      <c r="I9" s="9">
        <v>1744</v>
      </c>
      <c r="J9" s="9">
        <v>2117</v>
      </c>
      <c r="K9" s="9">
        <v>992</v>
      </c>
      <c r="L9" s="9">
        <v>1360</v>
      </c>
      <c r="M9" s="9">
        <v>3960</v>
      </c>
      <c r="N9" s="9">
        <v>2138</v>
      </c>
      <c r="O9" s="9" t="s">
        <v>142</v>
      </c>
      <c r="P9" s="9">
        <v>2841</v>
      </c>
      <c r="Q9" s="9">
        <v>1221</v>
      </c>
      <c r="R9" s="9">
        <v>1332</v>
      </c>
      <c r="S9" s="9">
        <v>1138</v>
      </c>
      <c r="T9" s="9">
        <v>2252</v>
      </c>
      <c r="U9" s="9">
        <v>1363</v>
      </c>
      <c r="V9" s="9">
        <v>855</v>
      </c>
      <c r="W9" s="9">
        <v>952</v>
      </c>
      <c r="X9" s="9">
        <v>1751</v>
      </c>
      <c r="Y9" s="9">
        <v>1957</v>
      </c>
      <c r="Z9" s="9">
        <v>1475</v>
      </c>
      <c r="AA9" s="9">
        <v>1411</v>
      </c>
      <c r="AB9" s="9">
        <v>2067</v>
      </c>
      <c r="AC9" s="9">
        <v>1118</v>
      </c>
    </row>
    <row r="10" spans="1:29" ht="10.199999999999999" customHeight="1" x14ac:dyDescent="0.2">
      <c r="A10" s="9" t="s">
        <v>143</v>
      </c>
      <c r="B10" s="9">
        <v>3054</v>
      </c>
      <c r="C10" s="9">
        <v>20</v>
      </c>
      <c r="D10" s="9">
        <v>30</v>
      </c>
      <c r="E10" s="9">
        <v>190</v>
      </c>
      <c r="F10" s="9">
        <v>21</v>
      </c>
      <c r="G10" s="9">
        <v>144</v>
      </c>
      <c r="H10" s="9">
        <v>160</v>
      </c>
      <c r="I10" s="9">
        <v>89</v>
      </c>
      <c r="J10" s="9">
        <v>124</v>
      </c>
      <c r="K10" s="9">
        <v>106</v>
      </c>
      <c r="L10" s="9">
        <v>136</v>
      </c>
      <c r="M10" s="9">
        <v>272</v>
      </c>
      <c r="N10" s="9">
        <v>153</v>
      </c>
      <c r="O10" s="9" t="s">
        <v>143</v>
      </c>
      <c r="P10" s="9">
        <v>275</v>
      </c>
      <c r="Q10" s="9">
        <v>95</v>
      </c>
      <c r="R10" s="9">
        <v>49</v>
      </c>
      <c r="S10" s="9">
        <v>53</v>
      </c>
      <c r="T10" s="9">
        <v>183</v>
      </c>
      <c r="U10" s="9">
        <v>152</v>
      </c>
      <c r="V10" s="9">
        <v>135</v>
      </c>
      <c r="W10" s="9">
        <v>53</v>
      </c>
      <c r="X10" s="9">
        <v>78</v>
      </c>
      <c r="Y10" s="9">
        <v>133</v>
      </c>
      <c r="Z10" s="9">
        <v>174</v>
      </c>
      <c r="AA10" s="9">
        <v>72</v>
      </c>
      <c r="AB10" s="9">
        <v>53</v>
      </c>
      <c r="AC10" s="9">
        <v>104</v>
      </c>
    </row>
    <row r="11" spans="1:29" ht="10.199999999999999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0.199999999999999" customHeight="1" x14ac:dyDescent="0.2">
      <c r="A12" s="9" t="s">
        <v>359</v>
      </c>
      <c r="B12" s="9">
        <v>34134</v>
      </c>
      <c r="C12" s="9">
        <v>551</v>
      </c>
      <c r="D12" s="9">
        <v>1028</v>
      </c>
      <c r="E12" s="9">
        <v>795</v>
      </c>
      <c r="F12" s="9">
        <v>224</v>
      </c>
      <c r="G12" s="9">
        <v>1031</v>
      </c>
      <c r="H12" s="9">
        <v>1455</v>
      </c>
      <c r="I12" s="9">
        <v>1573</v>
      </c>
      <c r="J12" s="9">
        <v>1855</v>
      </c>
      <c r="K12" s="9">
        <v>836</v>
      </c>
      <c r="L12" s="9">
        <v>1232</v>
      </c>
      <c r="M12" s="9">
        <v>3246</v>
      </c>
      <c r="N12" s="9">
        <v>1931</v>
      </c>
      <c r="O12" s="9" t="s">
        <v>359</v>
      </c>
      <c r="P12" s="9">
        <v>2428</v>
      </c>
      <c r="Q12" s="9">
        <v>1004</v>
      </c>
      <c r="R12" s="9">
        <v>1179</v>
      </c>
      <c r="S12" s="9">
        <v>886</v>
      </c>
      <c r="T12" s="9">
        <v>2132</v>
      </c>
      <c r="U12" s="9">
        <v>1117</v>
      </c>
      <c r="V12" s="9">
        <v>733</v>
      </c>
      <c r="W12" s="9">
        <v>820</v>
      </c>
      <c r="X12" s="9">
        <v>1397</v>
      </c>
      <c r="Y12" s="9">
        <v>1620</v>
      </c>
      <c r="Z12" s="9">
        <v>1305</v>
      </c>
      <c r="AA12" s="9">
        <v>1114</v>
      </c>
      <c r="AB12" s="9">
        <v>1548</v>
      </c>
      <c r="AC12" s="9">
        <v>1094</v>
      </c>
    </row>
    <row r="13" spans="1:29" ht="10.199999999999999" customHeight="1" x14ac:dyDescent="0.2">
      <c r="A13" s="9" t="s">
        <v>140</v>
      </c>
      <c r="B13" s="9">
        <v>11335</v>
      </c>
      <c r="C13" s="9">
        <v>180</v>
      </c>
      <c r="D13" s="9">
        <v>454</v>
      </c>
      <c r="E13" s="9">
        <v>272</v>
      </c>
      <c r="F13" s="9">
        <v>76</v>
      </c>
      <c r="G13" s="9">
        <v>386</v>
      </c>
      <c r="H13" s="9">
        <v>454</v>
      </c>
      <c r="I13" s="9">
        <v>608</v>
      </c>
      <c r="J13" s="9">
        <v>672</v>
      </c>
      <c r="K13" s="9">
        <v>277</v>
      </c>
      <c r="L13" s="9">
        <v>479</v>
      </c>
      <c r="M13" s="9">
        <v>928</v>
      </c>
      <c r="N13" s="9">
        <v>610</v>
      </c>
      <c r="O13" s="9" t="s">
        <v>140</v>
      </c>
      <c r="P13" s="9">
        <v>747</v>
      </c>
      <c r="Q13" s="9">
        <v>303</v>
      </c>
      <c r="R13" s="9">
        <v>466</v>
      </c>
      <c r="S13" s="9">
        <v>282</v>
      </c>
      <c r="T13" s="9">
        <v>839</v>
      </c>
      <c r="U13" s="9">
        <v>338</v>
      </c>
      <c r="V13" s="9">
        <v>210</v>
      </c>
      <c r="W13" s="9">
        <v>250</v>
      </c>
      <c r="X13" s="9">
        <v>381</v>
      </c>
      <c r="Y13" s="9">
        <v>475</v>
      </c>
      <c r="Z13" s="9">
        <v>471</v>
      </c>
      <c r="AA13" s="9">
        <v>346</v>
      </c>
      <c r="AB13" s="9">
        <v>435</v>
      </c>
      <c r="AC13" s="9">
        <v>396</v>
      </c>
    </row>
    <row r="14" spans="1:29" ht="10.199999999999999" customHeight="1" x14ac:dyDescent="0.2">
      <c r="A14" s="9" t="s">
        <v>141</v>
      </c>
      <c r="B14" s="9">
        <v>233</v>
      </c>
      <c r="C14" s="9">
        <v>1</v>
      </c>
      <c r="D14" s="9">
        <v>3</v>
      </c>
      <c r="E14" s="9">
        <v>2</v>
      </c>
      <c r="F14" s="9">
        <v>0</v>
      </c>
      <c r="G14" s="9">
        <v>3</v>
      </c>
      <c r="H14" s="9">
        <v>4</v>
      </c>
      <c r="I14" s="9">
        <v>1</v>
      </c>
      <c r="J14" s="9">
        <v>7</v>
      </c>
      <c r="K14" s="9">
        <v>3</v>
      </c>
      <c r="L14" s="9">
        <v>0</v>
      </c>
      <c r="M14" s="9">
        <v>26</v>
      </c>
      <c r="N14" s="9">
        <v>4</v>
      </c>
      <c r="O14" s="9" t="s">
        <v>141</v>
      </c>
      <c r="P14" s="9">
        <v>35</v>
      </c>
      <c r="Q14" s="9">
        <v>6</v>
      </c>
      <c r="R14" s="9">
        <v>3</v>
      </c>
      <c r="S14" s="9">
        <v>12</v>
      </c>
      <c r="T14" s="9">
        <v>3</v>
      </c>
      <c r="U14" s="9">
        <v>4</v>
      </c>
      <c r="V14" s="9">
        <v>11</v>
      </c>
      <c r="W14" s="9">
        <v>44</v>
      </c>
      <c r="X14" s="9">
        <v>1</v>
      </c>
      <c r="Y14" s="9">
        <v>23</v>
      </c>
      <c r="Z14" s="9">
        <v>15</v>
      </c>
      <c r="AA14" s="9">
        <v>12</v>
      </c>
      <c r="AB14" s="9">
        <v>3</v>
      </c>
      <c r="AC14" s="9">
        <v>7</v>
      </c>
    </row>
    <row r="15" spans="1:29" ht="10.199999999999999" customHeight="1" x14ac:dyDescent="0.2">
      <c r="A15" s="9" t="s">
        <v>142</v>
      </c>
      <c r="B15" s="9">
        <v>20890</v>
      </c>
      <c r="C15" s="9">
        <v>362</v>
      </c>
      <c r="D15" s="9">
        <v>561</v>
      </c>
      <c r="E15" s="9">
        <v>425</v>
      </c>
      <c r="F15" s="9">
        <v>135</v>
      </c>
      <c r="G15" s="9">
        <v>566</v>
      </c>
      <c r="H15" s="9">
        <v>911</v>
      </c>
      <c r="I15" s="9">
        <v>919</v>
      </c>
      <c r="J15" s="9">
        <v>1103</v>
      </c>
      <c r="K15" s="9">
        <v>493</v>
      </c>
      <c r="L15" s="9">
        <v>679</v>
      </c>
      <c r="M15" s="9">
        <v>2120</v>
      </c>
      <c r="N15" s="9">
        <v>1214</v>
      </c>
      <c r="O15" s="9" t="s">
        <v>142</v>
      </c>
      <c r="P15" s="9">
        <v>1518</v>
      </c>
      <c r="Q15" s="9">
        <v>645</v>
      </c>
      <c r="R15" s="9">
        <v>685</v>
      </c>
      <c r="S15" s="9">
        <v>566</v>
      </c>
      <c r="T15" s="9">
        <v>1195</v>
      </c>
      <c r="U15" s="9">
        <v>686</v>
      </c>
      <c r="V15" s="9">
        <v>441</v>
      </c>
      <c r="W15" s="9">
        <v>496</v>
      </c>
      <c r="X15" s="9">
        <v>977</v>
      </c>
      <c r="Y15" s="9">
        <v>1040</v>
      </c>
      <c r="Z15" s="9">
        <v>729</v>
      </c>
      <c r="AA15" s="9">
        <v>719</v>
      </c>
      <c r="AB15" s="9">
        <v>1084</v>
      </c>
      <c r="AC15" s="9">
        <v>621</v>
      </c>
    </row>
    <row r="16" spans="1:29" ht="10.199999999999999" customHeight="1" x14ac:dyDescent="0.2">
      <c r="A16" s="9" t="s">
        <v>143</v>
      </c>
      <c r="B16" s="9">
        <v>1676</v>
      </c>
      <c r="C16" s="9">
        <v>8</v>
      </c>
      <c r="D16" s="9">
        <v>10</v>
      </c>
      <c r="E16" s="9">
        <v>96</v>
      </c>
      <c r="F16" s="9">
        <v>13</v>
      </c>
      <c r="G16" s="9">
        <v>76</v>
      </c>
      <c r="H16" s="9">
        <v>86</v>
      </c>
      <c r="I16" s="9">
        <v>45</v>
      </c>
      <c r="J16" s="9">
        <v>73</v>
      </c>
      <c r="K16" s="9">
        <v>63</v>
      </c>
      <c r="L16" s="9">
        <v>74</v>
      </c>
      <c r="M16" s="9">
        <v>172</v>
      </c>
      <c r="N16" s="9">
        <v>103</v>
      </c>
      <c r="O16" s="9" t="s">
        <v>143</v>
      </c>
      <c r="P16" s="9">
        <v>128</v>
      </c>
      <c r="Q16" s="9">
        <v>50</v>
      </c>
      <c r="R16" s="9">
        <v>25</v>
      </c>
      <c r="S16" s="9">
        <v>26</v>
      </c>
      <c r="T16" s="9">
        <v>95</v>
      </c>
      <c r="U16" s="9">
        <v>89</v>
      </c>
      <c r="V16" s="9">
        <v>71</v>
      </c>
      <c r="W16" s="9">
        <v>30</v>
      </c>
      <c r="X16" s="9">
        <v>38</v>
      </c>
      <c r="Y16" s="9">
        <v>82</v>
      </c>
      <c r="Z16" s="9">
        <v>90</v>
      </c>
      <c r="AA16" s="9">
        <v>37</v>
      </c>
      <c r="AB16" s="9">
        <v>26</v>
      </c>
      <c r="AC16" s="9">
        <v>70</v>
      </c>
    </row>
    <row r="17" spans="1:29" ht="10.199999999999999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0.199999999999999" customHeight="1" x14ac:dyDescent="0.2">
      <c r="A18" s="9" t="s">
        <v>385</v>
      </c>
      <c r="B18" s="9">
        <v>31458</v>
      </c>
      <c r="C18" s="9">
        <v>578</v>
      </c>
      <c r="D18" s="9">
        <v>1007</v>
      </c>
      <c r="E18" s="9">
        <v>729</v>
      </c>
      <c r="F18" s="9">
        <v>233</v>
      </c>
      <c r="G18" s="9">
        <v>1120</v>
      </c>
      <c r="H18" s="9">
        <v>1346</v>
      </c>
      <c r="I18" s="9">
        <v>1461</v>
      </c>
      <c r="J18" s="9">
        <v>1701</v>
      </c>
      <c r="K18" s="9">
        <v>822</v>
      </c>
      <c r="L18" s="9">
        <v>1184</v>
      </c>
      <c r="M18" s="9">
        <v>2896</v>
      </c>
      <c r="N18" s="9">
        <v>1520</v>
      </c>
      <c r="O18" s="9" t="s">
        <v>385</v>
      </c>
      <c r="P18" s="9">
        <v>2194</v>
      </c>
      <c r="Q18" s="9">
        <v>911</v>
      </c>
      <c r="R18" s="9">
        <v>1116</v>
      </c>
      <c r="S18" s="9">
        <v>865</v>
      </c>
      <c r="T18" s="9">
        <v>1946</v>
      </c>
      <c r="U18" s="9">
        <v>1058</v>
      </c>
      <c r="V18" s="9">
        <v>705</v>
      </c>
      <c r="W18" s="9">
        <v>767</v>
      </c>
      <c r="X18" s="9">
        <v>1159</v>
      </c>
      <c r="Y18" s="9">
        <v>1417</v>
      </c>
      <c r="Z18" s="9">
        <v>1307</v>
      </c>
      <c r="AA18" s="9">
        <v>1142</v>
      </c>
      <c r="AB18" s="9">
        <v>1381</v>
      </c>
      <c r="AC18" s="9">
        <v>893</v>
      </c>
    </row>
    <row r="19" spans="1:29" ht="10.199999999999999" customHeight="1" x14ac:dyDescent="0.2">
      <c r="A19" s="9" t="s">
        <v>140</v>
      </c>
      <c r="B19" s="9">
        <v>10755</v>
      </c>
      <c r="C19" s="9">
        <v>176</v>
      </c>
      <c r="D19" s="9">
        <v>383</v>
      </c>
      <c r="E19" s="9">
        <v>221</v>
      </c>
      <c r="F19" s="9">
        <v>90</v>
      </c>
      <c r="G19" s="9">
        <v>406</v>
      </c>
      <c r="H19" s="9">
        <v>451</v>
      </c>
      <c r="I19" s="9">
        <v>589</v>
      </c>
      <c r="J19" s="9">
        <v>629</v>
      </c>
      <c r="K19" s="9">
        <v>280</v>
      </c>
      <c r="L19" s="9">
        <v>439</v>
      </c>
      <c r="M19" s="9">
        <v>917</v>
      </c>
      <c r="N19" s="9">
        <v>543</v>
      </c>
      <c r="O19" s="9" t="s">
        <v>140</v>
      </c>
      <c r="P19" s="9">
        <v>685</v>
      </c>
      <c r="Q19" s="9">
        <v>280</v>
      </c>
      <c r="R19" s="9">
        <v>444</v>
      </c>
      <c r="S19" s="9">
        <v>262</v>
      </c>
      <c r="T19" s="9">
        <v>799</v>
      </c>
      <c r="U19" s="9">
        <v>314</v>
      </c>
      <c r="V19" s="9">
        <v>224</v>
      </c>
      <c r="W19" s="9">
        <v>253</v>
      </c>
      <c r="X19" s="9">
        <v>344</v>
      </c>
      <c r="Y19" s="9">
        <v>436</v>
      </c>
      <c r="Z19" s="9">
        <v>462</v>
      </c>
      <c r="AA19" s="9">
        <v>400</v>
      </c>
      <c r="AB19" s="9">
        <v>368</v>
      </c>
      <c r="AC19" s="9">
        <v>360</v>
      </c>
    </row>
    <row r="20" spans="1:29" ht="10.199999999999999" customHeight="1" x14ac:dyDescent="0.2">
      <c r="A20" s="9" t="s">
        <v>141</v>
      </c>
      <c r="B20" s="9">
        <v>211</v>
      </c>
      <c r="C20" s="9">
        <v>2</v>
      </c>
      <c r="D20" s="9">
        <v>7</v>
      </c>
      <c r="E20" s="9">
        <v>0</v>
      </c>
      <c r="F20" s="9">
        <v>0</v>
      </c>
      <c r="G20" s="9">
        <v>0</v>
      </c>
      <c r="H20" s="9">
        <v>1</v>
      </c>
      <c r="I20" s="9">
        <v>3</v>
      </c>
      <c r="J20" s="9">
        <v>7</v>
      </c>
      <c r="K20" s="9">
        <v>0</v>
      </c>
      <c r="L20" s="9">
        <v>2</v>
      </c>
      <c r="M20" s="9">
        <v>39</v>
      </c>
      <c r="N20" s="9">
        <v>3</v>
      </c>
      <c r="O20" s="9" t="s">
        <v>141</v>
      </c>
      <c r="P20" s="9">
        <v>39</v>
      </c>
      <c r="Q20" s="9">
        <v>10</v>
      </c>
      <c r="R20" s="9">
        <v>1</v>
      </c>
      <c r="S20" s="9">
        <v>4</v>
      </c>
      <c r="T20" s="9">
        <v>2</v>
      </c>
      <c r="U20" s="9">
        <v>4</v>
      </c>
      <c r="V20" s="9">
        <v>3</v>
      </c>
      <c r="W20" s="9">
        <v>35</v>
      </c>
      <c r="X20" s="9">
        <v>1</v>
      </c>
      <c r="Y20" s="9">
        <v>13</v>
      </c>
      <c r="Z20" s="9">
        <v>15</v>
      </c>
      <c r="AA20" s="9">
        <v>15</v>
      </c>
      <c r="AB20" s="9">
        <v>3</v>
      </c>
      <c r="AC20" s="9">
        <v>2</v>
      </c>
    </row>
    <row r="21" spans="1:29" ht="10.199999999999999" customHeight="1" x14ac:dyDescent="0.2">
      <c r="A21" s="9" t="s">
        <v>142</v>
      </c>
      <c r="B21" s="9">
        <v>19114</v>
      </c>
      <c r="C21" s="9">
        <v>388</v>
      </c>
      <c r="D21" s="9">
        <v>597</v>
      </c>
      <c r="E21" s="9">
        <v>414</v>
      </c>
      <c r="F21" s="9">
        <v>135</v>
      </c>
      <c r="G21" s="9">
        <v>646</v>
      </c>
      <c r="H21" s="9">
        <v>820</v>
      </c>
      <c r="I21" s="9">
        <v>825</v>
      </c>
      <c r="J21" s="9">
        <v>1014</v>
      </c>
      <c r="K21" s="9">
        <v>499</v>
      </c>
      <c r="L21" s="9">
        <v>681</v>
      </c>
      <c r="M21" s="9">
        <v>1840</v>
      </c>
      <c r="N21" s="9">
        <v>924</v>
      </c>
      <c r="O21" s="9" t="s">
        <v>142</v>
      </c>
      <c r="P21" s="9">
        <v>1323</v>
      </c>
      <c r="Q21" s="9">
        <v>576</v>
      </c>
      <c r="R21" s="9">
        <v>647</v>
      </c>
      <c r="S21" s="9">
        <v>572</v>
      </c>
      <c r="T21" s="9">
        <v>1057</v>
      </c>
      <c r="U21" s="9">
        <v>677</v>
      </c>
      <c r="V21" s="9">
        <v>414</v>
      </c>
      <c r="W21" s="9">
        <v>456</v>
      </c>
      <c r="X21" s="9">
        <v>774</v>
      </c>
      <c r="Y21" s="9">
        <v>917</v>
      </c>
      <c r="Z21" s="9">
        <v>746</v>
      </c>
      <c r="AA21" s="9">
        <v>692</v>
      </c>
      <c r="AB21" s="9">
        <v>983</v>
      </c>
      <c r="AC21" s="9">
        <v>497</v>
      </c>
    </row>
    <row r="22" spans="1:29" ht="10.199999999999999" customHeight="1" x14ac:dyDescent="0.2">
      <c r="A22" s="9" t="s">
        <v>143</v>
      </c>
      <c r="B22" s="9">
        <v>1378</v>
      </c>
      <c r="C22" s="9">
        <v>12</v>
      </c>
      <c r="D22" s="9">
        <v>20</v>
      </c>
      <c r="E22" s="9">
        <v>94</v>
      </c>
      <c r="F22" s="9">
        <v>8</v>
      </c>
      <c r="G22" s="9">
        <v>68</v>
      </c>
      <c r="H22" s="9">
        <v>74</v>
      </c>
      <c r="I22" s="9">
        <v>44</v>
      </c>
      <c r="J22" s="9">
        <v>51</v>
      </c>
      <c r="K22" s="9">
        <v>43</v>
      </c>
      <c r="L22" s="9">
        <v>62</v>
      </c>
      <c r="M22" s="9">
        <v>100</v>
      </c>
      <c r="N22" s="9">
        <v>50</v>
      </c>
      <c r="O22" s="9" t="s">
        <v>143</v>
      </c>
      <c r="P22" s="9">
        <v>147</v>
      </c>
      <c r="Q22" s="9">
        <v>45</v>
      </c>
      <c r="R22" s="9">
        <v>24</v>
      </c>
      <c r="S22" s="9">
        <v>27</v>
      </c>
      <c r="T22" s="9">
        <v>88</v>
      </c>
      <c r="U22" s="9">
        <v>63</v>
      </c>
      <c r="V22" s="9">
        <v>64</v>
      </c>
      <c r="W22" s="9">
        <v>23</v>
      </c>
      <c r="X22" s="9">
        <v>40</v>
      </c>
      <c r="Y22" s="9">
        <v>51</v>
      </c>
      <c r="Z22" s="9">
        <v>84</v>
      </c>
      <c r="AA22" s="9">
        <v>35</v>
      </c>
      <c r="AB22" s="9">
        <v>27</v>
      </c>
      <c r="AC22" s="9">
        <v>34</v>
      </c>
    </row>
    <row r="23" spans="1:29" customFormat="1" ht="10.199999999999999" customHeight="1" x14ac:dyDescent="0.3">
      <c r="A23" s="51" t="s">
        <v>404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 t="s">
        <v>404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</row>
    <row r="24" spans="1:29" ht="10.199999999999999" customHeight="1" x14ac:dyDescent="0.2">
      <c r="A24" s="9" t="s">
        <v>370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 t="s">
        <v>370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14" customFormat="1" ht="10.199999999999999" customHeight="1" x14ac:dyDescent="0.2">
      <c r="A25" s="17"/>
      <c r="B25" s="18"/>
      <c r="C25" s="18" t="s">
        <v>332</v>
      </c>
      <c r="D25" s="18" t="s">
        <v>334</v>
      </c>
      <c r="E25" s="18"/>
      <c r="F25" s="18" t="s">
        <v>336</v>
      </c>
      <c r="G25" s="18" t="s">
        <v>338</v>
      </c>
      <c r="H25" s="18" t="s">
        <v>339</v>
      </c>
      <c r="I25" s="18"/>
      <c r="J25" s="18"/>
      <c r="K25" s="18"/>
      <c r="L25" s="18"/>
      <c r="M25" s="18"/>
      <c r="N25" s="18" t="s">
        <v>349</v>
      </c>
      <c r="O25" s="17"/>
      <c r="P25" s="18"/>
      <c r="Q25" s="18"/>
      <c r="R25" s="18"/>
      <c r="S25" s="18" t="s">
        <v>340</v>
      </c>
      <c r="T25" s="18" t="s">
        <v>341</v>
      </c>
      <c r="U25" s="18" t="s">
        <v>339</v>
      </c>
      <c r="V25" s="18" t="s">
        <v>336</v>
      </c>
      <c r="W25" s="18" t="s">
        <v>345</v>
      </c>
      <c r="X25" s="18" t="s">
        <v>343</v>
      </c>
      <c r="Y25" s="18"/>
      <c r="Z25" s="18" t="s">
        <v>351</v>
      </c>
      <c r="AA25" s="18" t="s">
        <v>336</v>
      </c>
      <c r="AB25" s="18"/>
      <c r="AC25" s="19" t="s">
        <v>353</v>
      </c>
    </row>
    <row r="26" spans="1:29" s="14" customFormat="1" ht="10.199999999999999" customHeight="1" x14ac:dyDescent="0.2">
      <c r="A26" s="20"/>
      <c r="B26" s="21" t="s">
        <v>0</v>
      </c>
      <c r="C26" s="21" t="s">
        <v>333</v>
      </c>
      <c r="D26" s="21" t="s">
        <v>335</v>
      </c>
      <c r="E26" s="21" t="s">
        <v>3</v>
      </c>
      <c r="F26" s="21" t="s">
        <v>337</v>
      </c>
      <c r="G26" s="21" t="s">
        <v>337</v>
      </c>
      <c r="H26" s="21" t="s">
        <v>337</v>
      </c>
      <c r="I26" s="21" t="s">
        <v>7</v>
      </c>
      <c r="J26" s="21" t="s">
        <v>8</v>
      </c>
      <c r="K26" s="21" t="s">
        <v>9</v>
      </c>
      <c r="L26" s="21" t="s">
        <v>10</v>
      </c>
      <c r="M26" s="21" t="s">
        <v>11</v>
      </c>
      <c r="N26" s="21" t="s">
        <v>350</v>
      </c>
      <c r="O26" s="20"/>
      <c r="P26" s="21" t="s">
        <v>13</v>
      </c>
      <c r="Q26" s="21" t="s">
        <v>14</v>
      </c>
      <c r="R26" s="21" t="s">
        <v>15</v>
      </c>
      <c r="S26" s="21" t="s">
        <v>341</v>
      </c>
      <c r="T26" s="21" t="s">
        <v>348</v>
      </c>
      <c r="U26" s="21" t="s">
        <v>347</v>
      </c>
      <c r="V26" s="21" t="s">
        <v>347</v>
      </c>
      <c r="W26" s="21" t="s">
        <v>346</v>
      </c>
      <c r="X26" s="21" t="s">
        <v>344</v>
      </c>
      <c r="Y26" s="21" t="s">
        <v>22</v>
      </c>
      <c r="Z26" s="21" t="s">
        <v>352</v>
      </c>
      <c r="AA26" s="21" t="s">
        <v>342</v>
      </c>
      <c r="AB26" s="21" t="s">
        <v>25</v>
      </c>
      <c r="AC26" s="22" t="s">
        <v>350</v>
      </c>
    </row>
    <row r="27" spans="1:29" ht="10.199999999999999" customHeight="1" x14ac:dyDescent="0.2">
      <c r="A27" s="9" t="s">
        <v>399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 t="s">
        <v>399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0.19999999999999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0.199999999999999" customHeight="1" x14ac:dyDescent="0.2">
      <c r="A29" s="9" t="s">
        <v>354</v>
      </c>
      <c r="B29" s="9">
        <v>22534</v>
      </c>
      <c r="C29" s="9">
        <v>359</v>
      </c>
      <c r="D29" s="9">
        <v>847</v>
      </c>
      <c r="E29" s="9">
        <v>495</v>
      </c>
      <c r="F29" s="9">
        <v>166</v>
      </c>
      <c r="G29" s="9">
        <v>795</v>
      </c>
      <c r="H29" s="9">
        <v>910</v>
      </c>
      <c r="I29" s="9">
        <v>1201</v>
      </c>
      <c r="J29" s="9">
        <v>1315</v>
      </c>
      <c r="K29" s="9">
        <v>560</v>
      </c>
      <c r="L29" s="9">
        <v>920</v>
      </c>
      <c r="M29" s="9">
        <v>1910</v>
      </c>
      <c r="N29" s="9">
        <v>1160</v>
      </c>
      <c r="O29" s="9" t="s">
        <v>354</v>
      </c>
      <c r="P29" s="9">
        <v>1506</v>
      </c>
      <c r="Q29" s="9">
        <v>599</v>
      </c>
      <c r="R29" s="9">
        <v>914</v>
      </c>
      <c r="S29" s="9">
        <v>560</v>
      </c>
      <c r="T29" s="9">
        <v>1643</v>
      </c>
      <c r="U29" s="9">
        <v>660</v>
      </c>
      <c r="V29" s="9">
        <v>448</v>
      </c>
      <c r="W29" s="9">
        <v>582</v>
      </c>
      <c r="X29" s="9">
        <v>727</v>
      </c>
      <c r="Y29" s="9">
        <v>947</v>
      </c>
      <c r="Z29" s="9">
        <v>963</v>
      </c>
      <c r="AA29" s="9">
        <v>773</v>
      </c>
      <c r="AB29" s="9">
        <v>809</v>
      </c>
      <c r="AC29" s="9">
        <v>765</v>
      </c>
    </row>
    <row r="30" spans="1:29" ht="10.199999999999999" customHeight="1" x14ac:dyDescent="0.2">
      <c r="A30" s="9" t="s">
        <v>144</v>
      </c>
      <c r="B30" s="9">
        <v>4788</v>
      </c>
      <c r="C30" s="9">
        <v>97</v>
      </c>
      <c r="D30" s="9">
        <v>201</v>
      </c>
      <c r="E30" s="9">
        <v>80</v>
      </c>
      <c r="F30" s="9">
        <v>38</v>
      </c>
      <c r="G30" s="9">
        <v>189</v>
      </c>
      <c r="H30" s="9">
        <v>258</v>
      </c>
      <c r="I30" s="9">
        <v>259</v>
      </c>
      <c r="J30" s="9">
        <v>331</v>
      </c>
      <c r="K30" s="9">
        <v>109</v>
      </c>
      <c r="L30" s="9">
        <v>162</v>
      </c>
      <c r="M30" s="9">
        <v>407</v>
      </c>
      <c r="N30" s="9">
        <v>254</v>
      </c>
      <c r="O30" s="9" t="s">
        <v>144</v>
      </c>
      <c r="P30" s="9">
        <v>350</v>
      </c>
      <c r="Q30" s="9">
        <v>149</v>
      </c>
      <c r="R30" s="9">
        <v>140</v>
      </c>
      <c r="S30" s="9">
        <v>94</v>
      </c>
      <c r="T30" s="9">
        <v>345</v>
      </c>
      <c r="U30" s="9">
        <v>117</v>
      </c>
      <c r="V30" s="9">
        <v>158</v>
      </c>
      <c r="W30" s="9">
        <v>114</v>
      </c>
      <c r="X30" s="9">
        <v>142</v>
      </c>
      <c r="Y30" s="9">
        <v>235</v>
      </c>
      <c r="Z30" s="9">
        <v>134</v>
      </c>
      <c r="AA30" s="9">
        <v>120</v>
      </c>
      <c r="AB30" s="9">
        <v>168</v>
      </c>
      <c r="AC30" s="9">
        <v>137</v>
      </c>
    </row>
    <row r="31" spans="1:29" ht="10.199999999999999" customHeight="1" x14ac:dyDescent="0.2">
      <c r="A31" s="9" t="s">
        <v>145</v>
      </c>
      <c r="B31" s="9">
        <v>2577</v>
      </c>
      <c r="C31" s="9">
        <v>57</v>
      </c>
      <c r="D31" s="9">
        <v>93</v>
      </c>
      <c r="E31" s="9">
        <v>75</v>
      </c>
      <c r="F31" s="9">
        <v>32</v>
      </c>
      <c r="G31" s="9">
        <v>87</v>
      </c>
      <c r="H31" s="9">
        <v>139</v>
      </c>
      <c r="I31" s="9">
        <v>140</v>
      </c>
      <c r="J31" s="9">
        <v>188</v>
      </c>
      <c r="K31" s="9">
        <v>65</v>
      </c>
      <c r="L31" s="9">
        <v>99</v>
      </c>
      <c r="M31" s="9">
        <v>170</v>
      </c>
      <c r="N31" s="9">
        <v>162</v>
      </c>
      <c r="O31" s="9" t="s">
        <v>145</v>
      </c>
      <c r="P31" s="9">
        <v>178</v>
      </c>
      <c r="Q31" s="9">
        <v>78</v>
      </c>
      <c r="R31" s="9">
        <v>64</v>
      </c>
      <c r="S31" s="9">
        <v>72</v>
      </c>
      <c r="T31" s="9">
        <v>167</v>
      </c>
      <c r="U31" s="9">
        <v>87</v>
      </c>
      <c r="V31" s="9">
        <v>59</v>
      </c>
      <c r="W31" s="9">
        <v>59</v>
      </c>
      <c r="X31" s="9">
        <v>79</v>
      </c>
      <c r="Y31" s="9">
        <v>82</v>
      </c>
      <c r="Z31" s="9">
        <v>124</v>
      </c>
      <c r="AA31" s="9">
        <v>70</v>
      </c>
      <c r="AB31" s="9">
        <v>97</v>
      </c>
      <c r="AC31" s="9">
        <v>54</v>
      </c>
    </row>
    <row r="32" spans="1:29" ht="10.199999999999999" customHeight="1" x14ac:dyDescent="0.2">
      <c r="A32" s="9" t="s">
        <v>146</v>
      </c>
      <c r="B32" s="9">
        <v>2361</v>
      </c>
      <c r="C32" s="9">
        <v>39</v>
      </c>
      <c r="D32" s="9">
        <v>98</v>
      </c>
      <c r="E32" s="9">
        <v>60</v>
      </c>
      <c r="F32" s="9">
        <v>17</v>
      </c>
      <c r="G32" s="9">
        <v>85</v>
      </c>
      <c r="H32" s="9">
        <v>134</v>
      </c>
      <c r="I32" s="9">
        <v>119</v>
      </c>
      <c r="J32" s="9">
        <v>163</v>
      </c>
      <c r="K32" s="9">
        <v>71</v>
      </c>
      <c r="L32" s="9">
        <v>98</v>
      </c>
      <c r="M32" s="9">
        <v>182</v>
      </c>
      <c r="N32" s="9">
        <v>113</v>
      </c>
      <c r="O32" s="9" t="s">
        <v>146</v>
      </c>
      <c r="P32" s="9">
        <v>167</v>
      </c>
      <c r="Q32" s="9">
        <v>81</v>
      </c>
      <c r="R32" s="9">
        <v>83</v>
      </c>
      <c r="S32" s="9">
        <v>52</v>
      </c>
      <c r="T32" s="9">
        <v>108</v>
      </c>
      <c r="U32" s="9">
        <v>74</v>
      </c>
      <c r="V32" s="9">
        <v>49</v>
      </c>
      <c r="W32" s="9">
        <v>37</v>
      </c>
      <c r="X32" s="9">
        <v>90</v>
      </c>
      <c r="Y32" s="9">
        <v>103</v>
      </c>
      <c r="Z32" s="9">
        <v>98</v>
      </c>
      <c r="AA32" s="9">
        <v>87</v>
      </c>
      <c r="AB32" s="9">
        <v>84</v>
      </c>
      <c r="AC32" s="9">
        <v>69</v>
      </c>
    </row>
    <row r="33" spans="1:29" ht="10.199999999999999" customHeight="1" x14ac:dyDescent="0.2">
      <c r="A33" s="9" t="s">
        <v>147</v>
      </c>
      <c r="B33" s="9">
        <v>2213</v>
      </c>
      <c r="C33" s="9">
        <v>26</v>
      </c>
      <c r="D33" s="9">
        <v>105</v>
      </c>
      <c r="E33" s="9">
        <v>60</v>
      </c>
      <c r="F33" s="9">
        <v>20</v>
      </c>
      <c r="G33" s="9">
        <v>70</v>
      </c>
      <c r="H33" s="9">
        <v>84</v>
      </c>
      <c r="I33" s="9">
        <v>97</v>
      </c>
      <c r="J33" s="9">
        <v>133</v>
      </c>
      <c r="K33" s="9">
        <v>54</v>
      </c>
      <c r="L33" s="9">
        <v>85</v>
      </c>
      <c r="M33" s="9">
        <v>196</v>
      </c>
      <c r="N33" s="9">
        <v>117</v>
      </c>
      <c r="O33" s="9" t="s">
        <v>147</v>
      </c>
      <c r="P33" s="9">
        <v>172</v>
      </c>
      <c r="Q33" s="9">
        <v>57</v>
      </c>
      <c r="R33" s="9">
        <v>57</v>
      </c>
      <c r="S33" s="9">
        <v>45</v>
      </c>
      <c r="T33" s="9">
        <v>143</v>
      </c>
      <c r="U33" s="9">
        <v>77</v>
      </c>
      <c r="V33" s="9">
        <v>44</v>
      </c>
      <c r="W33" s="9">
        <v>39</v>
      </c>
      <c r="X33" s="9">
        <v>76</v>
      </c>
      <c r="Y33" s="9">
        <v>113</v>
      </c>
      <c r="Z33" s="9">
        <v>104</v>
      </c>
      <c r="AA33" s="9">
        <v>74</v>
      </c>
      <c r="AB33" s="9">
        <v>94</v>
      </c>
      <c r="AC33" s="9">
        <v>71</v>
      </c>
    </row>
    <row r="34" spans="1:29" ht="10.199999999999999" customHeight="1" x14ac:dyDescent="0.2">
      <c r="A34" s="9" t="s">
        <v>148</v>
      </c>
      <c r="B34" s="9">
        <v>2000</v>
      </c>
      <c r="C34" s="9">
        <v>31</v>
      </c>
      <c r="D34" s="9">
        <v>75</v>
      </c>
      <c r="E34" s="9">
        <v>40</v>
      </c>
      <c r="F34" s="9">
        <v>15</v>
      </c>
      <c r="G34" s="9">
        <v>86</v>
      </c>
      <c r="H34" s="9">
        <v>61</v>
      </c>
      <c r="I34" s="9">
        <v>94</v>
      </c>
      <c r="J34" s="9">
        <v>97</v>
      </c>
      <c r="K34" s="9">
        <v>86</v>
      </c>
      <c r="L34" s="9">
        <v>84</v>
      </c>
      <c r="M34" s="9">
        <v>164</v>
      </c>
      <c r="N34" s="9">
        <v>105</v>
      </c>
      <c r="O34" s="9" t="s">
        <v>148</v>
      </c>
      <c r="P34" s="9">
        <v>143</v>
      </c>
      <c r="Q34" s="9">
        <v>46</v>
      </c>
      <c r="R34" s="9">
        <v>69</v>
      </c>
      <c r="S34" s="9">
        <v>35</v>
      </c>
      <c r="T34" s="9">
        <v>170</v>
      </c>
      <c r="U34" s="9">
        <v>60</v>
      </c>
      <c r="V34" s="9">
        <v>50</v>
      </c>
      <c r="W34" s="9">
        <v>52</v>
      </c>
      <c r="X34" s="9">
        <v>71</v>
      </c>
      <c r="Y34" s="9">
        <v>89</v>
      </c>
      <c r="Z34" s="9">
        <v>85</v>
      </c>
      <c r="AA34" s="9">
        <v>69</v>
      </c>
      <c r="AB34" s="9">
        <v>70</v>
      </c>
      <c r="AC34" s="9">
        <v>53</v>
      </c>
    </row>
    <row r="35" spans="1:29" ht="10.199999999999999" customHeight="1" x14ac:dyDescent="0.2">
      <c r="A35" s="9" t="s">
        <v>149</v>
      </c>
      <c r="B35" s="9">
        <v>1681</v>
      </c>
      <c r="C35" s="9">
        <v>28</v>
      </c>
      <c r="D35" s="9">
        <v>45</v>
      </c>
      <c r="E35" s="9">
        <v>57</v>
      </c>
      <c r="F35" s="9">
        <v>11</v>
      </c>
      <c r="G35" s="9">
        <v>68</v>
      </c>
      <c r="H35" s="9">
        <v>46</v>
      </c>
      <c r="I35" s="9">
        <v>92</v>
      </c>
      <c r="J35" s="9">
        <v>83</v>
      </c>
      <c r="K35" s="9">
        <v>56</v>
      </c>
      <c r="L35" s="9">
        <v>60</v>
      </c>
      <c r="M35" s="9">
        <v>123</v>
      </c>
      <c r="N35" s="9">
        <v>87</v>
      </c>
      <c r="O35" s="9" t="s">
        <v>149</v>
      </c>
      <c r="P35" s="9">
        <v>128</v>
      </c>
      <c r="Q35" s="9">
        <v>48</v>
      </c>
      <c r="R35" s="9">
        <v>48</v>
      </c>
      <c r="S35" s="9">
        <v>54</v>
      </c>
      <c r="T35" s="9">
        <v>136</v>
      </c>
      <c r="U35" s="9">
        <v>81</v>
      </c>
      <c r="V35" s="9">
        <v>37</v>
      </c>
      <c r="W35" s="9">
        <v>35</v>
      </c>
      <c r="X35" s="9">
        <v>44</v>
      </c>
      <c r="Y35" s="9">
        <v>69</v>
      </c>
      <c r="Z35" s="9">
        <v>69</v>
      </c>
      <c r="AA35" s="9">
        <v>58</v>
      </c>
      <c r="AB35" s="9">
        <v>65</v>
      </c>
      <c r="AC35" s="9">
        <v>53</v>
      </c>
    </row>
    <row r="36" spans="1:29" ht="10.199999999999999" customHeight="1" x14ac:dyDescent="0.2">
      <c r="A36" s="9" t="s">
        <v>150</v>
      </c>
      <c r="B36" s="9">
        <v>1568</v>
      </c>
      <c r="C36" s="9">
        <v>28</v>
      </c>
      <c r="D36" s="9">
        <v>61</v>
      </c>
      <c r="E36" s="9">
        <v>56</v>
      </c>
      <c r="F36" s="9">
        <v>19</v>
      </c>
      <c r="G36" s="9">
        <v>54</v>
      </c>
      <c r="H36" s="9">
        <v>66</v>
      </c>
      <c r="I36" s="9">
        <v>80</v>
      </c>
      <c r="J36" s="9">
        <v>80</v>
      </c>
      <c r="K36" s="9">
        <v>39</v>
      </c>
      <c r="L36" s="9">
        <v>58</v>
      </c>
      <c r="M36" s="9">
        <v>125</v>
      </c>
      <c r="N36" s="9">
        <v>92</v>
      </c>
      <c r="O36" s="9" t="s">
        <v>150</v>
      </c>
      <c r="P36" s="9">
        <v>87</v>
      </c>
      <c r="Q36" s="9">
        <v>50</v>
      </c>
      <c r="R36" s="9">
        <v>40</v>
      </c>
      <c r="S36" s="9">
        <v>47</v>
      </c>
      <c r="T36" s="9">
        <v>111</v>
      </c>
      <c r="U36" s="9">
        <v>43</v>
      </c>
      <c r="V36" s="9">
        <v>14</v>
      </c>
      <c r="W36" s="9">
        <v>29</v>
      </c>
      <c r="X36" s="9">
        <v>63</v>
      </c>
      <c r="Y36" s="9">
        <v>100</v>
      </c>
      <c r="Z36" s="9">
        <v>63</v>
      </c>
      <c r="AA36" s="9">
        <v>52</v>
      </c>
      <c r="AB36" s="9">
        <v>59</v>
      </c>
      <c r="AC36" s="9">
        <v>52</v>
      </c>
    </row>
    <row r="37" spans="1:29" ht="10.199999999999999" customHeight="1" x14ac:dyDescent="0.2">
      <c r="A37" s="9" t="s">
        <v>151</v>
      </c>
      <c r="B37" s="9">
        <v>1327</v>
      </c>
      <c r="C37" s="9">
        <v>11</v>
      </c>
      <c r="D37" s="9">
        <v>31</v>
      </c>
      <c r="E37" s="9">
        <v>25</v>
      </c>
      <c r="F37" s="9">
        <v>0</v>
      </c>
      <c r="G37" s="9">
        <v>53</v>
      </c>
      <c r="H37" s="9">
        <v>43</v>
      </c>
      <c r="I37" s="9">
        <v>87</v>
      </c>
      <c r="J37" s="9">
        <v>42</v>
      </c>
      <c r="K37" s="9">
        <v>24</v>
      </c>
      <c r="L37" s="9">
        <v>67</v>
      </c>
      <c r="M37" s="9">
        <v>97</v>
      </c>
      <c r="N37" s="9">
        <v>54</v>
      </c>
      <c r="O37" s="9" t="s">
        <v>151</v>
      </c>
      <c r="P37" s="9">
        <v>44</v>
      </c>
      <c r="Q37" s="9">
        <v>34</v>
      </c>
      <c r="R37" s="9">
        <v>123</v>
      </c>
      <c r="S37" s="9">
        <v>28</v>
      </c>
      <c r="T37" s="9">
        <v>150</v>
      </c>
      <c r="U37" s="9">
        <v>42</v>
      </c>
      <c r="V37" s="9">
        <v>5</v>
      </c>
      <c r="W37" s="9">
        <v>89</v>
      </c>
      <c r="X37" s="9">
        <v>42</v>
      </c>
      <c r="Y37" s="9">
        <v>22</v>
      </c>
      <c r="Z37" s="9">
        <v>71</v>
      </c>
      <c r="AA37" s="9">
        <v>46</v>
      </c>
      <c r="AB37" s="9">
        <v>37</v>
      </c>
      <c r="AC37" s="9">
        <v>60</v>
      </c>
    </row>
    <row r="38" spans="1:29" ht="10.199999999999999" customHeight="1" x14ac:dyDescent="0.2">
      <c r="A38" s="9" t="s">
        <v>152</v>
      </c>
      <c r="B38" s="9">
        <v>1119</v>
      </c>
      <c r="C38" s="9">
        <v>5</v>
      </c>
      <c r="D38" s="9">
        <v>26</v>
      </c>
      <c r="E38" s="9">
        <v>10</v>
      </c>
      <c r="F38" s="9">
        <v>3</v>
      </c>
      <c r="G38" s="9">
        <v>38</v>
      </c>
      <c r="H38" s="9">
        <v>17</v>
      </c>
      <c r="I38" s="9">
        <v>72</v>
      </c>
      <c r="J38" s="9">
        <v>35</v>
      </c>
      <c r="K38" s="9">
        <v>26</v>
      </c>
      <c r="L38" s="9">
        <v>67</v>
      </c>
      <c r="M38" s="9">
        <v>111</v>
      </c>
      <c r="N38" s="9">
        <v>41</v>
      </c>
      <c r="O38" s="9" t="s">
        <v>152</v>
      </c>
      <c r="P38" s="9">
        <v>39</v>
      </c>
      <c r="Q38" s="9">
        <v>25</v>
      </c>
      <c r="R38" s="9">
        <v>105</v>
      </c>
      <c r="S38" s="9">
        <v>27</v>
      </c>
      <c r="T38" s="9">
        <v>97</v>
      </c>
      <c r="U38" s="9">
        <v>21</v>
      </c>
      <c r="V38" s="9">
        <v>5</v>
      </c>
      <c r="W38" s="9">
        <v>77</v>
      </c>
      <c r="X38" s="9">
        <v>15</v>
      </c>
      <c r="Y38" s="9">
        <v>33</v>
      </c>
      <c r="Z38" s="9">
        <v>57</v>
      </c>
      <c r="AA38" s="9">
        <v>56</v>
      </c>
      <c r="AB38" s="9">
        <v>41</v>
      </c>
      <c r="AC38" s="9">
        <v>70</v>
      </c>
    </row>
    <row r="39" spans="1:29" ht="10.199999999999999" customHeight="1" x14ac:dyDescent="0.2">
      <c r="A39" s="9" t="s">
        <v>153</v>
      </c>
      <c r="B39" s="9">
        <v>692</v>
      </c>
      <c r="C39" s="9">
        <v>14</v>
      </c>
      <c r="D39" s="9">
        <v>16</v>
      </c>
      <c r="E39" s="9">
        <v>13</v>
      </c>
      <c r="F39" s="9">
        <v>4</v>
      </c>
      <c r="G39" s="9">
        <v>27</v>
      </c>
      <c r="H39" s="9">
        <v>23</v>
      </c>
      <c r="I39" s="9">
        <v>37</v>
      </c>
      <c r="J39" s="9">
        <v>37</v>
      </c>
      <c r="K39" s="9">
        <v>9</v>
      </c>
      <c r="L39" s="9">
        <v>23</v>
      </c>
      <c r="M39" s="9">
        <v>58</v>
      </c>
      <c r="N39" s="9">
        <v>36</v>
      </c>
      <c r="O39" s="9" t="s">
        <v>153</v>
      </c>
      <c r="P39" s="9">
        <v>33</v>
      </c>
      <c r="Q39" s="9">
        <v>11</v>
      </c>
      <c r="R39" s="9">
        <v>22</v>
      </c>
      <c r="S39" s="9">
        <v>27</v>
      </c>
      <c r="T39" s="9">
        <v>94</v>
      </c>
      <c r="U39" s="9">
        <v>9</v>
      </c>
      <c r="V39" s="9">
        <v>10</v>
      </c>
      <c r="W39" s="9">
        <v>32</v>
      </c>
      <c r="X39" s="9">
        <v>19</v>
      </c>
      <c r="Y39" s="9">
        <v>39</v>
      </c>
      <c r="Z39" s="9">
        <v>21</v>
      </c>
      <c r="AA39" s="9">
        <v>20</v>
      </c>
      <c r="AB39" s="9">
        <v>34</v>
      </c>
      <c r="AC39" s="9">
        <v>24</v>
      </c>
    </row>
    <row r="40" spans="1:29" ht="10.199999999999999" customHeight="1" x14ac:dyDescent="0.2">
      <c r="A40" s="9" t="s">
        <v>154</v>
      </c>
      <c r="B40" s="9">
        <v>564</v>
      </c>
      <c r="C40" s="9">
        <v>4</v>
      </c>
      <c r="D40" s="9">
        <v>3</v>
      </c>
      <c r="E40" s="9">
        <v>1</v>
      </c>
      <c r="F40" s="9">
        <v>0</v>
      </c>
      <c r="G40" s="9">
        <v>8</v>
      </c>
      <c r="H40" s="9">
        <v>2</v>
      </c>
      <c r="I40" s="9">
        <v>58</v>
      </c>
      <c r="J40" s="9">
        <v>17</v>
      </c>
      <c r="K40" s="9">
        <v>4</v>
      </c>
      <c r="L40" s="9">
        <v>66</v>
      </c>
      <c r="M40" s="9">
        <v>51</v>
      </c>
      <c r="N40" s="9">
        <v>39</v>
      </c>
      <c r="O40" s="9" t="s">
        <v>154</v>
      </c>
      <c r="P40" s="9">
        <v>8</v>
      </c>
      <c r="Q40" s="9">
        <v>1</v>
      </c>
      <c r="R40" s="9">
        <v>67</v>
      </c>
      <c r="S40" s="9">
        <v>17</v>
      </c>
      <c r="T40" s="9">
        <v>48</v>
      </c>
      <c r="U40" s="9">
        <v>24</v>
      </c>
      <c r="V40" s="9">
        <v>3</v>
      </c>
      <c r="W40" s="9">
        <v>1</v>
      </c>
      <c r="X40" s="9">
        <v>3</v>
      </c>
      <c r="Y40" s="9">
        <v>4</v>
      </c>
      <c r="Z40" s="9">
        <v>36</v>
      </c>
      <c r="AA40" s="9">
        <v>27</v>
      </c>
      <c r="AB40" s="9">
        <v>9</v>
      </c>
      <c r="AC40" s="9">
        <v>63</v>
      </c>
    </row>
    <row r="41" spans="1:29" ht="10.199999999999999" customHeight="1" x14ac:dyDescent="0.2">
      <c r="A41" s="9" t="s">
        <v>155</v>
      </c>
      <c r="B41" s="9">
        <v>224</v>
      </c>
      <c r="C41" s="9">
        <v>2</v>
      </c>
      <c r="D41" s="9">
        <v>1</v>
      </c>
      <c r="E41" s="9">
        <v>1</v>
      </c>
      <c r="F41" s="9">
        <v>2</v>
      </c>
      <c r="G41" s="9">
        <v>11</v>
      </c>
      <c r="H41" s="9">
        <v>5</v>
      </c>
      <c r="I41" s="9">
        <v>11</v>
      </c>
      <c r="J41" s="9">
        <v>10</v>
      </c>
      <c r="K41" s="9">
        <v>3</v>
      </c>
      <c r="L41" s="9">
        <v>6</v>
      </c>
      <c r="M41" s="9">
        <v>52</v>
      </c>
      <c r="N41" s="9">
        <v>12</v>
      </c>
      <c r="O41" s="9" t="s">
        <v>155</v>
      </c>
      <c r="P41" s="9">
        <v>17</v>
      </c>
      <c r="Q41" s="9">
        <v>2</v>
      </c>
      <c r="R41" s="9">
        <v>4</v>
      </c>
      <c r="S41" s="9">
        <v>8</v>
      </c>
      <c r="T41" s="9">
        <v>15</v>
      </c>
      <c r="U41" s="9">
        <v>0</v>
      </c>
      <c r="V41" s="9">
        <v>2</v>
      </c>
      <c r="W41" s="9">
        <v>2</v>
      </c>
      <c r="X41" s="9">
        <v>8</v>
      </c>
      <c r="Y41" s="9">
        <v>16</v>
      </c>
      <c r="Z41" s="9">
        <v>9</v>
      </c>
      <c r="AA41" s="9">
        <v>8</v>
      </c>
      <c r="AB41" s="9">
        <v>10</v>
      </c>
      <c r="AC41" s="9">
        <v>7</v>
      </c>
    </row>
    <row r="42" spans="1:29" ht="10.199999999999999" customHeight="1" x14ac:dyDescent="0.2">
      <c r="A42" s="9" t="s">
        <v>156</v>
      </c>
      <c r="B42" s="9">
        <v>157</v>
      </c>
      <c r="C42" s="9">
        <v>0</v>
      </c>
      <c r="D42" s="9">
        <v>1</v>
      </c>
      <c r="E42" s="9">
        <v>0</v>
      </c>
      <c r="F42" s="9">
        <v>0</v>
      </c>
      <c r="G42" s="9">
        <v>4</v>
      </c>
      <c r="H42" s="9">
        <v>0</v>
      </c>
      <c r="I42" s="9">
        <v>21</v>
      </c>
      <c r="J42" s="9">
        <v>3</v>
      </c>
      <c r="K42" s="9">
        <v>0</v>
      </c>
      <c r="L42" s="9">
        <v>36</v>
      </c>
      <c r="M42" s="9">
        <v>11</v>
      </c>
      <c r="N42" s="9">
        <v>3</v>
      </c>
      <c r="O42" s="9" t="s">
        <v>156</v>
      </c>
      <c r="P42" s="9">
        <v>9</v>
      </c>
      <c r="Q42" s="9">
        <v>1</v>
      </c>
      <c r="R42" s="9">
        <v>13</v>
      </c>
      <c r="S42" s="9">
        <v>6</v>
      </c>
      <c r="T42" s="9">
        <v>20</v>
      </c>
      <c r="U42" s="9">
        <v>0</v>
      </c>
      <c r="V42" s="9">
        <v>1</v>
      </c>
      <c r="W42" s="9">
        <v>0</v>
      </c>
      <c r="X42" s="9">
        <v>0</v>
      </c>
      <c r="Y42" s="9">
        <v>1</v>
      </c>
      <c r="Z42" s="9">
        <v>0</v>
      </c>
      <c r="AA42" s="9">
        <v>0</v>
      </c>
      <c r="AB42" s="9">
        <v>7</v>
      </c>
      <c r="AC42" s="9">
        <v>20</v>
      </c>
    </row>
    <row r="43" spans="1:29" ht="10.199999999999999" customHeight="1" x14ac:dyDescent="0.2">
      <c r="A43" s="9" t="s">
        <v>157</v>
      </c>
      <c r="B43" s="9">
        <v>77</v>
      </c>
      <c r="C43" s="9">
        <v>0</v>
      </c>
      <c r="D43" s="9">
        <v>1</v>
      </c>
      <c r="E43" s="9">
        <v>0</v>
      </c>
      <c r="F43" s="9">
        <v>2</v>
      </c>
      <c r="G43" s="9">
        <v>0</v>
      </c>
      <c r="H43" s="9">
        <v>2</v>
      </c>
      <c r="I43" s="9">
        <v>1</v>
      </c>
      <c r="J43" s="9">
        <v>2</v>
      </c>
      <c r="K43" s="9">
        <v>0</v>
      </c>
      <c r="L43" s="9">
        <v>1</v>
      </c>
      <c r="M43" s="9">
        <v>32</v>
      </c>
      <c r="N43" s="9">
        <v>1</v>
      </c>
      <c r="O43" s="9" t="s">
        <v>157</v>
      </c>
      <c r="P43" s="9">
        <v>0</v>
      </c>
      <c r="Q43" s="9">
        <v>2</v>
      </c>
      <c r="R43" s="9">
        <v>1</v>
      </c>
      <c r="S43" s="9">
        <v>1</v>
      </c>
      <c r="T43" s="9">
        <v>5</v>
      </c>
      <c r="U43" s="9">
        <v>1</v>
      </c>
      <c r="V43" s="9">
        <v>0</v>
      </c>
      <c r="W43" s="9">
        <v>0</v>
      </c>
      <c r="X43" s="9">
        <v>3</v>
      </c>
      <c r="Y43" s="9">
        <v>12</v>
      </c>
      <c r="Z43" s="9">
        <v>1</v>
      </c>
      <c r="AA43" s="9">
        <v>1</v>
      </c>
      <c r="AB43" s="9">
        <v>2</v>
      </c>
      <c r="AC43" s="9">
        <v>6</v>
      </c>
    </row>
    <row r="44" spans="1:29" ht="10.199999999999999" customHeight="1" x14ac:dyDescent="0.2">
      <c r="A44" s="9" t="s">
        <v>158</v>
      </c>
      <c r="B44" s="9">
        <v>122</v>
      </c>
      <c r="C44" s="9">
        <v>5</v>
      </c>
      <c r="D44" s="9">
        <v>7</v>
      </c>
      <c r="E44" s="9">
        <v>2</v>
      </c>
      <c r="F44" s="9">
        <v>2</v>
      </c>
      <c r="G44" s="9">
        <v>3</v>
      </c>
      <c r="H44" s="9">
        <v>4</v>
      </c>
      <c r="I44" s="9">
        <v>4</v>
      </c>
      <c r="J44" s="9">
        <v>5</v>
      </c>
      <c r="K44" s="9">
        <v>1</v>
      </c>
      <c r="L44" s="9">
        <v>0</v>
      </c>
      <c r="M44" s="9">
        <v>14</v>
      </c>
      <c r="N44" s="9">
        <v>4</v>
      </c>
      <c r="O44" s="9" t="s">
        <v>158</v>
      </c>
      <c r="P44" s="9">
        <v>10</v>
      </c>
      <c r="Q44" s="9">
        <v>0</v>
      </c>
      <c r="R44" s="9">
        <v>43</v>
      </c>
      <c r="S44" s="9">
        <v>0</v>
      </c>
      <c r="T44" s="9">
        <v>0</v>
      </c>
      <c r="U44" s="9">
        <v>1</v>
      </c>
      <c r="V44" s="9">
        <v>0</v>
      </c>
      <c r="W44" s="9">
        <v>0</v>
      </c>
      <c r="X44" s="9">
        <v>2</v>
      </c>
      <c r="Y44" s="9">
        <v>4</v>
      </c>
      <c r="Z44" s="9">
        <v>3</v>
      </c>
      <c r="AA44" s="9">
        <v>3</v>
      </c>
      <c r="AB44" s="9">
        <v>3</v>
      </c>
      <c r="AC44" s="9">
        <v>2</v>
      </c>
    </row>
    <row r="45" spans="1:29" ht="10.199999999999999" customHeight="1" x14ac:dyDescent="0.2">
      <c r="A45" s="9" t="s">
        <v>62</v>
      </c>
      <c r="B45" s="9">
        <v>1064</v>
      </c>
      <c r="C45" s="9">
        <v>12</v>
      </c>
      <c r="D45" s="9">
        <v>83</v>
      </c>
      <c r="E45" s="9">
        <v>15</v>
      </c>
      <c r="F45" s="9">
        <v>1</v>
      </c>
      <c r="G45" s="9">
        <v>12</v>
      </c>
      <c r="H45" s="9">
        <v>26</v>
      </c>
      <c r="I45" s="9">
        <v>29</v>
      </c>
      <c r="J45" s="9">
        <v>89</v>
      </c>
      <c r="K45" s="9">
        <v>13</v>
      </c>
      <c r="L45" s="9">
        <v>8</v>
      </c>
      <c r="M45" s="9">
        <v>117</v>
      </c>
      <c r="N45" s="9">
        <v>40</v>
      </c>
      <c r="O45" s="9" t="s">
        <v>62</v>
      </c>
      <c r="P45" s="9">
        <v>121</v>
      </c>
      <c r="Q45" s="9">
        <v>14</v>
      </c>
      <c r="R45" s="9">
        <v>35</v>
      </c>
      <c r="S45" s="9">
        <v>47</v>
      </c>
      <c r="T45" s="9">
        <v>34</v>
      </c>
      <c r="U45" s="9">
        <v>23</v>
      </c>
      <c r="V45" s="9">
        <v>11</v>
      </c>
      <c r="W45" s="9">
        <v>16</v>
      </c>
      <c r="X45" s="9">
        <v>70</v>
      </c>
      <c r="Y45" s="9">
        <v>25</v>
      </c>
      <c r="Z45" s="9">
        <v>88</v>
      </c>
      <c r="AA45" s="9">
        <v>82</v>
      </c>
      <c r="AB45" s="9">
        <v>29</v>
      </c>
      <c r="AC45" s="9">
        <v>24</v>
      </c>
    </row>
    <row r="46" spans="1:29" ht="10.199999999999999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0.199999999999999" customHeight="1" x14ac:dyDescent="0.2">
      <c r="A47" s="9" t="s">
        <v>355</v>
      </c>
      <c r="B47" s="9">
        <v>11568</v>
      </c>
      <c r="C47" s="9">
        <v>181</v>
      </c>
      <c r="D47" s="9">
        <v>457</v>
      </c>
      <c r="E47" s="9">
        <v>274</v>
      </c>
      <c r="F47" s="9">
        <v>76</v>
      </c>
      <c r="G47" s="9">
        <v>389</v>
      </c>
      <c r="H47" s="9">
        <v>458</v>
      </c>
      <c r="I47" s="9">
        <v>609</v>
      </c>
      <c r="J47" s="9">
        <v>679</v>
      </c>
      <c r="K47" s="9">
        <v>280</v>
      </c>
      <c r="L47" s="9">
        <v>479</v>
      </c>
      <c r="M47" s="9">
        <v>954</v>
      </c>
      <c r="N47" s="9">
        <v>614</v>
      </c>
      <c r="O47" s="9" t="s">
        <v>355</v>
      </c>
      <c r="P47" s="9">
        <v>782</v>
      </c>
      <c r="Q47" s="9">
        <v>309</v>
      </c>
      <c r="R47" s="9">
        <v>469</v>
      </c>
      <c r="S47" s="9">
        <v>294</v>
      </c>
      <c r="T47" s="9">
        <v>842</v>
      </c>
      <c r="U47" s="9">
        <v>342</v>
      </c>
      <c r="V47" s="9">
        <v>221</v>
      </c>
      <c r="W47" s="9">
        <v>294</v>
      </c>
      <c r="X47" s="9">
        <v>382</v>
      </c>
      <c r="Y47" s="9">
        <v>498</v>
      </c>
      <c r="Z47" s="9">
        <v>486</v>
      </c>
      <c r="AA47" s="9">
        <v>358</v>
      </c>
      <c r="AB47" s="9">
        <v>438</v>
      </c>
      <c r="AC47" s="9">
        <v>403</v>
      </c>
    </row>
    <row r="48" spans="1:29" ht="10.199999999999999" customHeight="1" x14ac:dyDescent="0.2">
      <c r="A48" s="9" t="s">
        <v>144</v>
      </c>
      <c r="B48" s="9">
        <v>2483</v>
      </c>
      <c r="C48" s="9">
        <v>48</v>
      </c>
      <c r="D48" s="9">
        <v>100</v>
      </c>
      <c r="E48" s="9">
        <v>48</v>
      </c>
      <c r="F48" s="9">
        <v>15</v>
      </c>
      <c r="G48" s="9">
        <v>81</v>
      </c>
      <c r="H48" s="9">
        <v>130</v>
      </c>
      <c r="I48" s="9">
        <v>132</v>
      </c>
      <c r="J48" s="9">
        <v>169</v>
      </c>
      <c r="K48" s="9">
        <v>60</v>
      </c>
      <c r="L48" s="9">
        <v>80</v>
      </c>
      <c r="M48" s="9">
        <v>208</v>
      </c>
      <c r="N48" s="9">
        <v>156</v>
      </c>
      <c r="O48" s="9" t="s">
        <v>144</v>
      </c>
      <c r="P48" s="9">
        <v>170</v>
      </c>
      <c r="Q48" s="9">
        <v>80</v>
      </c>
      <c r="R48" s="9">
        <v>76</v>
      </c>
      <c r="S48" s="9">
        <v>47</v>
      </c>
      <c r="T48" s="9">
        <v>185</v>
      </c>
      <c r="U48" s="9">
        <v>57</v>
      </c>
      <c r="V48" s="9">
        <v>81</v>
      </c>
      <c r="W48" s="9">
        <v>62</v>
      </c>
      <c r="X48" s="9">
        <v>82</v>
      </c>
      <c r="Y48" s="9">
        <v>119</v>
      </c>
      <c r="Z48" s="9">
        <v>68</v>
      </c>
      <c r="AA48" s="9">
        <v>58</v>
      </c>
      <c r="AB48" s="9">
        <v>99</v>
      </c>
      <c r="AC48" s="9">
        <v>72</v>
      </c>
    </row>
    <row r="49" spans="1:29" ht="10.199999999999999" customHeight="1" x14ac:dyDescent="0.2">
      <c r="A49" s="9" t="s">
        <v>145</v>
      </c>
      <c r="B49" s="9">
        <v>1329</v>
      </c>
      <c r="C49" s="9">
        <v>30</v>
      </c>
      <c r="D49" s="9">
        <v>51</v>
      </c>
      <c r="E49" s="9">
        <v>41</v>
      </c>
      <c r="F49" s="9">
        <v>16</v>
      </c>
      <c r="G49" s="9">
        <v>47</v>
      </c>
      <c r="H49" s="9">
        <v>77</v>
      </c>
      <c r="I49" s="9">
        <v>62</v>
      </c>
      <c r="J49" s="9">
        <v>95</v>
      </c>
      <c r="K49" s="9">
        <v>29</v>
      </c>
      <c r="L49" s="9">
        <v>49</v>
      </c>
      <c r="M49" s="9">
        <v>91</v>
      </c>
      <c r="N49" s="9">
        <v>84</v>
      </c>
      <c r="O49" s="9" t="s">
        <v>145</v>
      </c>
      <c r="P49" s="9">
        <v>93</v>
      </c>
      <c r="Q49" s="9">
        <v>40</v>
      </c>
      <c r="R49" s="9">
        <v>38</v>
      </c>
      <c r="S49" s="9">
        <v>42</v>
      </c>
      <c r="T49" s="9">
        <v>74</v>
      </c>
      <c r="U49" s="9">
        <v>48</v>
      </c>
      <c r="V49" s="9">
        <v>32</v>
      </c>
      <c r="W49" s="9">
        <v>38</v>
      </c>
      <c r="X49" s="9">
        <v>42</v>
      </c>
      <c r="Y49" s="9">
        <v>39</v>
      </c>
      <c r="Z49" s="9">
        <v>62</v>
      </c>
      <c r="AA49" s="9">
        <v>35</v>
      </c>
      <c r="AB49" s="9">
        <v>48</v>
      </c>
      <c r="AC49" s="9">
        <v>26</v>
      </c>
    </row>
    <row r="50" spans="1:29" ht="10.199999999999999" customHeight="1" x14ac:dyDescent="0.2">
      <c r="A50" s="9" t="s">
        <v>146</v>
      </c>
      <c r="B50" s="9">
        <v>1190</v>
      </c>
      <c r="C50" s="9">
        <v>21</v>
      </c>
      <c r="D50" s="9">
        <v>58</v>
      </c>
      <c r="E50" s="9">
        <v>32</v>
      </c>
      <c r="F50" s="9">
        <v>9</v>
      </c>
      <c r="G50" s="9">
        <v>45</v>
      </c>
      <c r="H50" s="9">
        <v>64</v>
      </c>
      <c r="I50" s="9">
        <v>54</v>
      </c>
      <c r="J50" s="9">
        <v>90</v>
      </c>
      <c r="K50" s="9">
        <v>35</v>
      </c>
      <c r="L50" s="9">
        <v>53</v>
      </c>
      <c r="M50" s="9">
        <v>88</v>
      </c>
      <c r="N50" s="9">
        <v>52</v>
      </c>
      <c r="O50" s="9" t="s">
        <v>146</v>
      </c>
      <c r="P50" s="9">
        <v>96</v>
      </c>
      <c r="Q50" s="9">
        <v>36</v>
      </c>
      <c r="R50" s="9">
        <v>41</v>
      </c>
      <c r="S50" s="9">
        <v>30</v>
      </c>
      <c r="T50" s="9">
        <v>50</v>
      </c>
      <c r="U50" s="9">
        <v>36</v>
      </c>
      <c r="V50" s="9">
        <v>14</v>
      </c>
      <c r="W50" s="9">
        <v>17</v>
      </c>
      <c r="X50" s="9">
        <v>46</v>
      </c>
      <c r="Y50" s="9">
        <v>51</v>
      </c>
      <c r="Z50" s="9">
        <v>50</v>
      </c>
      <c r="AA50" s="9">
        <v>39</v>
      </c>
      <c r="AB50" s="9">
        <v>46</v>
      </c>
      <c r="AC50" s="9">
        <v>37</v>
      </c>
    </row>
    <row r="51" spans="1:29" ht="10.199999999999999" customHeight="1" x14ac:dyDescent="0.2">
      <c r="A51" s="9" t="s">
        <v>147</v>
      </c>
      <c r="B51" s="9">
        <v>1214</v>
      </c>
      <c r="C51" s="9">
        <v>17</v>
      </c>
      <c r="D51" s="9">
        <v>64</v>
      </c>
      <c r="E51" s="9">
        <v>33</v>
      </c>
      <c r="F51" s="9">
        <v>10</v>
      </c>
      <c r="G51" s="9">
        <v>36</v>
      </c>
      <c r="H51" s="9">
        <v>53</v>
      </c>
      <c r="I51" s="9">
        <v>58</v>
      </c>
      <c r="J51" s="9">
        <v>74</v>
      </c>
      <c r="K51" s="9">
        <v>31</v>
      </c>
      <c r="L51" s="9">
        <v>51</v>
      </c>
      <c r="M51" s="9">
        <v>93</v>
      </c>
      <c r="N51" s="9">
        <v>60</v>
      </c>
      <c r="O51" s="9" t="s">
        <v>147</v>
      </c>
      <c r="P51" s="9">
        <v>91</v>
      </c>
      <c r="Q51" s="9">
        <v>31</v>
      </c>
      <c r="R51" s="9">
        <v>28</v>
      </c>
      <c r="S51" s="9">
        <v>30</v>
      </c>
      <c r="T51" s="9">
        <v>89</v>
      </c>
      <c r="U51" s="9">
        <v>44</v>
      </c>
      <c r="V51" s="9">
        <v>24</v>
      </c>
      <c r="W51" s="9">
        <v>18</v>
      </c>
      <c r="X51" s="9">
        <v>40</v>
      </c>
      <c r="Y51" s="9">
        <v>61</v>
      </c>
      <c r="Z51" s="9">
        <v>49</v>
      </c>
      <c r="AA51" s="9">
        <v>39</v>
      </c>
      <c r="AB51" s="9">
        <v>44</v>
      </c>
      <c r="AC51" s="9">
        <v>46</v>
      </c>
    </row>
    <row r="52" spans="1:29" ht="10.199999999999999" customHeight="1" x14ac:dyDescent="0.2">
      <c r="A52" s="9" t="s">
        <v>148</v>
      </c>
      <c r="B52" s="9">
        <v>1073</v>
      </c>
      <c r="C52" s="9">
        <v>17</v>
      </c>
      <c r="D52" s="9">
        <v>39</v>
      </c>
      <c r="E52" s="9">
        <v>20</v>
      </c>
      <c r="F52" s="9">
        <v>4</v>
      </c>
      <c r="G52" s="9">
        <v>45</v>
      </c>
      <c r="H52" s="9">
        <v>33</v>
      </c>
      <c r="I52" s="9">
        <v>58</v>
      </c>
      <c r="J52" s="9">
        <v>48</v>
      </c>
      <c r="K52" s="9">
        <v>44</v>
      </c>
      <c r="L52" s="9">
        <v>48</v>
      </c>
      <c r="M52" s="9">
        <v>84</v>
      </c>
      <c r="N52" s="9">
        <v>59</v>
      </c>
      <c r="O52" s="9" t="s">
        <v>148</v>
      </c>
      <c r="P52" s="9">
        <v>90</v>
      </c>
      <c r="Q52" s="9">
        <v>26</v>
      </c>
      <c r="R52" s="9">
        <v>43</v>
      </c>
      <c r="S52" s="9">
        <v>17</v>
      </c>
      <c r="T52" s="9">
        <v>94</v>
      </c>
      <c r="U52" s="9">
        <v>29</v>
      </c>
      <c r="V52" s="9">
        <v>26</v>
      </c>
      <c r="W52" s="9">
        <v>26</v>
      </c>
      <c r="X52" s="9">
        <v>35</v>
      </c>
      <c r="Y52" s="9">
        <v>44</v>
      </c>
      <c r="Z52" s="9">
        <v>40</v>
      </c>
      <c r="AA52" s="9">
        <v>35</v>
      </c>
      <c r="AB52" s="9">
        <v>38</v>
      </c>
      <c r="AC52" s="9">
        <v>31</v>
      </c>
    </row>
    <row r="53" spans="1:29" ht="10.199999999999999" customHeight="1" x14ac:dyDescent="0.2">
      <c r="A53" s="9" t="s">
        <v>149</v>
      </c>
      <c r="B53" s="9">
        <v>831</v>
      </c>
      <c r="C53" s="9">
        <v>12</v>
      </c>
      <c r="D53" s="9">
        <v>26</v>
      </c>
      <c r="E53" s="9">
        <v>29</v>
      </c>
      <c r="F53" s="9">
        <v>7</v>
      </c>
      <c r="G53" s="9">
        <v>32</v>
      </c>
      <c r="H53" s="9">
        <v>17</v>
      </c>
      <c r="I53" s="9">
        <v>48</v>
      </c>
      <c r="J53" s="9">
        <v>40</v>
      </c>
      <c r="K53" s="9">
        <v>24</v>
      </c>
      <c r="L53" s="9">
        <v>25</v>
      </c>
      <c r="M53" s="9">
        <v>65</v>
      </c>
      <c r="N53" s="9">
        <v>44</v>
      </c>
      <c r="O53" s="9" t="s">
        <v>149</v>
      </c>
      <c r="P53" s="9">
        <v>64</v>
      </c>
      <c r="Q53" s="9">
        <v>23</v>
      </c>
      <c r="R53" s="9">
        <v>27</v>
      </c>
      <c r="S53" s="9">
        <v>24</v>
      </c>
      <c r="T53" s="9">
        <v>74</v>
      </c>
      <c r="U53" s="9">
        <v>39</v>
      </c>
      <c r="V53" s="9">
        <v>20</v>
      </c>
      <c r="W53" s="9">
        <v>13</v>
      </c>
      <c r="X53" s="9">
        <v>20</v>
      </c>
      <c r="Y53" s="9">
        <v>39</v>
      </c>
      <c r="Z53" s="9">
        <v>36</v>
      </c>
      <c r="AA53" s="9">
        <v>25</v>
      </c>
      <c r="AB53" s="9">
        <v>38</v>
      </c>
      <c r="AC53" s="9">
        <v>20</v>
      </c>
    </row>
    <row r="54" spans="1:29" ht="10.199999999999999" customHeight="1" x14ac:dyDescent="0.2">
      <c r="A54" s="9" t="s">
        <v>150</v>
      </c>
      <c r="B54" s="9">
        <v>789</v>
      </c>
      <c r="C54" s="9">
        <v>15</v>
      </c>
      <c r="D54" s="9">
        <v>33</v>
      </c>
      <c r="E54" s="9">
        <v>35</v>
      </c>
      <c r="F54" s="9">
        <v>9</v>
      </c>
      <c r="G54" s="9">
        <v>25</v>
      </c>
      <c r="H54" s="9">
        <v>28</v>
      </c>
      <c r="I54" s="9">
        <v>40</v>
      </c>
      <c r="J54" s="9">
        <v>45</v>
      </c>
      <c r="K54" s="9">
        <v>14</v>
      </c>
      <c r="L54" s="9">
        <v>33</v>
      </c>
      <c r="M54" s="9">
        <v>59</v>
      </c>
      <c r="N54" s="9">
        <v>43</v>
      </c>
      <c r="O54" s="9" t="s">
        <v>150</v>
      </c>
      <c r="P54" s="9">
        <v>44</v>
      </c>
      <c r="Q54" s="9">
        <v>33</v>
      </c>
      <c r="R54" s="9">
        <v>17</v>
      </c>
      <c r="S54" s="9">
        <v>20</v>
      </c>
      <c r="T54" s="9">
        <v>48</v>
      </c>
      <c r="U54" s="9">
        <v>24</v>
      </c>
      <c r="V54" s="9">
        <v>7</v>
      </c>
      <c r="W54" s="9">
        <v>16</v>
      </c>
      <c r="X54" s="9">
        <v>33</v>
      </c>
      <c r="Y54" s="9">
        <v>62</v>
      </c>
      <c r="Z54" s="9">
        <v>28</v>
      </c>
      <c r="AA54" s="9">
        <v>20</v>
      </c>
      <c r="AB54" s="9">
        <v>30</v>
      </c>
      <c r="AC54" s="9">
        <v>28</v>
      </c>
    </row>
    <row r="55" spans="1:29" ht="10.199999999999999" customHeight="1" x14ac:dyDescent="0.2">
      <c r="A55" s="9" t="s">
        <v>151</v>
      </c>
      <c r="B55" s="9">
        <v>662</v>
      </c>
      <c r="C55" s="9">
        <v>6</v>
      </c>
      <c r="D55" s="9">
        <v>21</v>
      </c>
      <c r="E55" s="9">
        <v>14</v>
      </c>
      <c r="F55" s="9">
        <v>0</v>
      </c>
      <c r="G55" s="9">
        <v>28</v>
      </c>
      <c r="H55" s="9">
        <v>23</v>
      </c>
      <c r="I55" s="9">
        <v>39</v>
      </c>
      <c r="J55" s="9">
        <v>21</v>
      </c>
      <c r="K55" s="9">
        <v>15</v>
      </c>
      <c r="L55" s="9">
        <v>32</v>
      </c>
      <c r="M55" s="9">
        <v>47</v>
      </c>
      <c r="N55" s="9">
        <v>21</v>
      </c>
      <c r="O55" s="9" t="s">
        <v>151</v>
      </c>
      <c r="P55" s="9">
        <v>18</v>
      </c>
      <c r="Q55" s="9">
        <v>18</v>
      </c>
      <c r="R55" s="9">
        <v>57</v>
      </c>
      <c r="S55" s="9">
        <v>11</v>
      </c>
      <c r="T55" s="9">
        <v>79</v>
      </c>
      <c r="U55" s="9">
        <v>23</v>
      </c>
      <c r="V55" s="9">
        <v>3</v>
      </c>
      <c r="W55" s="9">
        <v>49</v>
      </c>
      <c r="X55" s="9">
        <v>19</v>
      </c>
      <c r="Y55" s="9">
        <v>11</v>
      </c>
      <c r="Z55" s="9">
        <v>39</v>
      </c>
      <c r="AA55" s="9">
        <v>21</v>
      </c>
      <c r="AB55" s="9">
        <v>22</v>
      </c>
      <c r="AC55" s="9">
        <v>25</v>
      </c>
    </row>
    <row r="56" spans="1:29" ht="10.199999999999999" customHeight="1" x14ac:dyDescent="0.2">
      <c r="A56" s="9" t="s">
        <v>152</v>
      </c>
      <c r="B56" s="9">
        <v>541</v>
      </c>
      <c r="C56" s="9">
        <v>3</v>
      </c>
      <c r="D56" s="9">
        <v>11</v>
      </c>
      <c r="E56" s="9">
        <v>6</v>
      </c>
      <c r="F56" s="9">
        <v>1</v>
      </c>
      <c r="G56" s="9">
        <v>11</v>
      </c>
      <c r="H56" s="9">
        <v>8</v>
      </c>
      <c r="I56" s="9">
        <v>34</v>
      </c>
      <c r="J56" s="9">
        <v>15</v>
      </c>
      <c r="K56" s="9">
        <v>13</v>
      </c>
      <c r="L56" s="9">
        <v>28</v>
      </c>
      <c r="M56" s="9">
        <v>55</v>
      </c>
      <c r="N56" s="9">
        <v>25</v>
      </c>
      <c r="O56" s="9" t="s">
        <v>152</v>
      </c>
      <c r="P56" s="9">
        <v>17</v>
      </c>
      <c r="Q56" s="9">
        <v>10</v>
      </c>
      <c r="R56" s="9">
        <v>53</v>
      </c>
      <c r="S56" s="9">
        <v>12</v>
      </c>
      <c r="T56" s="9">
        <v>50</v>
      </c>
      <c r="U56" s="9">
        <v>10</v>
      </c>
      <c r="V56" s="9">
        <v>2</v>
      </c>
      <c r="W56" s="9">
        <v>39</v>
      </c>
      <c r="X56" s="9">
        <v>7</v>
      </c>
      <c r="Y56" s="9">
        <v>20</v>
      </c>
      <c r="Z56" s="9">
        <v>30</v>
      </c>
      <c r="AA56" s="9">
        <v>25</v>
      </c>
      <c r="AB56" s="9">
        <v>21</v>
      </c>
      <c r="AC56" s="9">
        <v>35</v>
      </c>
    </row>
    <row r="57" spans="1:29" ht="10.199999999999999" customHeight="1" x14ac:dyDescent="0.2">
      <c r="A57" s="9" t="s">
        <v>153</v>
      </c>
      <c r="B57" s="9">
        <v>325</v>
      </c>
      <c r="C57" s="9">
        <v>6</v>
      </c>
      <c r="D57" s="9">
        <v>6</v>
      </c>
      <c r="E57" s="9">
        <v>8</v>
      </c>
      <c r="F57" s="9">
        <v>1</v>
      </c>
      <c r="G57" s="9">
        <v>16</v>
      </c>
      <c r="H57" s="9">
        <v>9</v>
      </c>
      <c r="I57" s="9">
        <v>22</v>
      </c>
      <c r="J57" s="9">
        <v>17</v>
      </c>
      <c r="K57" s="9">
        <v>5</v>
      </c>
      <c r="L57" s="9">
        <v>16</v>
      </c>
      <c r="M57" s="9">
        <v>27</v>
      </c>
      <c r="N57" s="9">
        <v>16</v>
      </c>
      <c r="O57" s="9" t="s">
        <v>153</v>
      </c>
      <c r="P57" s="9">
        <v>19</v>
      </c>
      <c r="Q57" s="9">
        <v>4</v>
      </c>
      <c r="R57" s="9">
        <v>10</v>
      </c>
      <c r="S57" s="9">
        <v>14</v>
      </c>
      <c r="T57" s="9">
        <v>42</v>
      </c>
      <c r="U57" s="9">
        <v>4</v>
      </c>
      <c r="V57" s="9">
        <v>2</v>
      </c>
      <c r="W57" s="9">
        <v>5</v>
      </c>
      <c r="X57" s="9">
        <v>9</v>
      </c>
      <c r="Y57" s="9">
        <v>16</v>
      </c>
      <c r="Z57" s="9">
        <v>13</v>
      </c>
      <c r="AA57" s="9">
        <v>10</v>
      </c>
      <c r="AB57" s="9">
        <v>18</v>
      </c>
      <c r="AC57" s="9">
        <v>10</v>
      </c>
    </row>
    <row r="58" spans="1:29" ht="10.199999999999999" customHeight="1" x14ac:dyDescent="0.2">
      <c r="A58" s="9" t="s">
        <v>154</v>
      </c>
      <c r="B58" s="9">
        <v>260</v>
      </c>
      <c r="C58" s="9">
        <v>1</v>
      </c>
      <c r="D58" s="9">
        <v>2</v>
      </c>
      <c r="E58" s="9">
        <v>0</v>
      </c>
      <c r="F58" s="9">
        <v>0</v>
      </c>
      <c r="G58" s="9">
        <v>4</v>
      </c>
      <c r="H58" s="9">
        <v>1</v>
      </c>
      <c r="I58" s="9">
        <v>25</v>
      </c>
      <c r="J58" s="9">
        <v>5</v>
      </c>
      <c r="K58" s="9">
        <v>0</v>
      </c>
      <c r="L58" s="9">
        <v>35</v>
      </c>
      <c r="M58" s="9">
        <v>20</v>
      </c>
      <c r="N58" s="9">
        <v>23</v>
      </c>
      <c r="O58" s="9" t="s">
        <v>154</v>
      </c>
      <c r="P58" s="9">
        <v>4</v>
      </c>
      <c r="Q58" s="9">
        <v>0</v>
      </c>
      <c r="R58" s="9">
        <v>27</v>
      </c>
      <c r="S58" s="9">
        <v>8</v>
      </c>
      <c r="T58" s="9">
        <v>21</v>
      </c>
      <c r="U58" s="9">
        <v>15</v>
      </c>
      <c r="V58" s="9">
        <v>2</v>
      </c>
      <c r="W58" s="9">
        <v>1</v>
      </c>
      <c r="X58" s="9">
        <v>2</v>
      </c>
      <c r="Y58" s="9">
        <v>2</v>
      </c>
      <c r="Z58" s="9">
        <v>17</v>
      </c>
      <c r="AA58" s="9">
        <v>7</v>
      </c>
      <c r="AB58" s="9">
        <v>3</v>
      </c>
      <c r="AC58" s="9">
        <v>35</v>
      </c>
    </row>
    <row r="59" spans="1:29" ht="10.199999999999999" customHeight="1" x14ac:dyDescent="0.2">
      <c r="A59" s="9" t="s">
        <v>155</v>
      </c>
      <c r="B59" s="9">
        <v>105</v>
      </c>
      <c r="C59" s="9">
        <v>0</v>
      </c>
      <c r="D59" s="9">
        <v>1</v>
      </c>
      <c r="E59" s="9">
        <v>1</v>
      </c>
      <c r="F59" s="9">
        <v>2</v>
      </c>
      <c r="G59" s="9">
        <v>8</v>
      </c>
      <c r="H59" s="9">
        <v>1</v>
      </c>
      <c r="I59" s="9">
        <v>5</v>
      </c>
      <c r="J59" s="9">
        <v>4</v>
      </c>
      <c r="K59" s="9">
        <v>1</v>
      </c>
      <c r="L59" s="9">
        <v>4</v>
      </c>
      <c r="M59" s="9">
        <v>22</v>
      </c>
      <c r="N59" s="9">
        <v>8</v>
      </c>
      <c r="O59" s="9" t="s">
        <v>155</v>
      </c>
      <c r="P59" s="9">
        <v>5</v>
      </c>
      <c r="Q59" s="9">
        <v>1</v>
      </c>
      <c r="R59" s="9">
        <v>3</v>
      </c>
      <c r="S59" s="9">
        <v>5</v>
      </c>
      <c r="T59" s="9">
        <v>8</v>
      </c>
      <c r="U59" s="9">
        <v>0</v>
      </c>
      <c r="V59" s="9">
        <v>1</v>
      </c>
      <c r="W59" s="9">
        <v>1</v>
      </c>
      <c r="X59" s="9">
        <v>3</v>
      </c>
      <c r="Y59" s="9">
        <v>9</v>
      </c>
      <c r="Z59" s="9">
        <v>3</v>
      </c>
      <c r="AA59" s="9">
        <v>1</v>
      </c>
      <c r="AB59" s="9">
        <v>5</v>
      </c>
      <c r="AC59" s="9">
        <v>3</v>
      </c>
    </row>
    <row r="60" spans="1:29" ht="10.199999999999999" customHeight="1" x14ac:dyDescent="0.2">
      <c r="A60" s="9" t="s">
        <v>156</v>
      </c>
      <c r="B60" s="9">
        <v>87</v>
      </c>
      <c r="C60" s="9">
        <v>0</v>
      </c>
      <c r="D60" s="9">
        <v>0</v>
      </c>
      <c r="E60" s="9">
        <v>0</v>
      </c>
      <c r="F60" s="9">
        <v>0</v>
      </c>
      <c r="G60" s="9">
        <v>1</v>
      </c>
      <c r="H60" s="9">
        <v>0</v>
      </c>
      <c r="I60" s="9">
        <v>12</v>
      </c>
      <c r="J60" s="9">
        <v>2</v>
      </c>
      <c r="K60" s="9">
        <v>0</v>
      </c>
      <c r="L60" s="9">
        <v>21</v>
      </c>
      <c r="M60" s="9">
        <v>7</v>
      </c>
      <c r="N60" s="9">
        <v>2</v>
      </c>
      <c r="O60" s="9" t="s">
        <v>156</v>
      </c>
      <c r="P60" s="9">
        <v>5</v>
      </c>
      <c r="Q60" s="9">
        <v>1</v>
      </c>
      <c r="R60" s="9">
        <v>6</v>
      </c>
      <c r="S60" s="9">
        <v>3</v>
      </c>
      <c r="T60" s="9">
        <v>7</v>
      </c>
      <c r="U60" s="9">
        <v>0</v>
      </c>
      <c r="V60" s="9">
        <v>1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5</v>
      </c>
      <c r="AC60" s="9">
        <v>14</v>
      </c>
    </row>
    <row r="61" spans="1:29" ht="10.199999999999999" customHeight="1" x14ac:dyDescent="0.2">
      <c r="A61" s="9" t="s">
        <v>157</v>
      </c>
      <c r="B61" s="9">
        <v>53</v>
      </c>
      <c r="C61" s="9">
        <v>0</v>
      </c>
      <c r="D61" s="9">
        <v>1</v>
      </c>
      <c r="E61" s="9">
        <v>0</v>
      </c>
      <c r="F61" s="9">
        <v>1</v>
      </c>
      <c r="G61" s="9">
        <v>0</v>
      </c>
      <c r="H61" s="9">
        <v>1</v>
      </c>
      <c r="I61" s="9">
        <v>1</v>
      </c>
      <c r="J61" s="9">
        <v>0</v>
      </c>
      <c r="K61" s="9">
        <v>0</v>
      </c>
      <c r="L61" s="9">
        <v>1</v>
      </c>
      <c r="M61" s="9">
        <v>23</v>
      </c>
      <c r="N61" s="9">
        <v>1</v>
      </c>
      <c r="O61" s="9" t="s">
        <v>157</v>
      </c>
      <c r="P61" s="9">
        <v>0</v>
      </c>
      <c r="Q61" s="9">
        <v>1</v>
      </c>
      <c r="R61" s="9">
        <v>1</v>
      </c>
      <c r="S61" s="9">
        <v>0</v>
      </c>
      <c r="T61" s="9">
        <v>2</v>
      </c>
      <c r="U61" s="9">
        <v>1</v>
      </c>
      <c r="V61" s="9">
        <v>0</v>
      </c>
      <c r="W61" s="9">
        <v>0</v>
      </c>
      <c r="X61" s="9">
        <v>2</v>
      </c>
      <c r="Y61" s="9">
        <v>11</v>
      </c>
      <c r="Z61" s="9">
        <v>1</v>
      </c>
      <c r="AA61" s="9">
        <v>0</v>
      </c>
      <c r="AB61" s="9">
        <v>1</v>
      </c>
      <c r="AC61" s="9">
        <v>4</v>
      </c>
    </row>
    <row r="62" spans="1:29" ht="10.199999999999999" customHeight="1" x14ac:dyDescent="0.2">
      <c r="A62" s="9" t="s">
        <v>158</v>
      </c>
      <c r="B62" s="9">
        <v>81</v>
      </c>
      <c r="C62" s="9">
        <v>2</v>
      </c>
      <c r="D62" s="9">
        <v>2</v>
      </c>
      <c r="E62" s="9">
        <v>2</v>
      </c>
      <c r="F62" s="9">
        <v>1</v>
      </c>
      <c r="G62" s="9">
        <v>3</v>
      </c>
      <c r="H62" s="9">
        <v>4</v>
      </c>
      <c r="I62" s="9">
        <v>3</v>
      </c>
      <c r="J62" s="9">
        <v>5</v>
      </c>
      <c r="K62" s="9">
        <v>1</v>
      </c>
      <c r="L62" s="9">
        <v>0</v>
      </c>
      <c r="M62" s="9">
        <v>6</v>
      </c>
      <c r="N62" s="9">
        <v>4</v>
      </c>
      <c r="O62" s="9" t="s">
        <v>158</v>
      </c>
      <c r="P62" s="9">
        <v>5</v>
      </c>
      <c r="Q62" s="9">
        <v>0</v>
      </c>
      <c r="R62" s="9">
        <v>27</v>
      </c>
      <c r="S62" s="9">
        <v>0</v>
      </c>
      <c r="T62" s="9">
        <v>0</v>
      </c>
      <c r="U62" s="9">
        <v>1</v>
      </c>
      <c r="V62" s="9">
        <v>0</v>
      </c>
      <c r="W62" s="9">
        <v>0</v>
      </c>
      <c r="X62" s="9">
        <v>2</v>
      </c>
      <c r="Y62" s="9">
        <v>4</v>
      </c>
      <c r="Z62" s="9">
        <v>2</v>
      </c>
      <c r="AA62" s="9">
        <v>2</v>
      </c>
      <c r="AB62" s="9">
        <v>3</v>
      </c>
      <c r="AC62" s="9">
        <v>2</v>
      </c>
    </row>
    <row r="63" spans="1:29" ht="10.199999999999999" customHeight="1" x14ac:dyDescent="0.2">
      <c r="A63" s="9" t="s">
        <v>62</v>
      </c>
      <c r="B63" s="9">
        <v>545</v>
      </c>
      <c r="C63" s="9">
        <v>3</v>
      </c>
      <c r="D63" s="9">
        <v>42</v>
      </c>
      <c r="E63" s="9">
        <v>5</v>
      </c>
      <c r="F63" s="9">
        <v>0</v>
      </c>
      <c r="G63" s="9">
        <v>7</v>
      </c>
      <c r="H63" s="9">
        <v>9</v>
      </c>
      <c r="I63" s="9">
        <v>16</v>
      </c>
      <c r="J63" s="9">
        <v>49</v>
      </c>
      <c r="K63" s="9">
        <v>8</v>
      </c>
      <c r="L63" s="9">
        <v>3</v>
      </c>
      <c r="M63" s="9">
        <v>59</v>
      </c>
      <c r="N63" s="9">
        <v>16</v>
      </c>
      <c r="O63" s="9" t="s">
        <v>62</v>
      </c>
      <c r="P63" s="9">
        <v>61</v>
      </c>
      <c r="Q63" s="9">
        <v>5</v>
      </c>
      <c r="R63" s="9">
        <v>15</v>
      </c>
      <c r="S63" s="9">
        <v>31</v>
      </c>
      <c r="T63" s="9">
        <v>19</v>
      </c>
      <c r="U63" s="9">
        <v>11</v>
      </c>
      <c r="V63" s="9">
        <v>6</v>
      </c>
      <c r="W63" s="9">
        <v>9</v>
      </c>
      <c r="X63" s="9">
        <v>40</v>
      </c>
      <c r="Y63" s="9">
        <v>10</v>
      </c>
      <c r="Z63" s="9">
        <v>48</v>
      </c>
      <c r="AA63" s="9">
        <v>41</v>
      </c>
      <c r="AB63" s="9">
        <v>17</v>
      </c>
      <c r="AC63" s="9">
        <v>15</v>
      </c>
    </row>
    <row r="64" spans="1:29" ht="10.199999999999999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0.199999999999999" customHeight="1" x14ac:dyDescent="0.2">
      <c r="A65" s="9" t="s">
        <v>385</v>
      </c>
      <c r="B65" s="9">
        <v>10966</v>
      </c>
      <c r="C65" s="9">
        <v>178</v>
      </c>
      <c r="D65" s="9">
        <v>390</v>
      </c>
      <c r="E65" s="9">
        <v>221</v>
      </c>
      <c r="F65" s="9">
        <v>90</v>
      </c>
      <c r="G65" s="9">
        <v>406</v>
      </c>
      <c r="H65" s="9">
        <v>452</v>
      </c>
      <c r="I65" s="9">
        <v>592</v>
      </c>
      <c r="J65" s="9">
        <v>636</v>
      </c>
      <c r="K65" s="9">
        <v>280</v>
      </c>
      <c r="L65" s="9">
        <v>441</v>
      </c>
      <c r="M65" s="9">
        <v>956</v>
      </c>
      <c r="N65" s="9">
        <v>546</v>
      </c>
      <c r="O65" s="9" t="s">
        <v>385</v>
      </c>
      <c r="P65" s="9">
        <v>724</v>
      </c>
      <c r="Q65" s="9">
        <v>290</v>
      </c>
      <c r="R65" s="9">
        <v>445</v>
      </c>
      <c r="S65" s="9">
        <v>266</v>
      </c>
      <c r="T65" s="9">
        <v>801</v>
      </c>
      <c r="U65" s="9">
        <v>318</v>
      </c>
      <c r="V65" s="9">
        <v>227</v>
      </c>
      <c r="W65" s="9">
        <v>288</v>
      </c>
      <c r="X65" s="9">
        <v>345</v>
      </c>
      <c r="Y65" s="9">
        <v>449</v>
      </c>
      <c r="Z65" s="9">
        <v>477</v>
      </c>
      <c r="AA65" s="9">
        <v>415</v>
      </c>
      <c r="AB65" s="9">
        <v>371</v>
      </c>
      <c r="AC65" s="9">
        <v>362</v>
      </c>
    </row>
    <row r="66" spans="1:29" ht="10.199999999999999" customHeight="1" x14ac:dyDescent="0.2">
      <c r="A66" s="9" t="s">
        <v>144</v>
      </c>
      <c r="B66" s="9">
        <v>2305</v>
      </c>
      <c r="C66" s="9">
        <v>49</v>
      </c>
      <c r="D66" s="9">
        <v>101</v>
      </c>
      <c r="E66" s="9">
        <v>32</v>
      </c>
      <c r="F66" s="9">
        <v>23</v>
      </c>
      <c r="G66" s="9">
        <v>108</v>
      </c>
      <c r="H66" s="9">
        <v>128</v>
      </c>
      <c r="I66" s="9">
        <v>127</v>
      </c>
      <c r="J66" s="9">
        <v>162</v>
      </c>
      <c r="K66" s="9">
        <v>49</v>
      </c>
      <c r="L66" s="9">
        <v>82</v>
      </c>
      <c r="M66" s="9">
        <v>199</v>
      </c>
      <c r="N66" s="9">
        <v>98</v>
      </c>
      <c r="O66" s="9" t="s">
        <v>144</v>
      </c>
      <c r="P66" s="9">
        <v>180</v>
      </c>
      <c r="Q66" s="9">
        <v>69</v>
      </c>
      <c r="R66" s="9">
        <v>64</v>
      </c>
      <c r="S66" s="9">
        <v>47</v>
      </c>
      <c r="T66" s="9">
        <v>160</v>
      </c>
      <c r="U66" s="9">
        <v>60</v>
      </c>
      <c r="V66" s="9">
        <v>77</v>
      </c>
      <c r="W66" s="9">
        <v>52</v>
      </c>
      <c r="X66" s="9">
        <v>60</v>
      </c>
      <c r="Y66" s="9">
        <v>116</v>
      </c>
      <c r="Z66" s="9">
        <v>66</v>
      </c>
      <c r="AA66" s="9">
        <v>62</v>
      </c>
      <c r="AB66" s="9">
        <v>69</v>
      </c>
      <c r="AC66" s="9">
        <v>65</v>
      </c>
    </row>
    <row r="67" spans="1:29" ht="10.199999999999999" customHeight="1" x14ac:dyDescent="0.2">
      <c r="A67" s="9" t="s">
        <v>145</v>
      </c>
      <c r="B67" s="9">
        <v>1248</v>
      </c>
      <c r="C67" s="9">
        <v>27</v>
      </c>
      <c r="D67" s="9">
        <v>42</v>
      </c>
      <c r="E67" s="9">
        <v>34</v>
      </c>
      <c r="F67" s="9">
        <v>16</v>
      </c>
      <c r="G67" s="9">
        <v>40</v>
      </c>
      <c r="H67" s="9">
        <v>62</v>
      </c>
      <c r="I67" s="9">
        <v>78</v>
      </c>
      <c r="J67" s="9">
        <v>93</v>
      </c>
      <c r="K67" s="9">
        <v>36</v>
      </c>
      <c r="L67" s="9">
        <v>50</v>
      </c>
      <c r="M67" s="9">
        <v>79</v>
      </c>
      <c r="N67" s="9">
        <v>78</v>
      </c>
      <c r="O67" s="9" t="s">
        <v>145</v>
      </c>
      <c r="P67" s="9">
        <v>85</v>
      </c>
      <c r="Q67" s="9">
        <v>38</v>
      </c>
      <c r="R67" s="9">
        <v>26</v>
      </c>
      <c r="S67" s="9">
        <v>30</v>
      </c>
      <c r="T67" s="9">
        <v>93</v>
      </c>
      <c r="U67" s="9">
        <v>39</v>
      </c>
      <c r="V67" s="9">
        <v>27</v>
      </c>
      <c r="W67" s="9">
        <v>21</v>
      </c>
      <c r="X67" s="9">
        <v>37</v>
      </c>
      <c r="Y67" s="9">
        <v>43</v>
      </c>
      <c r="Z67" s="9">
        <v>62</v>
      </c>
      <c r="AA67" s="9">
        <v>35</v>
      </c>
      <c r="AB67" s="9">
        <v>49</v>
      </c>
      <c r="AC67" s="9">
        <v>28</v>
      </c>
    </row>
    <row r="68" spans="1:29" ht="10.199999999999999" customHeight="1" x14ac:dyDescent="0.2">
      <c r="A68" s="30" t="s">
        <v>146</v>
      </c>
      <c r="B68" s="30">
        <v>1171</v>
      </c>
      <c r="C68" s="30">
        <v>18</v>
      </c>
      <c r="D68" s="30">
        <v>40</v>
      </c>
      <c r="E68" s="30">
        <v>28</v>
      </c>
      <c r="F68" s="30">
        <v>8</v>
      </c>
      <c r="G68" s="30">
        <v>40</v>
      </c>
      <c r="H68" s="30">
        <v>70</v>
      </c>
      <c r="I68" s="30">
        <v>65</v>
      </c>
      <c r="J68" s="30">
        <v>73</v>
      </c>
      <c r="K68" s="30">
        <v>36</v>
      </c>
      <c r="L68" s="30">
        <v>45</v>
      </c>
      <c r="M68" s="30">
        <v>94</v>
      </c>
      <c r="N68" s="30">
        <v>61</v>
      </c>
      <c r="O68" s="30" t="s">
        <v>146</v>
      </c>
      <c r="P68" s="30">
        <v>71</v>
      </c>
      <c r="Q68" s="30">
        <v>45</v>
      </c>
      <c r="R68" s="30">
        <v>42</v>
      </c>
      <c r="S68" s="30">
        <v>22</v>
      </c>
      <c r="T68" s="30">
        <v>58</v>
      </c>
      <c r="U68" s="30">
        <v>38</v>
      </c>
      <c r="V68" s="30">
        <v>35</v>
      </c>
      <c r="W68" s="30">
        <v>20</v>
      </c>
      <c r="X68" s="30">
        <v>44</v>
      </c>
      <c r="Y68" s="30">
        <v>52</v>
      </c>
      <c r="Z68" s="30">
        <v>48</v>
      </c>
      <c r="AA68" s="30">
        <v>48</v>
      </c>
      <c r="AB68" s="30">
        <v>38</v>
      </c>
      <c r="AC68" s="30">
        <v>32</v>
      </c>
    </row>
    <row r="69" spans="1:29" ht="10.199999999999999" customHeight="1" x14ac:dyDescent="0.2">
      <c r="A69" s="30" t="s">
        <v>147</v>
      </c>
      <c r="B69" s="30">
        <v>999</v>
      </c>
      <c r="C69" s="30">
        <v>9</v>
      </c>
      <c r="D69" s="30">
        <v>41</v>
      </c>
      <c r="E69" s="30">
        <v>27</v>
      </c>
      <c r="F69" s="30">
        <v>10</v>
      </c>
      <c r="G69" s="30">
        <v>34</v>
      </c>
      <c r="H69" s="30">
        <v>31</v>
      </c>
      <c r="I69" s="30">
        <v>39</v>
      </c>
      <c r="J69" s="30">
        <v>59</v>
      </c>
      <c r="K69" s="30">
        <v>23</v>
      </c>
      <c r="L69" s="30">
        <v>34</v>
      </c>
      <c r="M69" s="30">
        <v>103</v>
      </c>
      <c r="N69" s="30">
        <v>57</v>
      </c>
      <c r="O69" s="30" t="s">
        <v>147</v>
      </c>
      <c r="P69" s="30">
        <v>81</v>
      </c>
      <c r="Q69" s="30">
        <v>26</v>
      </c>
      <c r="R69" s="30">
        <v>29</v>
      </c>
      <c r="S69" s="30">
        <v>15</v>
      </c>
      <c r="T69" s="30">
        <v>54</v>
      </c>
      <c r="U69" s="30">
        <v>33</v>
      </c>
      <c r="V69" s="30">
        <v>20</v>
      </c>
      <c r="W69" s="30">
        <v>21</v>
      </c>
      <c r="X69" s="30">
        <v>36</v>
      </c>
      <c r="Y69" s="30">
        <v>52</v>
      </c>
      <c r="Z69" s="30">
        <v>55</v>
      </c>
      <c r="AA69" s="30">
        <v>35</v>
      </c>
      <c r="AB69" s="30">
        <v>50</v>
      </c>
      <c r="AC69" s="30">
        <v>25</v>
      </c>
    </row>
    <row r="70" spans="1:29" ht="10.199999999999999" customHeight="1" x14ac:dyDescent="0.2">
      <c r="A70" s="30" t="s">
        <v>148</v>
      </c>
      <c r="B70" s="30">
        <v>927</v>
      </c>
      <c r="C70" s="30">
        <v>14</v>
      </c>
      <c r="D70" s="30">
        <v>36</v>
      </c>
      <c r="E70" s="30">
        <v>20</v>
      </c>
      <c r="F70" s="30">
        <v>11</v>
      </c>
      <c r="G70" s="30">
        <v>41</v>
      </c>
      <c r="H70" s="30">
        <v>28</v>
      </c>
      <c r="I70" s="30">
        <v>36</v>
      </c>
      <c r="J70" s="30">
        <v>49</v>
      </c>
      <c r="K70" s="30">
        <v>42</v>
      </c>
      <c r="L70" s="30">
        <v>36</v>
      </c>
      <c r="M70" s="30">
        <v>80</v>
      </c>
      <c r="N70" s="30">
        <v>46</v>
      </c>
      <c r="O70" s="30" t="s">
        <v>148</v>
      </c>
      <c r="P70" s="30">
        <v>53</v>
      </c>
      <c r="Q70" s="30">
        <v>20</v>
      </c>
      <c r="R70" s="30">
        <v>26</v>
      </c>
      <c r="S70" s="30">
        <v>18</v>
      </c>
      <c r="T70" s="30">
        <v>76</v>
      </c>
      <c r="U70" s="30">
        <v>31</v>
      </c>
      <c r="V70" s="30">
        <v>24</v>
      </c>
      <c r="W70" s="30">
        <v>26</v>
      </c>
      <c r="X70" s="30">
        <v>36</v>
      </c>
      <c r="Y70" s="30">
        <v>45</v>
      </c>
      <c r="Z70" s="30">
        <v>45</v>
      </c>
      <c r="AA70" s="30">
        <v>34</v>
      </c>
      <c r="AB70" s="30">
        <v>32</v>
      </c>
      <c r="AC70" s="30">
        <v>22</v>
      </c>
    </row>
    <row r="71" spans="1:29" ht="10.199999999999999" customHeight="1" x14ac:dyDescent="0.2">
      <c r="A71" s="30" t="s">
        <v>149</v>
      </c>
      <c r="B71" s="30">
        <v>850</v>
      </c>
      <c r="C71" s="30">
        <v>16</v>
      </c>
      <c r="D71" s="30">
        <v>19</v>
      </c>
      <c r="E71" s="30">
        <v>28</v>
      </c>
      <c r="F71" s="30">
        <v>4</v>
      </c>
      <c r="G71" s="30">
        <v>36</v>
      </c>
      <c r="H71" s="30">
        <v>29</v>
      </c>
      <c r="I71" s="30">
        <v>44</v>
      </c>
      <c r="J71" s="30">
        <v>43</v>
      </c>
      <c r="K71" s="30">
        <v>32</v>
      </c>
      <c r="L71" s="30">
        <v>35</v>
      </c>
      <c r="M71" s="30">
        <v>58</v>
      </c>
      <c r="N71" s="30">
        <v>43</v>
      </c>
      <c r="O71" s="30" t="s">
        <v>149</v>
      </c>
      <c r="P71" s="30">
        <v>64</v>
      </c>
      <c r="Q71" s="30">
        <v>25</v>
      </c>
      <c r="R71" s="30">
        <v>21</v>
      </c>
      <c r="S71" s="30">
        <v>30</v>
      </c>
      <c r="T71" s="30">
        <v>62</v>
      </c>
      <c r="U71" s="30">
        <v>42</v>
      </c>
      <c r="V71" s="30">
        <v>17</v>
      </c>
      <c r="W71" s="30">
        <v>22</v>
      </c>
      <c r="X71" s="30">
        <v>24</v>
      </c>
      <c r="Y71" s="30">
        <v>30</v>
      </c>
      <c r="Z71" s="30">
        <v>33</v>
      </c>
      <c r="AA71" s="30">
        <v>33</v>
      </c>
      <c r="AB71" s="30">
        <v>27</v>
      </c>
      <c r="AC71" s="30">
        <v>33</v>
      </c>
    </row>
    <row r="72" spans="1:29" ht="10.199999999999999" customHeight="1" x14ac:dyDescent="0.2">
      <c r="A72" s="30" t="s">
        <v>150</v>
      </c>
      <c r="B72" s="30">
        <v>779</v>
      </c>
      <c r="C72" s="30">
        <v>13</v>
      </c>
      <c r="D72" s="30">
        <v>28</v>
      </c>
      <c r="E72" s="30">
        <v>21</v>
      </c>
      <c r="F72" s="30">
        <v>10</v>
      </c>
      <c r="G72" s="30">
        <v>29</v>
      </c>
      <c r="H72" s="30">
        <v>38</v>
      </c>
      <c r="I72" s="30">
        <v>40</v>
      </c>
      <c r="J72" s="30">
        <v>35</v>
      </c>
      <c r="K72" s="30">
        <v>25</v>
      </c>
      <c r="L72" s="30">
        <v>25</v>
      </c>
      <c r="M72" s="30">
        <v>66</v>
      </c>
      <c r="N72" s="30">
        <v>49</v>
      </c>
      <c r="O72" s="30" t="s">
        <v>150</v>
      </c>
      <c r="P72" s="30">
        <v>43</v>
      </c>
      <c r="Q72" s="30">
        <v>17</v>
      </c>
      <c r="R72" s="30">
        <v>23</v>
      </c>
      <c r="S72" s="30">
        <v>27</v>
      </c>
      <c r="T72" s="30">
        <v>63</v>
      </c>
      <c r="U72" s="30">
        <v>19</v>
      </c>
      <c r="V72" s="30">
        <v>7</v>
      </c>
      <c r="W72" s="30">
        <v>13</v>
      </c>
      <c r="X72" s="30">
        <v>30</v>
      </c>
      <c r="Y72" s="30">
        <v>38</v>
      </c>
      <c r="Z72" s="30">
        <v>35</v>
      </c>
      <c r="AA72" s="30">
        <v>32</v>
      </c>
      <c r="AB72" s="30">
        <v>29</v>
      </c>
      <c r="AC72" s="30">
        <v>24</v>
      </c>
    </row>
    <row r="73" spans="1:29" ht="10.199999999999999" customHeight="1" x14ac:dyDescent="0.2">
      <c r="A73" s="30" t="s">
        <v>151</v>
      </c>
      <c r="B73" s="30">
        <v>665</v>
      </c>
      <c r="C73" s="30">
        <v>5</v>
      </c>
      <c r="D73" s="30">
        <v>10</v>
      </c>
      <c r="E73" s="30">
        <v>11</v>
      </c>
      <c r="F73" s="30">
        <v>0</v>
      </c>
      <c r="G73" s="30">
        <v>25</v>
      </c>
      <c r="H73" s="30">
        <v>20</v>
      </c>
      <c r="I73" s="30">
        <v>48</v>
      </c>
      <c r="J73" s="30">
        <v>21</v>
      </c>
      <c r="K73" s="30">
        <v>9</v>
      </c>
      <c r="L73" s="30">
        <v>35</v>
      </c>
      <c r="M73" s="30">
        <v>50</v>
      </c>
      <c r="N73" s="30">
        <v>33</v>
      </c>
      <c r="O73" s="30" t="s">
        <v>151</v>
      </c>
      <c r="P73" s="30">
        <v>26</v>
      </c>
      <c r="Q73" s="30">
        <v>16</v>
      </c>
      <c r="R73" s="30">
        <v>66</v>
      </c>
      <c r="S73" s="30">
        <v>17</v>
      </c>
      <c r="T73" s="30">
        <v>71</v>
      </c>
      <c r="U73" s="30">
        <v>19</v>
      </c>
      <c r="V73" s="30">
        <v>2</v>
      </c>
      <c r="W73" s="30">
        <v>40</v>
      </c>
      <c r="X73" s="30">
        <v>23</v>
      </c>
      <c r="Y73" s="30">
        <v>11</v>
      </c>
      <c r="Z73" s="30">
        <v>32</v>
      </c>
      <c r="AA73" s="30">
        <v>25</v>
      </c>
      <c r="AB73" s="30">
        <v>15</v>
      </c>
      <c r="AC73" s="30">
        <v>35</v>
      </c>
    </row>
    <row r="74" spans="1:29" ht="10.199999999999999" customHeight="1" x14ac:dyDescent="0.2">
      <c r="A74" s="30" t="s">
        <v>152</v>
      </c>
      <c r="B74" s="30">
        <v>578</v>
      </c>
      <c r="C74" s="30">
        <v>2</v>
      </c>
      <c r="D74" s="30">
        <v>15</v>
      </c>
      <c r="E74" s="30">
        <v>4</v>
      </c>
      <c r="F74" s="30">
        <v>2</v>
      </c>
      <c r="G74" s="30">
        <v>27</v>
      </c>
      <c r="H74" s="30">
        <v>9</v>
      </c>
      <c r="I74" s="30">
        <v>38</v>
      </c>
      <c r="J74" s="30">
        <v>20</v>
      </c>
      <c r="K74" s="30">
        <v>13</v>
      </c>
      <c r="L74" s="30">
        <v>39</v>
      </c>
      <c r="M74" s="30">
        <v>56</v>
      </c>
      <c r="N74" s="30">
        <v>16</v>
      </c>
      <c r="O74" s="30" t="s">
        <v>152</v>
      </c>
      <c r="P74" s="30">
        <v>22</v>
      </c>
      <c r="Q74" s="30">
        <v>15</v>
      </c>
      <c r="R74" s="30">
        <v>52</v>
      </c>
      <c r="S74" s="30">
        <v>15</v>
      </c>
      <c r="T74" s="30">
        <v>47</v>
      </c>
      <c r="U74" s="30">
        <v>11</v>
      </c>
      <c r="V74" s="30">
        <v>3</v>
      </c>
      <c r="W74" s="30">
        <v>38</v>
      </c>
      <c r="X74" s="30">
        <v>8</v>
      </c>
      <c r="Y74" s="30">
        <v>13</v>
      </c>
      <c r="Z74" s="30">
        <v>27</v>
      </c>
      <c r="AA74" s="30">
        <v>31</v>
      </c>
      <c r="AB74" s="30">
        <v>20</v>
      </c>
      <c r="AC74" s="30">
        <v>35</v>
      </c>
    </row>
    <row r="75" spans="1:29" ht="10.199999999999999" customHeight="1" x14ac:dyDescent="0.2">
      <c r="A75" s="30" t="s">
        <v>153</v>
      </c>
      <c r="B75" s="30">
        <v>367</v>
      </c>
      <c r="C75" s="30">
        <v>8</v>
      </c>
      <c r="D75" s="30">
        <v>10</v>
      </c>
      <c r="E75" s="30">
        <v>5</v>
      </c>
      <c r="F75" s="30">
        <v>3</v>
      </c>
      <c r="G75" s="30">
        <v>11</v>
      </c>
      <c r="H75" s="30">
        <v>14</v>
      </c>
      <c r="I75" s="30">
        <v>15</v>
      </c>
      <c r="J75" s="30">
        <v>20</v>
      </c>
      <c r="K75" s="30">
        <v>4</v>
      </c>
      <c r="L75" s="30">
        <v>7</v>
      </c>
      <c r="M75" s="30">
        <v>31</v>
      </c>
      <c r="N75" s="30">
        <v>20</v>
      </c>
      <c r="O75" s="30" t="s">
        <v>153</v>
      </c>
      <c r="P75" s="30">
        <v>14</v>
      </c>
      <c r="Q75" s="30">
        <v>7</v>
      </c>
      <c r="R75" s="30">
        <v>12</v>
      </c>
      <c r="S75" s="30">
        <v>13</v>
      </c>
      <c r="T75" s="30">
        <v>52</v>
      </c>
      <c r="U75" s="30">
        <v>5</v>
      </c>
      <c r="V75" s="30">
        <v>8</v>
      </c>
      <c r="W75" s="30">
        <v>27</v>
      </c>
      <c r="X75" s="30">
        <v>10</v>
      </c>
      <c r="Y75" s="30">
        <v>23</v>
      </c>
      <c r="Z75" s="30">
        <v>8</v>
      </c>
      <c r="AA75" s="30">
        <v>10</v>
      </c>
      <c r="AB75" s="30">
        <v>16</v>
      </c>
      <c r="AC75" s="30">
        <v>14</v>
      </c>
    </row>
    <row r="76" spans="1:29" ht="10.199999999999999" customHeight="1" x14ac:dyDescent="0.2">
      <c r="A76" s="30" t="s">
        <v>154</v>
      </c>
      <c r="B76" s="30">
        <v>304</v>
      </c>
      <c r="C76" s="30">
        <v>3</v>
      </c>
      <c r="D76" s="30">
        <v>1</v>
      </c>
      <c r="E76" s="30">
        <v>1</v>
      </c>
      <c r="F76" s="30">
        <v>0</v>
      </c>
      <c r="G76" s="30">
        <v>4</v>
      </c>
      <c r="H76" s="30">
        <v>1</v>
      </c>
      <c r="I76" s="30">
        <v>33</v>
      </c>
      <c r="J76" s="30">
        <v>12</v>
      </c>
      <c r="K76" s="30">
        <v>4</v>
      </c>
      <c r="L76" s="30">
        <v>31</v>
      </c>
      <c r="M76" s="30">
        <v>31</v>
      </c>
      <c r="N76" s="30">
        <v>16</v>
      </c>
      <c r="O76" s="30" t="s">
        <v>154</v>
      </c>
      <c r="P76" s="30">
        <v>4</v>
      </c>
      <c r="Q76" s="30">
        <v>1</v>
      </c>
      <c r="R76" s="30">
        <v>40</v>
      </c>
      <c r="S76" s="30">
        <v>9</v>
      </c>
      <c r="T76" s="30">
        <v>27</v>
      </c>
      <c r="U76" s="30">
        <v>9</v>
      </c>
      <c r="V76" s="30">
        <v>1</v>
      </c>
      <c r="W76" s="30">
        <v>0</v>
      </c>
      <c r="X76" s="30">
        <v>1</v>
      </c>
      <c r="Y76" s="30">
        <v>2</v>
      </c>
      <c r="Z76" s="30">
        <v>19</v>
      </c>
      <c r="AA76" s="30">
        <v>20</v>
      </c>
      <c r="AB76" s="30">
        <v>6</v>
      </c>
      <c r="AC76" s="30">
        <v>28</v>
      </c>
    </row>
    <row r="77" spans="1:29" ht="10.199999999999999" customHeight="1" x14ac:dyDescent="0.2">
      <c r="A77" s="30" t="s">
        <v>155</v>
      </c>
      <c r="B77" s="30">
        <v>119</v>
      </c>
      <c r="C77" s="30">
        <v>2</v>
      </c>
      <c r="D77" s="30">
        <v>0</v>
      </c>
      <c r="E77" s="30">
        <v>0</v>
      </c>
      <c r="F77" s="30">
        <v>0</v>
      </c>
      <c r="G77" s="30">
        <v>3</v>
      </c>
      <c r="H77" s="30">
        <v>4</v>
      </c>
      <c r="I77" s="30">
        <v>6</v>
      </c>
      <c r="J77" s="30">
        <v>6</v>
      </c>
      <c r="K77" s="30">
        <v>2</v>
      </c>
      <c r="L77" s="30">
        <v>2</v>
      </c>
      <c r="M77" s="30">
        <v>30</v>
      </c>
      <c r="N77" s="30">
        <v>4</v>
      </c>
      <c r="O77" s="30" t="s">
        <v>155</v>
      </c>
      <c r="P77" s="30">
        <v>12</v>
      </c>
      <c r="Q77" s="30">
        <v>1</v>
      </c>
      <c r="R77" s="30">
        <v>1</v>
      </c>
      <c r="S77" s="30">
        <v>3</v>
      </c>
      <c r="T77" s="30">
        <v>7</v>
      </c>
      <c r="U77" s="30">
        <v>0</v>
      </c>
      <c r="V77" s="30">
        <v>1</v>
      </c>
      <c r="W77" s="30">
        <v>1</v>
      </c>
      <c r="X77" s="30">
        <v>5</v>
      </c>
      <c r="Y77" s="30">
        <v>7</v>
      </c>
      <c r="Z77" s="30">
        <v>6</v>
      </c>
      <c r="AA77" s="30">
        <v>7</v>
      </c>
      <c r="AB77" s="30">
        <v>5</v>
      </c>
      <c r="AC77" s="30">
        <v>4</v>
      </c>
    </row>
    <row r="78" spans="1:29" ht="10.199999999999999" customHeight="1" x14ac:dyDescent="0.2">
      <c r="A78" s="30" t="s">
        <v>156</v>
      </c>
      <c r="B78" s="30">
        <v>70</v>
      </c>
      <c r="C78" s="30">
        <v>0</v>
      </c>
      <c r="D78" s="30">
        <v>1</v>
      </c>
      <c r="E78" s="30">
        <v>0</v>
      </c>
      <c r="F78" s="30">
        <v>0</v>
      </c>
      <c r="G78" s="30">
        <v>3</v>
      </c>
      <c r="H78" s="30">
        <v>0</v>
      </c>
      <c r="I78" s="30">
        <v>9</v>
      </c>
      <c r="J78" s="30">
        <v>1</v>
      </c>
      <c r="K78" s="30">
        <v>0</v>
      </c>
      <c r="L78" s="30">
        <v>15</v>
      </c>
      <c r="M78" s="30">
        <v>4</v>
      </c>
      <c r="N78" s="30">
        <v>1</v>
      </c>
      <c r="O78" s="30" t="s">
        <v>156</v>
      </c>
      <c r="P78" s="30">
        <v>4</v>
      </c>
      <c r="Q78" s="30">
        <v>0</v>
      </c>
      <c r="R78" s="30">
        <v>7</v>
      </c>
      <c r="S78" s="30">
        <v>3</v>
      </c>
      <c r="T78" s="30">
        <v>13</v>
      </c>
      <c r="U78" s="30">
        <v>0</v>
      </c>
      <c r="V78" s="30">
        <v>0</v>
      </c>
      <c r="W78" s="30">
        <v>0</v>
      </c>
      <c r="X78" s="30">
        <v>0</v>
      </c>
      <c r="Y78" s="30">
        <v>1</v>
      </c>
      <c r="Z78" s="30">
        <v>0</v>
      </c>
      <c r="AA78" s="30">
        <v>0</v>
      </c>
      <c r="AB78" s="30">
        <v>2</v>
      </c>
      <c r="AC78" s="30">
        <v>6</v>
      </c>
    </row>
    <row r="79" spans="1:29" ht="10.199999999999999" customHeight="1" x14ac:dyDescent="0.2">
      <c r="A79" s="30" t="s">
        <v>157</v>
      </c>
      <c r="B79" s="30">
        <v>24</v>
      </c>
      <c r="C79" s="30">
        <v>0</v>
      </c>
      <c r="D79" s="30">
        <v>0</v>
      </c>
      <c r="E79" s="30">
        <v>0</v>
      </c>
      <c r="F79" s="30">
        <v>1</v>
      </c>
      <c r="G79" s="30">
        <v>0</v>
      </c>
      <c r="H79" s="30">
        <v>1</v>
      </c>
      <c r="I79" s="30">
        <v>0</v>
      </c>
      <c r="J79" s="30">
        <v>2</v>
      </c>
      <c r="K79" s="30">
        <v>0</v>
      </c>
      <c r="L79" s="30">
        <v>0</v>
      </c>
      <c r="M79" s="30">
        <v>9</v>
      </c>
      <c r="N79" s="30">
        <v>0</v>
      </c>
      <c r="O79" s="30" t="s">
        <v>157</v>
      </c>
      <c r="P79" s="30">
        <v>0</v>
      </c>
      <c r="Q79" s="30">
        <v>1</v>
      </c>
      <c r="R79" s="30">
        <v>0</v>
      </c>
      <c r="S79" s="30">
        <v>1</v>
      </c>
      <c r="T79" s="30">
        <v>3</v>
      </c>
      <c r="U79" s="30">
        <v>0</v>
      </c>
      <c r="V79" s="30">
        <v>0</v>
      </c>
      <c r="W79" s="30">
        <v>0</v>
      </c>
      <c r="X79" s="30">
        <v>1</v>
      </c>
      <c r="Y79" s="30">
        <v>1</v>
      </c>
      <c r="Z79" s="30">
        <v>0</v>
      </c>
      <c r="AA79" s="30">
        <v>1</v>
      </c>
      <c r="AB79" s="30">
        <v>1</v>
      </c>
      <c r="AC79" s="30">
        <v>2</v>
      </c>
    </row>
    <row r="80" spans="1:29" ht="10.199999999999999" customHeight="1" x14ac:dyDescent="0.2">
      <c r="A80" s="30" t="s">
        <v>158</v>
      </c>
      <c r="B80" s="30">
        <v>41</v>
      </c>
      <c r="C80" s="30">
        <v>3</v>
      </c>
      <c r="D80" s="30">
        <v>5</v>
      </c>
      <c r="E80" s="30">
        <v>0</v>
      </c>
      <c r="F80" s="30">
        <v>1</v>
      </c>
      <c r="G80" s="30">
        <v>0</v>
      </c>
      <c r="H80" s="30">
        <v>0</v>
      </c>
      <c r="I80" s="30">
        <v>1</v>
      </c>
      <c r="J80" s="30">
        <v>0</v>
      </c>
      <c r="K80" s="30">
        <v>0</v>
      </c>
      <c r="L80" s="30">
        <v>0</v>
      </c>
      <c r="M80" s="30">
        <v>8</v>
      </c>
      <c r="N80" s="30">
        <v>0</v>
      </c>
      <c r="O80" s="30" t="s">
        <v>158</v>
      </c>
      <c r="P80" s="30">
        <v>5</v>
      </c>
      <c r="Q80" s="30">
        <v>0</v>
      </c>
      <c r="R80" s="30">
        <v>16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1</v>
      </c>
      <c r="AA80" s="30">
        <v>1</v>
      </c>
      <c r="AB80" s="30">
        <v>0</v>
      </c>
      <c r="AC80" s="30">
        <v>0</v>
      </c>
    </row>
    <row r="81" spans="1:29" ht="10.199999999999999" customHeight="1" x14ac:dyDescent="0.2">
      <c r="A81" s="30" t="s">
        <v>62</v>
      </c>
      <c r="B81" s="30">
        <v>519</v>
      </c>
      <c r="C81" s="30">
        <v>9</v>
      </c>
      <c r="D81" s="30">
        <v>41</v>
      </c>
      <c r="E81" s="30">
        <v>10</v>
      </c>
      <c r="F81" s="30">
        <v>1</v>
      </c>
      <c r="G81" s="30">
        <v>5</v>
      </c>
      <c r="H81" s="30">
        <v>17</v>
      </c>
      <c r="I81" s="30">
        <v>13</v>
      </c>
      <c r="J81" s="30">
        <v>40</v>
      </c>
      <c r="K81" s="30">
        <v>5</v>
      </c>
      <c r="L81" s="30">
        <v>5</v>
      </c>
      <c r="M81" s="30">
        <v>58</v>
      </c>
      <c r="N81" s="30">
        <v>24</v>
      </c>
      <c r="O81" s="30" t="s">
        <v>62</v>
      </c>
      <c r="P81" s="30">
        <v>60</v>
      </c>
      <c r="Q81" s="30">
        <v>9</v>
      </c>
      <c r="R81" s="30">
        <v>20</v>
      </c>
      <c r="S81" s="30">
        <v>16</v>
      </c>
      <c r="T81" s="30">
        <v>15</v>
      </c>
      <c r="U81" s="30">
        <v>12</v>
      </c>
      <c r="V81" s="30">
        <v>5</v>
      </c>
      <c r="W81" s="30">
        <v>7</v>
      </c>
      <c r="X81" s="30">
        <v>30</v>
      </c>
      <c r="Y81" s="30">
        <v>15</v>
      </c>
      <c r="Z81" s="30">
        <v>40</v>
      </c>
      <c r="AA81" s="30">
        <v>41</v>
      </c>
      <c r="AB81" s="30">
        <v>12</v>
      </c>
      <c r="AC81" s="30">
        <v>9</v>
      </c>
    </row>
    <row r="82" spans="1:29" customFormat="1" ht="10.199999999999999" customHeight="1" x14ac:dyDescent="0.3">
      <c r="A82" s="51" t="s">
        <v>404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 t="s">
        <v>404</v>
      </c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</row>
  </sheetData>
  <mergeCells count="4">
    <mergeCell ref="A23:N23"/>
    <mergeCell ref="O23:AC23"/>
    <mergeCell ref="A82:N82"/>
    <mergeCell ref="O82:AC8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0E2C-5A2C-449D-95EB-00A88061C092}">
  <dimension ref="A1:AC64"/>
  <sheetViews>
    <sheetView view="pageBreakPreview" topLeftCell="K1" zoomScale="125" zoomScaleNormal="100" zoomScaleSheetLayoutView="125" workbookViewId="0">
      <selection activeCell="X14" sqref="X14"/>
    </sheetView>
  </sheetViews>
  <sheetFormatPr defaultRowHeight="10.199999999999999" customHeight="1" x14ac:dyDescent="0.3"/>
  <cols>
    <col min="1" max="1" width="16.44140625" customWidth="1"/>
    <col min="2" max="14" width="5.33203125" customWidth="1"/>
    <col min="15" max="15" width="16.44140625" customWidth="1"/>
    <col min="16" max="29" width="4.88671875" customWidth="1"/>
  </cols>
  <sheetData>
    <row r="1" spans="1:29" ht="10.199999999999999" customHeight="1" x14ac:dyDescent="0.3">
      <c r="A1" s="8" t="s">
        <v>371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371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0</v>
      </c>
      <c r="B4" s="8">
        <v>51401</v>
      </c>
      <c r="C4" s="8">
        <v>878</v>
      </c>
      <c r="D4" s="8">
        <v>1538</v>
      </c>
      <c r="E4" s="8">
        <v>1180</v>
      </c>
      <c r="F4" s="8">
        <v>351</v>
      </c>
      <c r="G4" s="8">
        <v>1658</v>
      </c>
      <c r="H4" s="8">
        <v>2147</v>
      </c>
      <c r="I4" s="8">
        <v>2359</v>
      </c>
      <c r="J4" s="8">
        <v>2712</v>
      </c>
      <c r="K4" s="8">
        <v>1263</v>
      </c>
      <c r="L4" s="8">
        <v>1878</v>
      </c>
      <c r="M4" s="8">
        <v>4938</v>
      </c>
      <c r="N4" s="8">
        <v>2705</v>
      </c>
      <c r="O4" s="8" t="s">
        <v>0</v>
      </c>
      <c r="P4" s="8">
        <v>3533</v>
      </c>
      <c r="Q4" s="8">
        <v>1521</v>
      </c>
      <c r="R4" s="8">
        <v>1851</v>
      </c>
      <c r="S4" s="8">
        <v>1415</v>
      </c>
      <c r="T4" s="8">
        <v>3191</v>
      </c>
      <c r="U4" s="8">
        <v>1730</v>
      </c>
      <c r="V4" s="8">
        <v>1082</v>
      </c>
      <c r="W4" s="8">
        <v>1302</v>
      </c>
      <c r="X4" s="8">
        <v>2049</v>
      </c>
      <c r="Y4" s="8">
        <v>2379</v>
      </c>
      <c r="Z4" s="8">
        <v>1969</v>
      </c>
      <c r="AA4" s="8">
        <v>1772</v>
      </c>
      <c r="AB4" s="8">
        <v>2396</v>
      </c>
      <c r="AC4" s="8">
        <v>1604</v>
      </c>
    </row>
    <row r="5" spans="1:29" ht="10.199999999999999" customHeight="1" x14ac:dyDescent="0.3">
      <c r="A5" s="8" t="s">
        <v>159</v>
      </c>
      <c r="B5" s="8">
        <v>1823</v>
      </c>
      <c r="C5" s="8">
        <v>52</v>
      </c>
      <c r="D5" s="8">
        <v>52</v>
      </c>
      <c r="E5" s="8">
        <v>90</v>
      </c>
      <c r="F5" s="8">
        <v>14</v>
      </c>
      <c r="G5" s="8">
        <v>90</v>
      </c>
      <c r="H5" s="8">
        <v>116</v>
      </c>
      <c r="I5" s="8">
        <v>52</v>
      </c>
      <c r="J5" s="8">
        <v>74</v>
      </c>
      <c r="K5" s="8">
        <v>27</v>
      </c>
      <c r="L5" s="8">
        <v>32</v>
      </c>
      <c r="M5" s="8">
        <v>156</v>
      </c>
      <c r="N5" s="8">
        <v>141</v>
      </c>
      <c r="O5" s="8" t="s">
        <v>159</v>
      </c>
      <c r="P5" s="8">
        <v>144</v>
      </c>
      <c r="Q5" s="8">
        <v>9</v>
      </c>
      <c r="R5" s="8">
        <v>29</v>
      </c>
      <c r="S5" s="8">
        <v>26</v>
      </c>
      <c r="T5" s="8">
        <v>100</v>
      </c>
      <c r="U5" s="8">
        <v>66</v>
      </c>
      <c r="V5" s="8">
        <v>125</v>
      </c>
      <c r="W5" s="8">
        <v>30</v>
      </c>
      <c r="X5" s="8">
        <v>53</v>
      </c>
      <c r="Y5" s="8">
        <v>99</v>
      </c>
      <c r="Z5" s="8">
        <v>104</v>
      </c>
      <c r="AA5" s="8">
        <v>43</v>
      </c>
      <c r="AB5" s="8">
        <v>41</v>
      </c>
      <c r="AC5" s="8">
        <v>58</v>
      </c>
    </row>
    <row r="6" spans="1:29" ht="10.199999999999999" customHeight="1" x14ac:dyDescent="0.3">
      <c r="A6" s="8" t="s">
        <v>160</v>
      </c>
      <c r="B6" s="8">
        <v>282</v>
      </c>
      <c r="C6" s="8">
        <v>6</v>
      </c>
      <c r="D6" s="8">
        <v>3</v>
      </c>
      <c r="E6" s="8">
        <v>7</v>
      </c>
      <c r="F6" s="8">
        <v>4</v>
      </c>
      <c r="G6" s="8">
        <v>7</v>
      </c>
      <c r="H6" s="8">
        <v>20</v>
      </c>
      <c r="I6" s="8">
        <v>8</v>
      </c>
      <c r="J6" s="8">
        <v>7</v>
      </c>
      <c r="K6" s="8">
        <v>2</v>
      </c>
      <c r="L6" s="8">
        <v>2</v>
      </c>
      <c r="M6" s="8">
        <v>53</v>
      </c>
      <c r="N6" s="8">
        <v>38</v>
      </c>
      <c r="O6" s="8" t="s">
        <v>160</v>
      </c>
      <c r="P6" s="8">
        <v>17</v>
      </c>
      <c r="Q6" s="8">
        <v>7</v>
      </c>
      <c r="R6" s="8">
        <v>2</v>
      </c>
      <c r="S6" s="8">
        <v>5</v>
      </c>
      <c r="T6" s="8">
        <v>18</v>
      </c>
      <c r="U6" s="8">
        <v>20</v>
      </c>
      <c r="V6" s="8">
        <v>11</v>
      </c>
      <c r="W6" s="8">
        <v>6</v>
      </c>
      <c r="X6" s="8">
        <v>5</v>
      </c>
      <c r="Y6" s="8">
        <v>17</v>
      </c>
      <c r="Z6" s="8">
        <v>4</v>
      </c>
      <c r="AA6" s="8">
        <v>6</v>
      </c>
      <c r="AB6" s="8">
        <v>4</v>
      </c>
      <c r="AC6" s="8">
        <v>3</v>
      </c>
    </row>
    <row r="7" spans="1:29" ht="10.199999999999999" customHeight="1" x14ac:dyDescent="0.3">
      <c r="A7" s="8" t="s">
        <v>161</v>
      </c>
      <c r="B7" s="8">
        <v>13466</v>
      </c>
      <c r="C7" s="8">
        <v>141</v>
      </c>
      <c r="D7" s="8">
        <v>420</v>
      </c>
      <c r="E7" s="8">
        <v>389</v>
      </c>
      <c r="F7" s="8">
        <v>197</v>
      </c>
      <c r="G7" s="8">
        <v>528</v>
      </c>
      <c r="H7" s="8">
        <v>639</v>
      </c>
      <c r="I7" s="8">
        <v>519</v>
      </c>
      <c r="J7" s="8">
        <v>710</v>
      </c>
      <c r="K7" s="8">
        <v>355</v>
      </c>
      <c r="L7" s="8">
        <v>385</v>
      </c>
      <c r="M7" s="8">
        <v>1167</v>
      </c>
      <c r="N7" s="8">
        <v>624</v>
      </c>
      <c r="O7" s="8" t="s">
        <v>161</v>
      </c>
      <c r="P7" s="8">
        <v>1239</v>
      </c>
      <c r="Q7" s="8">
        <v>515</v>
      </c>
      <c r="R7" s="8">
        <v>270</v>
      </c>
      <c r="S7" s="8">
        <v>291</v>
      </c>
      <c r="T7" s="8">
        <v>808</v>
      </c>
      <c r="U7" s="8">
        <v>637</v>
      </c>
      <c r="V7" s="8">
        <v>385</v>
      </c>
      <c r="W7" s="8">
        <v>423</v>
      </c>
      <c r="X7" s="8">
        <v>434</v>
      </c>
      <c r="Y7" s="8">
        <v>656</v>
      </c>
      <c r="Z7" s="8">
        <v>510</v>
      </c>
      <c r="AA7" s="8">
        <v>481</v>
      </c>
      <c r="AB7" s="8">
        <v>385</v>
      </c>
      <c r="AC7" s="8">
        <v>358</v>
      </c>
    </row>
    <row r="8" spans="1:29" ht="10.199999999999999" customHeight="1" x14ac:dyDescent="0.3">
      <c r="A8" s="8" t="s">
        <v>162</v>
      </c>
      <c r="B8" s="8">
        <v>22447</v>
      </c>
      <c r="C8" s="8">
        <v>477</v>
      </c>
      <c r="D8" s="8">
        <v>681</v>
      </c>
      <c r="E8" s="8">
        <v>551</v>
      </c>
      <c r="F8" s="8">
        <v>75</v>
      </c>
      <c r="G8" s="8">
        <v>703</v>
      </c>
      <c r="H8" s="8">
        <v>1099</v>
      </c>
      <c r="I8" s="8">
        <v>1139</v>
      </c>
      <c r="J8" s="8">
        <v>1406</v>
      </c>
      <c r="K8" s="8">
        <v>621</v>
      </c>
      <c r="L8" s="8">
        <v>1014</v>
      </c>
      <c r="M8" s="8">
        <v>1702</v>
      </c>
      <c r="N8" s="8">
        <v>1055</v>
      </c>
      <c r="O8" s="8" t="s">
        <v>162</v>
      </c>
      <c r="P8" s="8">
        <v>1463</v>
      </c>
      <c r="Q8" s="8">
        <v>760</v>
      </c>
      <c r="R8" s="8">
        <v>886</v>
      </c>
      <c r="S8" s="8">
        <v>635</v>
      </c>
      <c r="T8" s="8">
        <v>1443</v>
      </c>
      <c r="U8" s="8">
        <v>574</v>
      </c>
      <c r="V8" s="8">
        <v>400</v>
      </c>
      <c r="W8" s="8">
        <v>540</v>
      </c>
      <c r="X8" s="8">
        <v>1001</v>
      </c>
      <c r="Y8" s="8">
        <v>1002</v>
      </c>
      <c r="Z8" s="8">
        <v>857</v>
      </c>
      <c r="AA8" s="8">
        <v>722</v>
      </c>
      <c r="AB8" s="8">
        <v>977</v>
      </c>
      <c r="AC8" s="8">
        <v>664</v>
      </c>
    </row>
    <row r="9" spans="1:29" ht="10.199999999999999" customHeight="1" x14ac:dyDescent="0.3">
      <c r="A9" s="8" t="s">
        <v>163</v>
      </c>
      <c r="B9" s="8">
        <v>6153</v>
      </c>
      <c r="C9" s="8">
        <v>123</v>
      </c>
      <c r="D9" s="8">
        <v>137</v>
      </c>
      <c r="E9" s="8">
        <v>65</v>
      </c>
      <c r="F9" s="8">
        <v>25</v>
      </c>
      <c r="G9" s="8">
        <v>135</v>
      </c>
      <c r="H9" s="8">
        <v>120</v>
      </c>
      <c r="I9" s="8">
        <v>306</v>
      </c>
      <c r="J9" s="8">
        <v>263</v>
      </c>
      <c r="K9" s="8">
        <v>117</v>
      </c>
      <c r="L9" s="8">
        <v>209</v>
      </c>
      <c r="M9" s="8">
        <v>696</v>
      </c>
      <c r="N9" s="8">
        <v>404</v>
      </c>
      <c r="O9" s="8" t="s">
        <v>163</v>
      </c>
      <c r="P9" s="8">
        <v>331</v>
      </c>
      <c r="Q9" s="8">
        <v>120</v>
      </c>
      <c r="R9" s="8">
        <v>315</v>
      </c>
      <c r="S9" s="8">
        <v>198</v>
      </c>
      <c r="T9" s="8">
        <v>443</v>
      </c>
      <c r="U9" s="8">
        <v>206</v>
      </c>
      <c r="V9" s="8">
        <v>84</v>
      </c>
      <c r="W9" s="8">
        <v>164</v>
      </c>
      <c r="X9" s="8">
        <v>276</v>
      </c>
      <c r="Y9" s="8">
        <v>273</v>
      </c>
      <c r="Z9" s="8">
        <v>238</v>
      </c>
      <c r="AA9" s="8">
        <v>220</v>
      </c>
      <c r="AB9" s="8">
        <v>423</v>
      </c>
      <c r="AC9" s="8">
        <v>262</v>
      </c>
    </row>
    <row r="10" spans="1:29" ht="10.199999999999999" customHeight="1" x14ac:dyDescent="0.3">
      <c r="A10" s="8" t="s">
        <v>164</v>
      </c>
      <c r="B10" s="8">
        <v>2875</v>
      </c>
      <c r="C10" s="8">
        <v>37</v>
      </c>
      <c r="D10" s="8">
        <v>60</v>
      </c>
      <c r="E10" s="8">
        <v>35</v>
      </c>
      <c r="F10" s="8">
        <v>14</v>
      </c>
      <c r="G10" s="8">
        <v>66</v>
      </c>
      <c r="H10" s="8">
        <v>77</v>
      </c>
      <c r="I10" s="8">
        <v>162</v>
      </c>
      <c r="J10" s="8">
        <v>96</v>
      </c>
      <c r="K10" s="8">
        <v>77</v>
      </c>
      <c r="L10" s="8">
        <v>106</v>
      </c>
      <c r="M10" s="8">
        <v>433</v>
      </c>
      <c r="N10" s="8">
        <v>156</v>
      </c>
      <c r="O10" s="8" t="s">
        <v>164</v>
      </c>
      <c r="P10" s="8">
        <v>163</v>
      </c>
      <c r="Q10" s="8">
        <v>37</v>
      </c>
      <c r="R10" s="8">
        <v>146</v>
      </c>
      <c r="S10" s="8">
        <v>141</v>
      </c>
      <c r="T10" s="8">
        <v>172</v>
      </c>
      <c r="U10" s="8">
        <v>90</v>
      </c>
      <c r="V10" s="8">
        <v>26</v>
      </c>
      <c r="W10" s="8">
        <v>44</v>
      </c>
      <c r="X10" s="8">
        <v>119</v>
      </c>
      <c r="Y10" s="8">
        <v>118</v>
      </c>
      <c r="Z10" s="8">
        <v>68</v>
      </c>
      <c r="AA10" s="8">
        <v>72</v>
      </c>
      <c r="AB10" s="8">
        <v>276</v>
      </c>
      <c r="AC10" s="8">
        <v>84</v>
      </c>
    </row>
    <row r="11" spans="1:29" ht="10.199999999999999" customHeight="1" x14ac:dyDescent="0.3">
      <c r="A11" s="8" t="s">
        <v>165</v>
      </c>
      <c r="B11" s="8">
        <v>521</v>
      </c>
      <c r="C11" s="8">
        <v>4</v>
      </c>
      <c r="D11" s="8">
        <v>9</v>
      </c>
      <c r="E11" s="8">
        <v>4</v>
      </c>
      <c r="F11" s="8">
        <v>0</v>
      </c>
      <c r="G11" s="8">
        <v>8</v>
      </c>
      <c r="H11" s="8">
        <v>15</v>
      </c>
      <c r="I11" s="8">
        <v>18</v>
      </c>
      <c r="J11" s="8">
        <v>14</v>
      </c>
      <c r="K11" s="8">
        <v>16</v>
      </c>
      <c r="L11" s="8">
        <v>18</v>
      </c>
      <c r="M11" s="8">
        <v>96</v>
      </c>
      <c r="N11" s="8">
        <v>24</v>
      </c>
      <c r="O11" s="8" t="s">
        <v>165</v>
      </c>
      <c r="P11" s="8">
        <v>38</v>
      </c>
      <c r="Q11" s="8">
        <v>8</v>
      </c>
      <c r="R11" s="8">
        <v>23</v>
      </c>
      <c r="S11" s="8">
        <v>18</v>
      </c>
      <c r="T11" s="8">
        <v>33</v>
      </c>
      <c r="U11" s="8">
        <v>13</v>
      </c>
      <c r="V11" s="8">
        <v>7</v>
      </c>
      <c r="W11" s="8">
        <v>11</v>
      </c>
      <c r="X11" s="8">
        <v>16</v>
      </c>
      <c r="Y11" s="8">
        <v>18</v>
      </c>
      <c r="Z11" s="8">
        <v>11</v>
      </c>
      <c r="AA11" s="8">
        <v>10</v>
      </c>
      <c r="AB11" s="8">
        <v>73</v>
      </c>
      <c r="AC11" s="8">
        <v>16</v>
      </c>
    </row>
    <row r="12" spans="1:29" ht="10.199999999999999" customHeight="1" x14ac:dyDescent="0.3">
      <c r="A12" s="8" t="s">
        <v>166</v>
      </c>
      <c r="B12" s="8">
        <v>92</v>
      </c>
      <c r="C12" s="8">
        <v>0</v>
      </c>
      <c r="D12" s="8">
        <v>1</v>
      </c>
      <c r="E12" s="8">
        <v>0</v>
      </c>
      <c r="F12" s="8">
        <v>0</v>
      </c>
      <c r="G12" s="8">
        <v>1</v>
      </c>
      <c r="H12" s="8">
        <v>1</v>
      </c>
      <c r="I12" s="8">
        <v>9</v>
      </c>
      <c r="J12" s="8">
        <v>1</v>
      </c>
      <c r="K12" s="8">
        <v>1</v>
      </c>
      <c r="L12" s="8">
        <v>1</v>
      </c>
      <c r="M12" s="8">
        <v>29</v>
      </c>
      <c r="N12" s="8">
        <v>6</v>
      </c>
      <c r="O12" s="8" t="s">
        <v>166</v>
      </c>
      <c r="P12" s="8">
        <v>4</v>
      </c>
      <c r="Q12" s="8">
        <v>0</v>
      </c>
      <c r="R12" s="8">
        <v>4</v>
      </c>
      <c r="S12" s="8">
        <v>3</v>
      </c>
      <c r="T12" s="8">
        <v>6</v>
      </c>
      <c r="U12" s="8">
        <v>0</v>
      </c>
      <c r="V12" s="8">
        <v>2</v>
      </c>
      <c r="W12" s="8">
        <v>0</v>
      </c>
      <c r="X12" s="8">
        <v>2</v>
      </c>
      <c r="Y12" s="8">
        <v>3</v>
      </c>
      <c r="Z12" s="8">
        <v>2</v>
      </c>
      <c r="AA12" s="8">
        <v>4</v>
      </c>
      <c r="AB12" s="8">
        <v>11</v>
      </c>
      <c r="AC12" s="8">
        <v>1</v>
      </c>
    </row>
    <row r="13" spans="1:29" ht="10.199999999999999" customHeight="1" x14ac:dyDescent="0.3">
      <c r="A13" s="8" t="s">
        <v>167</v>
      </c>
      <c r="B13" s="8">
        <v>1801</v>
      </c>
      <c r="C13" s="8">
        <v>18</v>
      </c>
      <c r="D13" s="8">
        <v>24</v>
      </c>
      <c r="E13" s="8">
        <v>26</v>
      </c>
      <c r="F13" s="8">
        <v>10</v>
      </c>
      <c r="G13" s="8">
        <v>73</v>
      </c>
      <c r="H13" s="8">
        <v>43</v>
      </c>
      <c r="I13" s="8">
        <v>96</v>
      </c>
      <c r="J13" s="8">
        <v>54</v>
      </c>
      <c r="K13" s="8">
        <v>18</v>
      </c>
      <c r="L13" s="8">
        <v>50</v>
      </c>
      <c r="M13" s="8">
        <v>314</v>
      </c>
      <c r="N13" s="8">
        <v>133</v>
      </c>
      <c r="O13" s="8" t="s">
        <v>167</v>
      </c>
      <c r="P13" s="8">
        <v>62</v>
      </c>
      <c r="Q13" s="8">
        <v>37</v>
      </c>
      <c r="R13" s="8">
        <v>117</v>
      </c>
      <c r="S13" s="8">
        <v>48</v>
      </c>
      <c r="T13" s="8">
        <v>99</v>
      </c>
      <c r="U13" s="8">
        <v>67</v>
      </c>
      <c r="V13" s="8">
        <v>22</v>
      </c>
      <c r="W13" s="8">
        <v>42</v>
      </c>
      <c r="X13" s="8">
        <v>54</v>
      </c>
      <c r="Y13" s="8">
        <v>102</v>
      </c>
      <c r="Z13" s="8">
        <v>53</v>
      </c>
      <c r="AA13" s="8">
        <v>53</v>
      </c>
      <c r="AB13" s="8">
        <v>118</v>
      </c>
      <c r="AC13" s="8">
        <v>68</v>
      </c>
    </row>
    <row r="14" spans="1:29" ht="10.199999999999999" customHeight="1" x14ac:dyDescent="0.3">
      <c r="A14" s="8" t="s">
        <v>168</v>
      </c>
      <c r="B14" s="8">
        <v>267</v>
      </c>
      <c r="C14" s="8">
        <v>0</v>
      </c>
      <c r="D14" s="8">
        <v>6</v>
      </c>
      <c r="E14" s="8">
        <v>0</v>
      </c>
      <c r="F14" s="8">
        <v>0</v>
      </c>
      <c r="G14" s="8">
        <v>5</v>
      </c>
      <c r="H14" s="8">
        <v>0</v>
      </c>
      <c r="I14" s="8">
        <v>8</v>
      </c>
      <c r="J14" s="8">
        <v>2</v>
      </c>
      <c r="K14" s="8">
        <v>1</v>
      </c>
      <c r="L14" s="8">
        <v>12</v>
      </c>
      <c r="M14" s="8">
        <v>78</v>
      </c>
      <c r="N14" s="8">
        <v>8</v>
      </c>
      <c r="O14" s="8" t="s">
        <v>168</v>
      </c>
      <c r="P14" s="8">
        <v>11</v>
      </c>
      <c r="Q14" s="8">
        <v>3</v>
      </c>
      <c r="R14" s="8">
        <v>23</v>
      </c>
      <c r="S14" s="8">
        <v>6</v>
      </c>
      <c r="T14" s="8">
        <v>23</v>
      </c>
      <c r="U14" s="8">
        <v>2</v>
      </c>
      <c r="V14" s="8">
        <v>2</v>
      </c>
      <c r="W14" s="8">
        <v>1</v>
      </c>
      <c r="X14" s="8">
        <v>4</v>
      </c>
      <c r="Y14" s="8">
        <v>6</v>
      </c>
      <c r="Z14" s="8">
        <v>4</v>
      </c>
      <c r="AA14" s="8">
        <v>34</v>
      </c>
      <c r="AB14" s="8">
        <v>5</v>
      </c>
      <c r="AC14" s="8">
        <v>23</v>
      </c>
    </row>
    <row r="15" spans="1:29" ht="10.199999999999999" customHeight="1" x14ac:dyDescent="0.3">
      <c r="A15" s="8" t="s">
        <v>169</v>
      </c>
      <c r="B15" s="8">
        <v>60</v>
      </c>
      <c r="C15" s="8">
        <v>0</v>
      </c>
      <c r="D15" s="8">
        <v>1</v>
      </c>
      <c r="E15" s="8">
        <v>1</v>
      </c>
      <c r="F15" s="8">
        <v>0</v>
      </c>
      <c r="G15" s="8">
        <v>2</v>
      </c>
      <c r="H15" s="8">
        <v>0</v>
      </c>
      <c r="I15" s="8">
        <v>1</v>
      </c>
      <c r="J15" s="8">
        <v>1</v>
      </c>
      <c r="K15" s="8">
        <v>0</v>
      </c>
      <c r="L15" s="8">
        <v>8</v>
      </c>
      <c r="M15" s="8">
        <v>17</v>
      </c>
      <c r="N15" s="8">
        <v>3</v>
      </c>
      <c r="O15" s="8" t="s">
        <v>169</v>
      </c>
      <c r="P15" s="8">
        <v>2</v>
      </c>
      <c r="Q15" s="8">
        <v>0</v>
      </c>
      <c r="R15" s="8">
        <v>4</v>
      </c>
      <c r="S15" s="8">
        <v>2</v>
      </c>
      <c r="T15" s="8">
        <v>2</v>
      </c>
      <c r="U15" s="8">
        <v>0</v>
      </c>
      <c r="V15" s="8">
        <v>1</v>
      </c>
      <c r="W15" s="8">
        <v>1</v>
      </c>
      <c r="X15" s="8">
        <v>0</v>
      </c>
      <c r="Y15" s="8">
        <v>2</v>
      </c>
      <c r="Z15" s="8">
        <v>1</v>
      </c>
      <c r="AA15" s="8">
        <v>1</v>
      </c>
      <c r="AB15" s="8">
        <v>9</v>
      </c>
      <c r="AC15" s="8">
        <v>1</v>
      </c>
    </row>
    <row r="16" spans="1:29" ht="10.199999999999999" customHeight="1" x14ac:dyDescent="0.3">
      <c r="A16" s="8" t="s">
        <v>170</v>
      </c>
      <c r="B16" s="8">
        <v>11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1</v>
      </c>
      <c r="K16" s="8">
        <v>0</v>
      </c>
      <c r="L16" s="8">
        <v>0</v>
      </c>
      <c r="M16" s="8">
        <v>4</v>
      </c>
      <c r="N16" s="8">
        <v>0</v>
      </c>
      <c r="O16" s="8" t="s">
        <v>170</v>
      </c>
      <c r="P16" s="8">
        <v>0</v>
      </c>
      <c r="Q16" s="8">
        <v>0</v>
      </c>
      <c r="R16" s="8">
        <v>2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2</v>
      </c>
      <c r="AC16" s="8">
        <v>2</v>
      </c>
    </row>
    <row r="17" spans="1:29" ht="10.199999999999999" customHeight="1" x14ac:dyDescent="0.3">
      <c r="A17" s="8" t="s">
        <v>171</v>
      </c>
      <c r="B17" s="8">
        <v>817</v>
      </c>
      <c r="C17" s="8">
        <v>6</v>
      </c>
      <c r="D17" s="8">
        <v>91</v>
      </c>
      <c r="E17" s="8">
        <v>3</v>
      </c>
      <c r="F17" s="8">
        <v>11</v>
      </c>
      <c r="G17" s="8">
        <v>36</v>
      </c>
      <c r="H17" s="8">
        <v>9</v>
      </c>
      <c r="I17" s="8">
        <v>24</v>
      </c>
      <c r="J17" s="8">
        <v>20</v>
      </c>
      <c r="K17" s="8">
        <v>21</v>
      </c>
      <c r="L17" s="8">
        <v>38</v>
      </c>
      <c r="M17" s="8">
        <v>61</v>
      </c>
      <c r="N17" s="8">
        <v>47</v>
      </c>
      <c r="O17" s="8" t="s">
        <v>171</v>
      </c>
      <c r="P17" s="8">
        <v>18</v>
      </c>
      <c r="Q17" s="8">
        <v>18</v>
      </c>
      <c r="R17" s="8">
        <v>14</v>
      </c>
      <c r="S17" s="8">
        <v>10</v>
      </c>
      <c r="T17" s="8">
        <v>33</v>
      </c>
      <c r="U17" s="8">
        <v>36</v>
      </c>
      <c r="V17" s="8">
        <v>10</v>
      </c>
      <c r="W17" s="8">
        <v>29</v>
      </c>
      <c r="X17" s="8">
        <v>18</v>
      </c>
      <c r="Y17" s="8">
        <v>51</v>
      </c>
      <c r="Z17" s="8">
        <v>68</v>
      </c>
      <c r="AA17" s="8">
        <v>61</v>
      </c>
      <c r="AB17" s="8">
        <v>24</v>
      </c>
      <c r="AC17" s="8">
        <v>60</v>
      </c>
    </row>
    <row r="18" spans="1:29" ht="10.199999999999999" customHeight="1" x14ac:dyDescent="0.3">
      <c r="A18" s="8" t="s">
        <v>62</v>
      </c>
      <c r="B18" s="8">
        <v>786</v>
      </c>
      <c r="C18" s="8">
        <v>14</v>
      </c>
      <c r="D18" s="8">
        <v>53</v>
      </c>
      <c r="E18" s="8">
        <v>9</v>
      </c>
      <c r="F18" s="8">
        <v>1</v>
      </c>
      <c r="G18" s="8">
        <v>4</v>
      </c>
      <c r="H18" s="8">
        <v>8</v>
      </c>
      <c r="I18" s="8">
        <v>17</v>
      </c>
      <c r="J18" s="8">
        <v>63</v>
      </c>
      <c r="K18" s="8">
        <v>7</v>
      </c>
      <c r="L18" s="8">
        <v>3</v>
      </c>
      <c r="M18" s="8">
        <v>132</v>
      </c>
      <c r="N18" s="8">
        <v>66</v>
      </c>
      <c r="O18" s="8" t="s">
        <v>62</v>
      </c>
      <c r="P18" s="8">
        <v>41</v>
      </c>
      <c r="Q18" s="8">
        <v>7</v>
      </c>
      <c r="R18" s="8">
        <v>16</v>
      </c>
      <c r="S18" s="8">
        <v>32</v>
      </c>
      <c r="T18" s="8">
        <v>11</v>
      </c>
      <c r="U18" s="8">
        <v>19</v>
      </c>
      <c r="V18" s="8">
        <v>7</v>
      </c>
      <c r="W18" s="8">
        <v>11</v>
      </c>
      <c r="X18" s="8">
        <v>67</v>
      </c>
      <c r="Y18" s="8">
        <v>32</v>
      </c>
      <c r="Z18" s="8">
        <v>49</v>
      </c>
      <c r="AA18" s="8">
        <v>65</v>
      </c>
      <c r="AB18" s="8">
        <v>48</v>
      </c>
      <c r="AC18" s="8">
        <v>4</v>
      </c>
    </row>
    <row r="19" spans="1:29" ht="10.199999999999999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 t="s">
        <v>383</v>
      </c>
      <c r="B20" s="8">
        <v>26736</v>
      </c>
      <c r="C20" s="8">
        <v>435</v>
      </c>
      <c r="D20" s="8">
        <v>766</v>
      </c>
      <c r="E20" s="8">
        <v>609</v>
      </c>
      <c r="F20" s="8">
        <v>174</v>
      </c>
      <c r="G20" s="8">
        <v>794</v>
      </c>
      <c r="H20" s="8">
        <v>1115</v>
      </c>
      <c r="I20" s="8">
        <v>1231</v>
      </c>
      <c r="J20" s="8">
        <v>1417</v>
      </c>
      <c r="K20" s="8">
        <v>626</v>
      </c>
      <c r="L20" s="8">
        <v>951</v>
      </c>
      <c r="M20" s="8">
        <v>2622</v>
      </c>
      <c r="N20" s="8">
        <v>1522</v>
      </c>
      <c r="O20" s="8" t="s">
        <v>383</v>
      </c>
      <c r="P20" s="8">
        <v>1868</v>
      </c>
      <c r="Q20" s="8">
        <v>800</v>
      </c>
      <c r="R20" s="8">
        <v>943</v>
      </c>
      <c r="S20" s="8">
        <v>701</v>
      </c>
      <c r="T20" s="8">
        <v>1657</v>
      </c>
      <c r="U20" s="8">
        <v>883</v>
      </c>
      <c r="V20" s="8">
        <v>544</v>
      </c>
      <c r="W20" s="8">
        <v>661</v>
      </c>
      <c r="X20" s="8">
        <v>1127</v>
      </c>
      <c r="Y20" s="8">
        <v>1271</v>
      </c>
      <c r="Z20" s="8">
        <v>993</v>
      </c>
      <c r="AA20" s="8">
        <v>877</v>
      </c>
      <c r="AB20" s="8">
        <v>1264</v>
      </c>
      <c r="AC20" s="8">
        <v>885</v>
      </c>
    </row>
    <row r="21" spans="1:29" ht="10.199999999999999" customHeight="1" x14ac:dyDescent="0.3">
      <c r="A21" s="8" t="s">
        <v>159</v>
      </c>
      <c r="B21" s="8">
        <v>945</v>
      </c>
      <c r="C21" s="8">
        <v>18</v>
      </c>
      <c r="D21" s="8">
        <v>27</v>
      </c>
      <c r="E21" s="8">
        <v>40</v>
      </c>
      <c r="F21" s="8">
        <v>5</v>
      </c>
      <c r="G21" s="8">
        <v>45</v>
      </c>
      <c r="H21" s="8">
        <v>65</v>
      </c>
      <c r="I21" s="8">
        <v>26</v>
      </c>
      <c r="J21" s="8">
        <v>37</v>
      </c>
      <c r="K21" s="8">
        <v>17</v>
      </c>
      <c r="L21" s="8">
        <v>18</v>
      </c>
      <c r="M21" s="8">
        <v>86</v>
      </c>
      <c r="N21" s="8">
        <v>89</v>
      </c>
      <c r="O21" s="8" t="s">
        <v>159</v>
      </c>
      <c r="P21" s="8">
        <v>64</v>
      </c>
      <c r="Q21" s="8">
        <v>6</v>
      </c>
      <c r="R21" s="8">
        <v>16</v>
      </c>
      <c r="S21" s="8">
        <v>12</v>
      </c>
      <c r="T21" s="8">
        <v>45</v>
      </c>
      <c r="U21" s="8">
        <v>37</v>
      </c>
      <c r="V21" s="8">
        <v>51</v>
      </c>
      <c r="W21" s="8">
        <v>16</v>
      </c>
      <c r="X21" s="8">
        <v>32</v>
      </c>
      <c r="Y21" s="8">
        <v>54</v>
      </c>
      <c r="Z21" s="8">
        <v>59</v>
      </c>
      <c r="AA21" s="8">
        <v>20</v>
      </c>
      <c r="AB21" s="8">
        <v>18</v>
      </c>
      <c r="AC21" s="8">
        <v>42</v>
      </c>
    </row>
    <row r="22" spans="1:29" ht="10.199999999999999" customHeight="1" x14ac:dyDescent="0.3">
      <c r="A22" s="8" t="s">
        <v>160</v>
      </c>
      <c r="B22" s="8">
        <v>155</v>
      </c>
      <c r="C22" s="8">
        <v>3</v>
      </c>
      <c r="D22" s="8">
        <v>2</v>
      </c>
      <c r="E22" s="8">
        <v>2</v>
      </c>
      <c r="F22" s="8">
        <v>1</v>
      </c>
      <c r="G22" s="8">
        <v>4</v>
      </c>
      <c r="H22" s="8">
        <v>14</v>
      </c>
      <c r="I22" s="8">
        <v>5</v>
      </c>
      <c r="J22" s="8">
        <v>5</v>
      </c>
      <c r="K22" s="8">
        <v>1</v>
      </c>
      <c r="L22" s="8">
        <v>2</v>
      </c>
      <c r="M22" s="8">
        <v>29</v>
      </c>
      <c r="N22" s="8">
        <v>24</v>
      </c>
      <c r="O22" s="8" t="s">
        <v>160</v>
      </c>
      <c r="P22" s="8">
        <v>12</v>
      </c>
      <c r="Q22" s="8">
        <v>3</v>
      </c>
      <c r="R22" s="8">
        <v>0</v>
      </c>
      <c r="S22" s="8">
        <v>2</v>
      </c>
      <c r="T22" s="8">
        <v>8</v>
      </c>
      <c r="U22" s="8">
        <v>8</v>
      </c>
      <c r="V22" s="8">
        <v>6</v>
      </c>
      <c r="W22" s="8">
        <v>4</v>
      </c>
      <c r="X22" s="8">
        <v>3</v>
      </c>
      <c r="Y22" s="8">
        <v>11</v>
      </c>
      <c r="Z22" s="8">
        <v>2</v>
      </c>
      <c r="AA22" s="8">
        <v>2</v>
      </c>
      <c r="AB22" s="8">
        <v>1</v>
      </c>
      <c r="AC22" s="8">
        <v>1</v>
      </c>
    </row>
    <row r="23" spans="1:29" ht="10.199999999999999" customHeight="1" x14ac:dyDescent="0.3">
      <c r="A23" s="8" t="s">
        <v>161</v>
      </c>
      <c r="B23" s="8">
        <v>6712</v>
      </c>
      <c r="C23" s="8">
        <v>77</v>
      </c>
      <c r="D23" s="8">
        <v>231</v>
      </c>
      <c r="E23" s="8">
        <v>205</v>
      </c>
      <c r="F23" s="8">
        <v>84</v>
      </c>
      <c r="G23" s="8">
        <v>248</v>
      </c>
      <c r="H23" s="8">
        <v>319</v>
      </c>
      <c r="I23" s="8">
        <v>273</v>
      </c>
      <c r="J23" s="8">
        <v>366</v>
      </c>
      <c r="K23" s="8">
        <v>161</v>
      </c>
      <c r="L23" s="8">
        <v>195</v>
      </c>
      <c r="M23" s="8">
        <v>588</v>
      </c>
      <c r="N23" s="8">
        <v>322</v>
      </c>
      <c r="O23" s="8" t="s">
        <v>161</v>
      </c>
      <c r="P23" s="8">
        <v>626</v>
      </c>
      <c r="Q23" s="8">
        <v>257</v>
      </c>
      <c r="R23" s="8">
        <v>138</v>
      </c>
      <c r="S23" s="8">
        <v>134</v>
      </c>
      <c r="T23" s="8">
        <v>396</v>
      </c>
      <c r="U23" s="8">
        <v>319</v>
      </c>
      <c r="V23" s="8">
        <v>197</v>
      </c>
      <c r="W23" s="8">
        <v>190</v>
      </c>
      <c r="X23" s="8">
        <v>218</v>
      </c>
      <c r="Y23" s="8">
        <v>336</v>
      </c>
      <c r="Z23" s="8">
        <v>244</v>
      </c>
      <c r="AA23" s="8">
        <v>221</v>
      </c>
      <c r="AB23" s="8">
        <v>181</v>
      </c>
      <c r="AC23" s="8">
        <v>186</v>
      </c>
    </row>
    <row r="24" spans="1:29" ht="10.199999999999999" customHeight="1" x14ac:dyDescent="0.3">
      <c r="A24" s="8" t="s">
        <v>162</v>
      </c>
      <c r="B24" s="8">
        <v>11191</v>
      </c>
      <c r="C24" s="8">
        <v>223</v>
      </c>
      <c r="D24" s="8">
        <v>323</v>
      </c>
      <c r="E24" s="8">
        <v>282</v>
      </c>
      <c r="F24" s="8">
        <v>37</v>
      </c>
      <c r="G24" s="8">
        <v>320</v>
      </c>
      <c r="H24" s="8">
        <v>567</v>
      </c>
      <c r="I24" s="8">
        <v>573</v>
      </c>
      <c r="J24" s="8">
        <v>719</v>
      </c>
      <c r="K24" s="8">
        <v>307</v>
      </c>
      <c r="L24" s="8">
        <v>488</v>
      </c>
      <c r="M24" s="8">
        <v>855</v>
      </c>
      <c r="N24" s="8">
        <v>540</v>
      </c>
      <c r="O24" s="8" t="s">
        <v>162</v>
      </c>
      <c r="P24" s="8">
        <v>773</v>
      </c>
      <c r="Q24" s="8">
        <v>380</v>
      </c>
      <c r="R24" s="8">
        <v>429</v>
      </c>
      <c r="S24" s="8">
        <v>306</v>
      </c>
      <c r="T24" s="8">
        <v>726</v>
      </c>
      <c r="U24" s="8">
        <v>268</v>
      </c>
      <c r="V24" s="8">
        <v>190</v>
      </c>
      <c r="W24" s="8">
        <v>260</v>
      </c>
      <c r="X24" s="8">
        <v>541</v>
      </c>
      <c r="Y24" s="8">
        <v>495</v>
      </c>
      <c r="Z24" s="8">
        <v>422</v>
      </c>
      <c r="AA24" s="8">
        <v>349</v>
      </c>
      <c r="AB24" s="8">
        <v>473</v>
      </c>
      <c r="AC24" s="8">
        <v>345</v>
      </c>
    </row>
    <row r="25" spans="1:29" ht="10.199999999999999" customHeight="1" x14ac:dyDescent="0.3">
      <c r="A25" s="8" t="s">
        <v>163</v>
      </c>
      <c r="B25" s="8">
        <v>3256</v>
      </c>
      <c r="C25" s="8">
        <v>61</v>
      </c>
      <c r="D25" s="8">
        <v>65</v>
      </c>
      <c r="E25" s="8">
        <v>30</v>
      </c>
      <c r="F25" s="8">
        <v>21</v>
      </c>
      <c r="G25" s="8">
        <v>66</v>
      </c>
      <c r="H25" s="8">
        <v>50</v>
      </c>
      <c r="I25" s="8">
        <v>140</v>
      </c>
      <c r="J25" s="8">
        <v>138</v>
      </c>
      <c r="K25" s="8">
        <v>64</v>
      </c>
      <c r="L25" s="8">
        <v>106</v>
      </c>
      <c r="M25" s="8">
        <v>353</v>
      </c>
      <c r="N25" s="8">
        <v>253</v>
      </c>
      <c r="O25" s="8" t="s">
        <v>163</v>
      </c>
      <c r="P25" s="8">
        <v>186</v>
      </c>
      <c r="Q25" s="8">
        <v>68</v>
      </c>
      <c r="R25" s="8">
        <v>165</v>
      </c>
      <c r="S25" s="8">
        <v>111</v>
      </c>
      <c r="T25" s="8">
        <v>244</v>
      </c>
      <c r="U25" s="8">
        <v>108</v>
      </c>
      <c r="V25" s="8">
        <v>52</v>
      </c>
      <c r="W25" s="8">
        <v>98</v>
      </c>
      <c r="X25" s="8">
        <v>153</v>
      </c>
      <c r="Y25" s="8">
        <v>152</v>
      </c>
      <c r="Z25" s="8">
        <v>114</v>
      </c>
      <c r="AA25" s="8">
        <v>96</v>
      </c>
      <c r="AB25" s="8">
        <v>220</v>
      </c>
      <c r="AC25" s="8">
        <v>142</v>
      </c>
    </row>
    <row r="26" spans="1:29" ht="10.199999999999999" customHeight="1" x14ac:dyDescent="0.3">
      <c r="A26" s="8" t="s">
        <v>164</v>
      </c>
      <c r="B26" s="8">
        <v>1609</v>
      </c>
      <c r="C26" s="8">
        <v>24</v>
      </c>
      <c r="D26" s="8">
        <v>42</v>
      </c>
      <c r="E26" s="8">
        <v>21</v>
      </c>
      <c r="F26" s="8">
        <v>9</v>
      </c>
      <c r="G26" s="8">
        <v>27</v>
      </c>
      <c r="H26" s="8">
        <v>39</v>
      </c>
      <c r="I26" s="8">
        <v>99</v>
      </c>
      <c r="J26" s="8">
        <v>46</v>
      </c>
      <c r="K26" s="8">
        <v>33</v>
      </c>
      <c r="L26" s="8">
        <v>54</v>
      </c>
      <c r="M26" s="8">
        <v>230</v>
      </c>
      <c r="N26" s="8">
        <v>91</v>
      </c>
      <c r="O26" s="8" t="s">
        <v>164</v>
      </c>
      <c r="P26" s="8">
        <v>99</v>
      </c>
      <c r="Q26" s="8">
        <v>29</v>
      </c>
      <c r="R26" s="8">
        <v>74</v>
      </c>
      <c r="S26" s="8">
        <v>71</v>
      </c>
      <c r="T26" s="8">
        <v>95</v>
      </c>
      <c r="U26" s="8">
        <v>50</v>
      </c>
      <c r="V26" s="8">
        <v>12</v>
      </c>
      <c r="W26" s="8">
        <v>30</v>
      </c>
      <c r="X26" s="8">
        <v>65</v>
      </c>
      <c r="Y26" s="8">
        <v>70</v>
      </c>
      <c r="Z26" s="8">
        <v>35</v>
      </c>
      <c r="AA26" s="8">
        <v>39</v>
      </c>
      <c r="AB26" s="8">
        <v>174</v>
      </c>
      <c r="AC26" s="8">
        <v>51</v>
      </c>
    </row>
    <row r="27" spans="1:29" ht="10.199999999999999" customHeight="1" x14ac:dyDescent="0.3">
      <c r="A27" s="8" t="s">
        <v>165</v>
      </c>
      <c r="B27" s="8">
        <v>321</v>
      </c>
      <c r="C27" s="8">
        <v>4</v>
      </c>
      <c r="D27" s="8">
        <v>7</v>
      </c>
      <c r="E27" s="8">
        <v>3</v>
      </c>
      <c r="F27" s="8">
        <v>0</v>
      </c>
      <c r="G27" s="8">
        <v>3</v>
      </c>
      <c r="H27" s="8">
        <v>11</v>
      </c>
      <c r="I27" s="8">
        <v>16</v>
      </c>
      <c r="J27" s="8">
        <v>10</v>
      </c>
      <c r="K27" s="8">
        <v>9</v>
      </c>
      <c r="L27" s="8">
        <v>13</v>
      </c>
      <c r="M27" s="8">
        <v>57</v>
      </c>
      <c r="N27" s="8">
        <v>9</v>
      </c>
      <c r="O27" s="8" t="s">
        <v>165</v>
      </c>
      <c r="P27" s="8">
        <v>22</v>
      </c>
      <c r="Q27" s="8">
        <v>5</v>
      </c>
      <c r="R27" s="8">
        <v>11</v>
      </c>
      <c r="S27" s="8">
        <v>9</v>
      </c>
      <c r="T27" s="8">
        <v>19</v>
      </c>
      <c r="U27" s="8">
        <v>8</v>
      </c>
      <c r="V27" s="8">
        <v>4</v>
      </c>
      <c r="W27" s="8">
        <v>7</v>
      </c>
      <c r="X27" s="8">
        <v>13</v>
      </c>
      <c r="Y27" s="8">
        <v>16</v>
      </c>
      <c r="Z27" s="8">
        <v>9</v>
      </c>
      <c r="AA27" s="8">
        <v>6</v>
      </c>
      <c r="AB27" s="8">
        <v>42</v>
      </c>
      <c r="AC27" s="8">
        <v>8</v>
      </c>
    </row>
    <row r="28" spans="1:29" ht="10.199999999999999" customHeight="1" x14ac:dyDescent="0.3">
      <c r="A28" s="8" t="s">
        <v>166</v>
      </c>
      <c r="B28" s="8">
        <v>62</v>
      </c>
      <c r="C28" s="8">
        <v>0</v>
      </c>
      <c r="D28" s="8">
        <v>0</v>
      </c>
      <c r="E28" s="8">
        <v>0</v>
      </c>
      <c r="F28" s="8">
        <v>0</v>
      </c>
      <c r="G28" s="8">
        <v>1</v>
      </c>
      <c r="H28" s="8">
        <v>1</v>
      </c>
      <c r="I28" s="8">
        <v>8</v>
      </c>
      <c r="J28" s="8">
        <v>0</v>
      </c>
      <c r="K28" s="8">
        <v>1</v>
      </c>
      <c r="L28" s="8">
        <v>1</v>
      </c>
      <c r="M28" s="8">
        <v>15</v>
      </c>
      <c r="N28" s="8">
        <v>3</v>
      </c>
      <c r="O28" s="8" t="s">
        <v>166</v>
      </c>
      <c r="P28" s="8">
        <v>2</v>
      </c>
      <c r="Q28" s="8">
        <v>0</v>
      </c>
      <c r="R28" s="8">
        <v>4</v>
      </c>
      <c r="S28" s="8">
        <v>1</v>
      </c>
      <c r="T28" s="8">
        <v>4</v>
      </c>
      <c r="U28" s="8">
        <v>0</v>
      </c>
      <c r="V28" s="8">
        <v>2</v>
      </c>
      <c r="W28" s="8">
        <v>0</v>
      </c>
      <c r="X28" s="8">
        <v>2</v>
      </c>
      <c r="Y28" s="8">
        <v>1</v>
      </c>
      <c r="Z28" s="8">
        <v>2</v>
      </c>
      <c r="AA28" s="8">
        <v>4</v>
      </c>
      <c r="AB28" s="8">
        <v>9</v>
      </c>
      <c r="AC28" s="8">
        <v>1</v>
      </c>
    </row>
    <row r="29" spans="1:29" ht="10.199999999999999" customHeight="1" x14ac:dyDescent="0.3">
      <c r="A29" s="8" t="s">
        <v>167</v>
      </c>
      <c r="B29" s="8">
        <v>1210</v>
      </c>
      <c r="C29" s="8">
        <v>13</v>
      </c>
      <c r="D29" s="8">
        <v>14</v>
      </c>
      <c r="E29" s="8">
        <v>15</v>
      </c>
      <c r="F29" s="8">
        <v>7</v>
      </c>
      <c r="G29" s="8">
        <v>46</v>
      </c>
      <c r="H29" s="8">
        <v>38</v>
      </c>
      <c r="I29" s="8">
        <v>68</v>
      </c>
      <c r="J29" s="8">
        <v>33</v>
      </c>
      <c r="K29" s="8">
        <v>13</v>
      </c>
      <c r="L29" s="8">
        <v>37</v>
      </c>
      <c r="M29" s="8">
        <v>192</v>
      </c>
      <c r="N29" s="8">
        <v>90</v>
      </c>
      <c r="O29" s="8" t="s">
        <v>167</v>
      </c>
      <c r="P29" s="8">
        <v>43</v>
      </c>
      <c r="Q29" s="8">
        <v>31</v>
      </c>
      <c r="R29" s="8">
        <v>67</v>
      </c>
      <c r="S29" s="8">
        <v>28</v>
      </c>
      <c r="T29" s="8">
        <v>68</v>
      </c>
      <c r="U29" s="8">
        <v>50</v>
      </c>
      <c r="V29" s="8">
        <v>18</v>
      </c>
      <c r="W29" s="8">
        <v>32</v>
      </c>
      <c r="X29" s="8">
        <v>39</v>
      </c>
      <c r="Y29" s="8">
        <v>73</v>
      </c>
      <c r="Z29" s="8">
        <v>36</v>
      </c>
      <c r="AA29" s="8">
        <v>36</v>
      </c>
      <c r="AB29" s="8">
        <v>78</v>
      </c>
      <c r="AC29" s="8">
        <v>45</v>
      </c>
    </row>
    <row r="30" spans="1:29" ht="10.199999999999999" customHeight="1" x14ac:dyDescent="0.3">
      <c r="A30" s="8" t="s">
        <v>168</v>
      </c>
      <c r="B30" s="8">
        <v>204</v>
      </c>
      <c r="C30" s="8">
        <v>0</v>
      </c>
      <c r="D30" s="8">
        <v>5</v>
      </c>
      <c r="E30" s="8">
        <v>0</v>
      </c>
      <c r="F30" s="8">
        <v>0</v>
      </c>
      <c r="G30" s="8">
        <v>5</v>
      </c>
      <c r="H30" s="8">
        <v>0</v>
      </c>
      <c r="I30" s="8">
        <v>6</v>
      </c>
      <c r="J30" s="8">
        <v>2</v>
      </c>
      <c r="K30" s="8">
        <v>1</v>
      </c>
      <c r="L30" s="8">
        <v>8</v>
      </c>
      <c r="M30" s="8">
        <v>50</v>
      </c>
      <c r="N30" s="8">
        <v>8</v>
      </c>
      <c r="O30" s="8" t="s">
        <v>168</v>
      </c>
      <c r="P30" s="8">
        <v>11</v>
      </c>
      <c r="Q30" s="8">
        <v>3</v>
      </c>
      <c r="R30" s="8">
        <v>19</v>
      </c>
      <c r="S30" s="8">
        <v>6</v>
      </c>
      <c r="T30" s="8">
        <v>21</v>
      </c>
      <c r="U30" s="8">
        <v>2</v>
      </c>
      <c r="V30" s="8">
        <v>2</v>
      </c>
      <c r="W30" s="8">
        <v>0</v>
      </c>
      <c r="X30" s="8">
        <v>3</v>
      </c>
      <c r="Y30" s="8">
        <v>4</v>
      </c>
      <c r="Z30" s="8">
        <v>3</v>
      </c>
      <c r="AA30" s="8">
        <v>22</v>
      </c>
      <c r="AB30" s="8">
        <v>4</v>
      </c>
      <c r="AC30" s="8">
        <v>19</v>
      </c>
    </row>
    <row r="31" spans="1:29" ht="10.199999999999999" customHeight="1" x14ac:dyDescent="0.3">
      <c r="A31" s="8" t="s">
        <v>169</v>
      </c>
      <c r="B31" s="8">
        <v>50</v>
      </c>
      <c r="C31" s="8">
        <v>0</v>
      </c>
      <c r="D31" s="8">
        <v>1</v>
      </c>
      <c r="E31" s="8">
        <v>1</v>
      </c>
      <c r="F31" s="8">
        <v>0</v>
      </c>
      <c r="G31" s="8">
        <v>2</v>
      </c>
      <c r="H31" s="8">
        <v>0</v>
      </c>
      <c r="I31" s="8">
        <v>0</v>
      </c>
      <c r="J31" s="8">
        <v>1</v>
      </c>
      <c r="K31" s="8">
        <v>0</v>
      </c>
      <c r="L31" s="8">
        <v>6</v>
      </c>
      <c r="M31" s="8">
        <v>13</v>
      </c>
      <c r="N31" s="8">
        <v>3</v>
      </c>
      <c r="O31" s="8" t="s">
        <v>169</v>
      </c>
      <c r="P31" s="8">
        <v>2</v>
      </c>
      <c r="Q31" s="8">
        <v>0</v>
      </c>
      <c r="R31" s="8">
        <v>3</v>
      </c>
      <c r="S31" s="8">
        <v>2</v>
      </c>
      <c r="T31" s="8">
        <v>0</v>
      </c>
      <c r="U31" s="8">
        <v>0</v>
      </c>
      <c r="V31" s="8">
        <v>1</v>
      </c>
      <c r="W31" s="8">
        <v>1</v>
      </c>
      <c r="X31" s="8">
        <v>0</v>
      </c>
      <c r="Y31" s="8">
        <v>2</v>
      </c>
      <c r="Z31" s="8">
        <v>1</v>
      </c>
      <c r="AA31" s="8">
        <v>1</v>
      </c>
      <c r="AB31" s="8">
        <v>9</v>
      </c>
      <c r="AC31" s="8">
        <v>1</v>
      </c>
    </row>
    <row r="32" spans="1:29" ht="10.199999999999999" customHeight="1" x14ac:dyDescent="0.3">
      <c r="A32" s="8" t="s">
        <v>170</v>
      </c>
      <c r="B32" s="8">
        <v>8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</v>
      </c>
      <c r="K32" s="8">
        <v>0</v>
      </c>
      <c r="L32" s="8">
        <v>0</v>
      </c>
      <c r="M32" s="8">
        <v>3</v>
      </c>
      <c r="N32" s="8">
        <v>0</v>
      </c>
      <c r="O32" s="8" t="s">
        <v>170</v>
      </c>
      <c r="P32" s="8">
        <v>0</v>
      </c>
      <c r="Q32" s="8">
        <v>0</v>
      </c>
      <c r="R32" s="8">
        <v>1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2</v>
      </c>
      <c r="AC32" s="8">
        <v>1</v>
      </c>
    </row>
    <row r="33" spans="1:29" ht="10.199999999999999" customHeight="1" x14ac:dyDescent="0.3">
      <c r="A33" s="8" t="s">
        <v>171</v>
      </c>
      <c r="B33" s="8">
        <v>525</v>
      </c>
      <c r="C33" s="8">
        <v>4</v>
      </c>
      <c r="D33" s="8">
        <v>25</v>
      </c>
      <c r="E33" s="8">
        <v>3</v>
      </c>
      <c r="F33" s="8">
        <v>9</v>
      </c>
      <c r="G33" s="8">
        <v>24</v>
      </c>
      <c r="H33" s="8">
        <v>6</v>
      </c>
      <c r="I33" s="8">
        <v>11</v>
      </c>
      <c r="J33" s="8">
        <v>16</v>
      </c>
      <c r="K33" s="8">
        <v>16</v>
      </c>
      <c r="L33" s="8">
        <v>20</v>
      </c>
      <c r="M33" s="8">
        <v>50</v>
      </c>
      <c r="N33" s="8">
        <v>33</v>
      </c>
      <c r="O33" s="8" t="s">
        <v>171</v>
      </c>
      <c r="P33" s="8">
        <v>13</v>
      </c>
      <c r="Q33" s="8">
        <v>14</v>
      </c>
      <c r="R33" s="8">
        <v>7</v>
      </c>
      <c r="S33" s="8">
        <v>6</v>
      </c>
      <c r="T33" s="8">
        <v>26</v>
      </c>
      <c r="U33" s="8">
        <v>22</v>
      </c>
      <c r="V33" s="8">
        <v>5</v>
      </c>
      <c r="W33" s="8">
        <v>19</v>
      </c>
      <c r="X33" s="8">
        <v>15</v>
      </c>
      <c r="Y33" s="8">
        <v>35</v>
      </c>
      <c r="Z33" s="8">
        <v>41</v>
      </c>
      <c r="AA33" s="8">
        <v>45</v>
      </c>
      <c r="AB33" s="8">
        <v>20</v>
      </c>
      <c r="AC33" s="8">
        <v>40</v>
      </c>
    </row>
    <row r="34" spans="1:29" ht="10.199999999999999" customHeight="1" x14ac:dyDescent="0.3">
      <c r="A34" s="8" t="s">
        <v>62</v>
      </c>
      <c r="B34" s="8">
        <v>488</v>
      </c>
      <c r="C34" s="8">
        <v>8</v>
      </c>
      <c r="D34" s="8">
        <v>24</v>
      </c>
      <c r="E34" s="8">
        <v>7</v>
      </c>
      <c r="F34" s="8">
        <v>1</v>
      </c>
      <c r="G34" s="8">
        <v>3</v>
      </c>
      <c r="H34" s="8">
        <v>5</v>
      </c>
      <c r="I34" s="8">
        <v>6</v>
      </c>
      <c r="J34" s="8">
        <v>43</v>
      </c>
      <c r="K34" s="8">
        <v>3</v>
      </c>
      <c r="L34" s="8">
        <v>3</v>
      </c>
      <c r="M34" s="8">
        <v>101</v>
      </c>
      <c r="N34" s="8">
        <v>57</v>
      </c>
      <c r="O34" s="8" t="s">
        <v>62</v>
      </c>
      <c r="P34" s="8">
        <v>15</v>
      </c>
      <c r="Q34" s="8">
        <v>4</v>
      </c>
      <c r="R34" s="8">
        <v>9</v>
      </c>
      <c r="S34" s="8">
        <v>13</v>
      </c>
      <c r="T34" s="8">
        <v>5</v>
      </c>
      <c r="U34" s="8">
        <v>11</v>
      </c>
      <c r="V34" s="8">
        <v>4</v>
      </c>
      <c r="W34" s="8">
        <v>4</v>
      </c>
      <c r="X34" s="8">
        <v>43</v>
      </c>
      <c r="Y34" s="8">
        <v>22</v>
      </c>
      <c r="Z34" s="8">
        <v>25</v>
      </c>
      <c r="AA34" s="8">
        <v>36</v>
      </c>
      <c r="AB34" s="8">
        <v>33</v>
      </c>
      <c r="AC34" s="8">
        <v>3</v>
      </c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 t="s">
        <v>361</v>
      </c>
      <c r="B36" s="8">
        <v>24665</v>
      </c>
      <c r="C36" s="8">
        <v>443</v>
      </c>
      <c r="D36" s="8">
        <v>772</v>
      </c>
      <c r="E36" s="8">
        <v>571</v>
      </c>
      <c r="F36" s="8">
        <v>177</v>
      </c>
      <c r="G36" s="8">
        <v>864</v>
      </c>
      <c r="H36" s="8">
        <v>1032</v>
      </c>
      <c r="I36" s="8">
        <v>1128</v>
      </c>
      <c r="J36" s="8">
        <v>1295</v>
      </c>
      <c r="K36" s="8">
        <v>637</v>
      </c>
      <c r="L36" s="8">
        <v>927</v>
      </c>
      <c r="M36" s="8">
        <v>2316</v>
      </c>
      <c r="N36" s="8">
        <v>1183</v>
      </c>
      <c r="O36" s="8" t="s">
        <v>361</v>
      </c>
      <c r="P36" s="8">
        <v>1665</v>
      </c>
      <c r="Q36" s="8">
        <v>721</v>
      </c>
      <c r="R36" s="8">
        <v>908</v>
      </c>
      <c r="S36" s="8">
        <v>714</v>
      </c>
      <c r="T36" s="8">
        <v>1534</v>
      </c>
      <c r="U36" s="8">
        <v>847</v>
      </c>
      <c r="V36" s="8">
        <v>538</v>
      </c>
      <c r="W36" s="8">
        <v>641</v>
      </c>
      <c r="X36" s="8">
        <v>922</v>
      </c>
      <c r="Y36" s="8">
        <v>1108</v>
      </c>
      <c r="Z36" s="8">
        <v>976</v>
      </c>
      <c r="AA36" s="8">
        <v>895</v>
      </c>
      <c r="AB36" s="8">
        <v>1132</v>
      </c>
      <c r="AC36" s="8">
        <v>719</v>
      </c>
    </row>
    <row r="37" spans="1:29" ht="10.199999999999999" customHeight="1" x14ac:dyDescent="0.3">
      <c r="A37" s="8" t="s">
        <v>159</v>
      </c>
      <c r="B37" s="8">
        <v>878</v>
      </c>
      <c r="C37" s="8">
        <v>34</v>
      </c>
      <c r="D37" s="8">
        <v>25</v>
      </c>
      <c r="E37" s="8">
        <v>50</v>
      </c>
      <c r="F37" s="8">
        <v>9</v>
      </c>
      <c r="G37" s="8">
        <v>45</v>
      </c>
      <c r="H37" s="8">
        <v>51</v>
      </c>
      <c r="I37" s="8">
        <v>26</v>
      </c>
      <c r="J37" s="8">
        <v>37</v>
      </c>
      <c r="K37" s="8">
        <v>10</v>
      </c>
      <c r="L37" s="8">
        <v>14</v>
      </c>
      <c r="M37" s="8">
        <v>70</v>
      </c>
      <c r="N37" s="8">
        <v>52</v>
      </c>
      <c r="O37" s="8" t="s">
        <v>159</v>
      </c>
      <c r="P37" s="8">
        <v>80</v>
      </c>
      <c r="Q37" s="8">
        <v>3</v>
      </c>
      <c r="R37" s="8">
        <v>13</v>
      </c>
      <c r="S37" s="8">
        <v>14</v>
      </c>
      <c r="T37" s="8">
        <v>55</v>
      </c>
      <c r="U37" s="8">
        <v>29</v>
      </c>
      <c r="V37" s="8">
        <v>74</v>
      </c>
      <c r="W37" s="8">
        <v>14</v>
      </c>
      <c r="X37" s="8">
        <v>21</v>
      </c>
      <c r="Y37" s="8">
        <v>45</v>
      </c>
      <c r="Z37" s="8">
        <v>45</v>
      </c>
      <c r="AA37" s="8">
        <v>23</v>
      </c>
      <c r="AB37" s="8">
        <v>23</v>
      </c>
      <c r="AC37" s="8">
        <v>16</v>
      </c>
    </row>
    <row r="38" spans="1:29" ht="10.199999999999999" customHeight="1" x14ac:dyDescent="0.3">
      <c r="A38" s="8" t="s">
        <v>160</v>
      </c>
      <c r="B38" s="8">
        <v>127</v>
      </c>
      <c r="C38" s="8">
        <v>3</v>
      </c>
      <c r="D38" s="8">
        <v>1</v>
      </c>
      <c r="E38" s="8">
        <v>5</v>
      </c>
      <c r="F38" s="8">
        <v>3</v>
      </c>
      <c r="G38" s="8">
        <v>3</v>
      </c>
      <c r="H38" s="8">
        <v>6</v>
      </c>
      <c r="I38" s="8">
        <v>3</v>
      </c>
      <c r="J38" s="8">
        <v>2</v>
      </c>
      <c r="K38" s="8">
        <v>1</v>
      </c>
      <c r="L38" s="8">
        <v>0</v>
      </c>
      <c r="M38" s="8">
        <v>24</v>
      </c>
      <c r="N38" s="8">
        <v>14</v>
      </c>
      <c r="O38" s="8" t="s">
        <v>160</v>
      </c>
      <c r="P38" s="8">
        <v>5</v>
      </c>
      <c r="Q38" s="8">
        <v>4</v>
      </c>
      <c r="R38" s="8">
        <v>2</v>
      </c>
      <c r="S38" s="8">
        <v>3</v>
      </c>
      <c r="T38" s="8">
        <v>10</v>
      </c>
      <c r="U38" s="8">
        <v>12</v>
      </c>
      <c r="V38" s="8">
        <v>5</v>
      </c>
      <c r="W38" s="8">
        <v>2</v>
      </c>
      <c r="X38" s="8">
        <v>2</v>
      </c>
      <c r="Y38" s="8">
        <v>6</v>
      </c>
      <c r="Z38" s="8">
        <v>2</v>
      </c>
      <c r="AA38" s="8">
        <v>4</v>
      </c>
      <c r="AB38" s="8">
        <v>3</v>
      </c>
      <c r="AC38" s="8">
        <v>2</v>
      </c>
    </row>
    <row r="39" spans="1:29" ht="10.199999999999999" customHeight="1" x14ac:dyDescent="0.3">
      <c r="A39" s="8" t="s">
        <v>161</v>
      </c>
      <c r="B39" s="8">
        <v>6754</v>
      </c>
      <c r="C39" s="8">
        <v>64</v>
      </c>
      <c r="D39" s="8">
        <v>189</v>
      </c>
      <c r="E39" s="8">
        <v>184</v>
      </c>
      <c r="F39" s="8">
        <v>113</v>
      </c>
      <c r="G39" s="8">
        <v>280</v>
      </c>
      <c r="H39" s="8">
        <v>320</v>
      </c>
      <c r="I39" s="8">
        <v>246</v>
      </c>
      <c r="J39" s="8">
        <v>344</v>
      </c>
      <c r="K39" s="8">
        <v>194</v>
      </c>
      <c r="L39" s="8">
        <v>190</v>
      </c>
      <c r="M39" s="8">
        <v>579</v>
      </c>
      <c r="N39" s="8">
        <v>302</v>
      </c>
      <c r="O39" s="8" t="s">
        <v>161</v>
      </c>
      <c r="P39" s="8">
        <v>613</v>
      </c>
      <c r="Q39" s="8">
        <v>258</v>
      </c>
      <c r="R39" s="8">
        <v>132</v>
      </c>
      <c r="S39" s="8">
        <v>157</v>
      </c>
      <c r="T39" s="8">
        <v>412</v>
      </c>
      <c r="U39" s="8">
        <v>318</v>
      </c>
      <c r="V39" s="8">
        <v>188</v>
      </c>
      <c r="W39" s="8">
        <v>233</v>
      </c>
      <c r="X39" s="8">
        <v>216</v>
      </c>
      <c r="Y39" s="8">
        <v>320</v>
      </c>
      <c r="Z39" s="8">
        <v>266</v>
      </c>
      <c r="AA39" s="8">
        <v>260</v>
      </c>
      <c r="AB39" s="8">
        <v>204</v>
      </c>
      <c r="AC39" s="8">
        <v>172</v>
      </c>
    </row>
    <row r="40" spans="1:29" ht="10.199999999999999" customHeight="1" x14ac:dyDescent="0.3">
      <c r="A40" s="8" t="s">
        <v>162</v>
      </c>
      <c r="B40" s="8">
        <v>11256</v>
      </c>
      <c r="C40" s="8">
        <v>254</v>
      </c>
      <c r="D40" s="8">
        <v>358</v>
      </c>
      <c r="E40" s="8">
        <v>269</v>
      </c>
      <c r="F40" s="8">
        <v>38</v>
      </c>
      <c r="G40" s="8">
        <v>383</v>
      </c>
      <c r="H40" s="8">
        <v>532</v>
      </c>
      <c r="I40" s="8">
        <v>566</v>
      </c>
      <c r="J40" s="8">
        <v>687</v>
      </c>
      <c r="K40" s="8">
        <v>314</v>
      </c>
      <c r="L40" s="8">
        <v>526</v>
      </c>
      <c r="M40" s="8">
        <v>847</v>
      </c>
      <c r="N40" s="8">
        <v>515</v>
      </c>
      <c r="O40" s="8" t="s">
        <v>162</v>
      </c>
      <c r="P40" s="8">
        <v>690</v>
      </c>
      <c r="Q40" s="8">
        <v>380</v>
      </c>
      <c r="R40" s="8">
        <v>457</v>
      </c>
      <c r="S40" s="8">
        <v>329</v>
      </c>
      <c r="T40" s="8">
        <v>717</v>
      </c>
      <c r="U40" s="8">
        <v>306</v>
      </c>
      <c r="V40" s="8">
        <v>210</v>
      </c>
      <c r="W40" s="8">
        <v>280</v>
      </c>
      <c r="X40" s="8">
        <v>460</v>
      </c>
      <c r="Y40" s="8">
        <v>507</v>
      </c>
      <c r="Z40" s="8">
        <v>435</v>
      </c>
      <c r="AA40" s="8">
        <v>373</v>
      </c>
      <c r="AB40" s="8">
        <v>504</v>
      </c>
      <c r="AC40" s="8">
        <v>319</v>
      </c>
    </row>
    <row r="41" spans="1:29" ht="10.199999999999999" customHeight="1" x14ac:dyDescent="0.3">
      <c r="A41" s="8" t="s">
        <v>163</v>
      </c>
      <c r="B41" s="8">
        <v>2897</v>
      </c>
      <c r="C41" s="8">
        <v>62</v>
      </c>
      <c r="D41" s="8">
        <v>72</v>
      </c>
      <c r="E41" s="8">
        <v>35</v>
      </c>
      <c r="F41" s="8">
        <v>4</v>
      </c>
      <c r="G41" s="8">
        <v>69</v>
      </c>
      <c r="H41" s="8">
        <v>70</v>
      </c>
      <c r="I41" s="8">
        <v>166</v>
      </c>
      <c r="J41" s="8">
        <v>125</v>
      </c>
      <c r="K41" s="8">
        <v>53</v>
      </c>
      <c r="L41" s="8">
        <v>103</v>
      </c>
      <c r="M41" s="8">
        <v>343</v>
      </c>
      <c r="N41" s="8">
        <v>151</v>
      </c>
      <c r="O41" s="8" t="s">
        <v>163</v>
      </c>
      <c r="P41" s="8">
        <v>145</v>
      </c>
      <c r="Q41" s="8">
        <v>52</v>
      </c>
      <c r="R41" s="8">
        <v>150</v>
      </c>
      <c r="S41" s="8">
        <v>87</v>
      </c>
      <c r="T41" s="8">
        <v>199</v>
      </c>
      <c r="U41" s="8">
        <v>98</v>
      </c>
      <c r="V41" s="8">
        <v>32</v>
      </c>
      <c r="W41" s="8">
        <v>66</v>
      </c>
      <c r="X41" s="8">
        <v>123</v>
      </c>
      <c r="Y41" s="8">
        <v>121</v>
      </c>
      <c r="Z41" s="8">
        <v>124</v>
      </c>
      <c r="AA41" s="8">
        <v>124</v>
      </c>
      <c r="AB41" s="8">
        <v>203</v>
      </c>
      <c r="AC41" s="8">
        <v>120</v>
      </c>
    </row>
    <row r="42" spans="1:29" ht="10.199999999999999" customHeight="1" x14ac:dyDescent="0.3">
      <c r="A42" s="8" t="s">
        <v>164</v>
      </c>
      <c r="B42" s="8">
        <v>1266</v>
      </c>
      <c r="C42" s="8">
        <v>13</v>
      </c>
      <c r="D42" s="8">
        <v>18</v>
      </c>
      <c r="E42" s="8">
        <v>14</v>
      </c>
      <c r="F42" s="8">
        <v>5</v>
      </c>
      <c r="G42" s="8">
        <v>39</v>
      </c>
      <c r="H42" s="8">
        <v>38</v>
      </c>
      <c r="I42" s="8">
        <v>63</v>
      </c>
      <c r="J42" s="8">
        <v>50</v>
      </c>
      <c r="K42" s="8">
        <v>44</v>
      </c>
      <c r="L42" s="8">
        <v>52</v>
      </c>
      <c r="M42" s="8">
        <v>203</v>
      </c>
      <c r="N42" s="8">
        <v>65</v>
      </c>
      <c r="O42" s="8" t="s">
        <v>164</v>
      </c>
      <c r="P42" s="8">
        <v>64</v>
      </c>
      <c r="Q42" s="8">
        <v>8</v>
      </c>
      <c r="R42" s="8">
        <v>72</v>
      </c>
      <c r="S42" s="8">
        <v>70</v>
      </c>
      <c r="T42" s="8">
        <v>77</v>
      </c>
      <c r="U42" s="8">
        <v>40</v>
      </c>
      <c r="V42" s="8">
        <v>14</v>
      </c>
      <c r="W42" s="8">
        <v>14</v>
      </c>
      <c r="X42" s="8">
        <v>54</v>
      </c>
      <c r="Y42" s="8">
        <v>48</v>
      </c>
      <c r="Z42" s="8">
        <v>33</v>
      </c>
      <c r="AA42" s="8">
        <v>33</v>
      </c>
      <c r="AB42" s="8">
        <v>102</v>
      </c>
      <c r="AC42" s="8">
        <v>33</v>
      </c>
    </row>
    <row r="43" spans="1:29" ht="10.199999999999999" customHeight="1" x14ac:dyDescent="0.3">
      <c r="A43" s="8" t="s">
        <v>165</v>
      </c>
      <c r="B43" s="8">
        <v>200</v>
      </c>
      <c r="C43" s="8">
        <v>0</v>
      </c>
      <c r="D43" s="8">
        <v>2</v>
      </c>
      <c r="E43" s="8">
        <v>1</v>
      </c>
      <c r="F43" s="8">
        <v>0</v>
      </c>
      <c r="G43" s="8">
        <v>5</v>
      </c>
      <c r="H43" s="8">
        <v>4</v>
      </c>
      <c r="I43" s="8">
        <v>2</v>
      </c>
      <c r="J43" s="8">
        <v>4</v>
      </c>
      <c r="K43" s="8">
        <v>7</v>
      </c>
      <c r="L43" s="8">
        <v>5</v>
      </c>
      <c r="M43" s="8">
        <v>39</v>
      </c>
      <c r="N43" s="8">
        <v>15</v>
      </c>
      <c r="O43" s="8" t="s">
        <v>165</v>
      </c>
      <c r="P43" s="8">
        <v>16</v>
      </c>
      <c r="Q43" s="8">
        <v>3</v>
      </c>
      <c r="R43" s="8">
        <v>12</v>
      </c>
      <c r="S43" s="8">
        <v>9</v>
      </c>
      <c r="T43" s="8">
        <v>14</v>
      </c>
      <c r="U43" s="8">
        <v>5</v>
      </c>
      <c r="V43" s="8">
        <v>3</v>
      </c>
      <c r="W43" s="8">
        <v>4</v>
      </c>
      <c r="X43" s="8">
        <v>3</v>
      </c>
      <c r="Y43" s="8">
        <v>2</v>
      </c>
      <c r="Z43" s="8">
        <v>2</v>
      </c>
      <c r="AA43" s="8">
        <v>4</v>
      </c>
      <c r="AB43" s="8">
        <v>31</v>
      </c>
      <c r="AC43" s="8">
        <v>8</v>
      </c>
    </row>
    <row r="44" spans="1:29" ht="10.199999999999999" customHeight="1" x14ac:dyDescent="0.3">
      <c r="A44" s="8" t="s">
        <v>166</v>
      </c>
      <c r="B44" s="8">
        <v>30</v>
      </c>
      <c r="C44" s="8">
        <v>0</v>
      </c>
      <c r="D44" s="8">
        <v>1</v>
      </c>
      <c r="E44" s="8">
        <v>0</v>
      </c>
      <c r="F44" s="8">
        <v>0</v>
      </c>
      <c r="G44" s="8">
        <v>0</v>
      </c>
      <c r="H44" s="8">
        <v>0</v>
      </c>
      <c r="I44" s="8">
        <v>1</v>
      </c>
      <c r="J44" s="8">
        <v>1</v>
      </c>
      <c r="K44" s="8">
        <v>0</v>
      </c>
      <c r="L44" s="8">
        <v>0</v>
      </c>
      <c r="M44" s="8">
        <v>14</v>
      </c>
      <c r="N44" s="8">
        <v>3</v>
      </c>
      <c r="O44" s="8" t="s">
        <v>166</v>
      </c>
      <c r="P44" s="8">
        <v>2</v>
      </c>
      <c r="Q44" s="8">
        <v>0</v>
      </c>
      <c r="R44" s="8">
        <v>0</v>
      </c>
      <c r="S44" s="8">
        <v>2</v>
      </c>
      <c r="T44" s="8">
        <v>2</v>
      </c>
      <c r="U44" s="8">
        <v>0</v>
      </c>
      <c r="V44" s="8">
        <v>0</v>
      </c>
      <c r="W44" s="8">
        <v>0</v>
      </c>
      <c r="X44" s="8">
        <v>0</v>
      </c>
      <c r="Y44" s="8">
        <v>2</v>
      </c>
      <c r="Z44" s="8">
        <v>0</v>
      </c>
      <c r="AA44" s="8">
        <v>0</v>
      </c>
      <c r="AB44" s="8">
        <v>2</v>
      </c>
      <c r="AC44" s="8">
        <v>0</v>
      </c>
    </row>
    <row r="45" spans="1:29" ht="10.199999999999999" customHeight="1" x14ac:dyDescent="0.3">
      <c r="A45" s="8" t="s">
        <v>167</v>
      </c>
      <c r="B45" s="8">
        <v>591</v>
      </c>
      <c r="C45" s="8">
        <v>5</v>
      </c>
      <c r="D45" s="8">
        <v>10</v>
      </c>
      <c r="E45" s="8">
        <v>11</v>
      </c>
      <c r="F45" s="8">
        <v>3</v>
      </c>
      <c r="G45" s="8">
        <v>27</v>
      </c>
      <c r="H45" s="8">
        <v>5</v>
      </c>
      <c r="I45" s="8">
        <v>28</v>
      </c>
      <c r="J45" s="8">
        <v>21</v>
      </c>
      <c r="K45" s="8">
        <v>5</v>
      </c>
      <c r="L45" s="8">
        <v>13</v>
      </c>
      <c r="M45" s="8">
        <v>122</v>
      </c>
      <c r="N45" s="8">
        <v>43</v>
      </c>
      <c r="O45" s="8" t="s">
        <v>167</v>
      </c>
      <c r="P45" s="8">
        <v>19</v>
      </c>
      <c r="Q45" s="8">
        <v>6</v>
      </c>
      <c r="R45" s="8">
        <v>50</v>
      </c>
      <c r="S45" s="8">
        <v>20</v>
      </c>
      <c r="T45" s="8">
        <v>31</v>
      </c>
      <c r="U45" s="8">
        <v>17</v>
      </c>
      <c r="V45" s="8">
        <v>4</v>
      </c>
      <c r="W45" s="8">
        <v>10</v>
      </c>
      <c r="X45" s="8">
        <v>15</v>
      </c>
      <c r="Y45" s="8">
        <v>29</v>
      </c>
      <c r="Z45" s="8">
        <v>17</v>
      </c>
      <c r="AA45" s="8">
        <v>17</v>
      </c>
      <c r="AB45" s="8">
        <v>40</v>
      </c>
      <c r="AC45" s="8">
        <v>23</v>
      </c>
    </row>
    <row r="46" spans="1:29" ht="10.199999999999999" customHeight="1" x14ac:dyDescent="0.3">
      <c r="A46" s="8" t="s">
        <v>168</v>
      </c>
      <c r="B46" s="8">
        <v>63</v>
      </c>
      <c r="C46" s="8">
        <v>0</v>
      </c>
      <c r="D46" s="8">
        <v>1</v>
      </c>
      <c r="E46" s="8">
        <v>0</v>
      </c>
      <c r="F46" s="8">
        <v>0</v>
      </c>
      <c r="G46" s="8">
        <v>0</v>
      </c>
      <c r="H46" s="8">
        <v>0</v>
      </c>
      <c r="I46" s="8">
        <v>2</v>
      </c>
      <c r="J46" s="8">
        <v>0</v>
      </c>
      <c r="K46" s="8">
        <v>0</v>
      </c>
      <c r="L46" s="8">
        <v>4</v>
      </c>
      <c r="M46" s="8">
        <v>28</v>
      </c>
      <c r="N46" s="8">
        <v>0</v>
      </c>
      <c r="O46" s="8" t="s">
        <v>168</v>
      </c>
      <c r="P46" s="8">
        <v>0</v>
      </c>
      <c r="Q46" s="8">
        <v>0</v>
      </c>
      <c r="R46" s="8">
        <v>4</v>
      </c>
      <c r="S46" s="8">
        <v>0</v>
      </c>
      <c r="T46" s="8">
        <v>2</v>
      </c>
      <c r="U46" s="8">
        <v>0</v>
      </c>
      <c r="V46" s="8">
        <v>0</v>
      </c>
      <c r="W46" s="8">
        <v>1</v>
      </c>
      <c r="X46" s="8">
        <v>1</v>
      </c>
      <c r="Y46" s="8">
        <v>2</v>
      </c>
      <c r="Z46" s="8">
        <v>1</v>
      </c>
      <c r="AA46" s="8">
        <v>12</v>
      </c>
      <c r="AB46" s="8">
        <v>1</v>
      </c>
      <c r="AC46" s="8">
        <v>4</v>
      </c>
    </row>
    <row r="47" spans="1:29" ht="10.199999999999999" customHeight="1" x14ac:dyDescent="0.3">
      <c r="A47" s="8" t="s">
        <v>169</v>
      </c>
      <c r="B47" s="8">
        <v>10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1</v>
      </c>
      <c r="J47" s="8">
        <v>0</v>
      </c>
      <c r="K47" s="8">
        <v>0</v>
      </c>
      <c r="L47" s="8">
        <v>2</v>
      </c>
      <c r="M47" s="8">
        <v>4</v>
      </c>
      <c r="N47" s="8">
        <v>0</v>
      </c>
      <c r="O47" s="8" t="s">
        <v>169</v>
      </c>
      <c r="P47" s="8">
        <v>0</v>
      </c>
      <c r="Q47" s="8">
        <v>0</v>
      </c>
      <c r="R47" s="8">
        <v>1</v>
      </c>
      <c r="S47" s="8">
        <v>0</v>
      </c>
      <c r="T47" s="8">
        <v>2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</row>
    <row r="48" spans="1:29" ht="10.199999999999999" customHeight="1" x14ac:dyDescent="0.3">
      <c r="A48" s="8" t="s">
        <v>170</v>
      </c>
      <c r="B48" s="8">
        <v>3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1</v>
      </c>
      <c r="N48" s="8">
        <v>0</v>
      </c>
      <c r="O48" s="8" t="s">
        <v>170</v>
      </c>
      <c r="P48" s="8">
        <v>0</v>
      </c>
      <c r="Q48" s="8">
        <v>0</v>
      </c>
      <c r="R48" s="8">
        <v>1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1</v>
      </c>
    </row>
    <row r="49" spans="1:29" ht="10.199999999999999" customHeight="1" x14ac:dyDescent="0.3">
      <c r="A49" s="8" t="s">
        <v>171</v>
      </c>
      <c r="B49" s="8">
        <v>292</v>
      </c>
      <c r="C49" s="8">
        <v>2</v>
      </c>
      <c r="D49" s="8">
        <v>66</v>
      </c>
      <c r="E49" s="8">
        <v>0</v>
      </c>
      <c r="F49" s="8">
        <v>2</v>
      </c>
      <c r="G49" s="8">
        <v>12</v>
      </c>
      <c r="H49" s="8">
        <v>3</v>
      </c>
      <c r="I49" s="8">
        <v>13</v>
      </c>
      <c r="J49" s="8">
        <v>4</v>
      </c>
      <c r="K49" s="8">
        <v>5</v>
      </c>
      <c r="L49" s="8">
        <v>18</v>
      </c>
      <c r="M49" s="8">
        <v>11</v>
      </c>
      <c r="N49" s="8">
        <v>14</v>
      </c>
      <c r="O49" s="8" t="s">
        <v>171</v>
      </c>
      <c r="P49" s="8">
        <v>5</v>
      </c>
      <c r="Q49" s="8">
        <v>4</v>
      </c>
      <c r="R49" s="8">
        <v>7</v>
      </c>
      <c r="S49" s="8">
        <v>4</v>
      </c>
      <c r="T49" s="8">
        <v>7</v>
      </c>
      <c r="U49" s="8">
        <v>14</v>
      </c>
      <c r="V49" s="8">
        <v>5</v>
      </c>
      <c r="W49" s="8">
        <v>10</v>
      </c>
      <c r="X49" s="8">
        <v>3</v>
      </c>
      <c r="Y49" s="8">
        <v>16</v>
      </c>
      <c r="Z49" s="8">
        <v>27</v>
      </c>
      <c r="AA49" s="8">
        <v>16</v>
      </c>
      <c r="AB49" s="8">
        <v>4</v>
      </c>
      <c r="AC49" s="8">
        <v>20</v>
      </c>
    </row>
    <row r="50" spans="1:29" ht="10.199999999999999" customHeight="1" x14ac:dyDescent="0.3">
      <c r="A50" s="8" t="s">
        <v>62</v>
      </c>
      <c r="B50" s="8">
        <v>298</v>
      </c>
      <c r="C50" s="8">
        <v>6</v>
      </c>
      <c r="D50" s="8">
        <v>29</v>
      </c>
      <c r="E50" s="8">
        <v>2</v>
      </c>
      <c r="F50" s="8">
        <v>0</v>
      </c>
      <c r="G50" s="8">
        <v>1</v>
      </c>
      <c r="H50" s="8">
        <v>3</v>
      </c>
      <c r="I50" s="8">
        <v>11</v>
      </c>
      <c r="J50" s="8">
        <v>20</v>
      </c>
      <c r="K50" s="8">
        <v>4</v>
      </c>
      <c r="L50" s="8">
        <v>0</v>
      </c>
      <c r="M50" s="8">
        <v>31</v>
      </c>
      <c r="N50" s="8">
        <v>9</v>
      </c>
      <c r="O50" s="8" t="s">
        <v>62</v>
      </c>
      <c r="P50" s="8">
        <v>26</v>
      </c>
      <c r="Q50" s="8">
        <v>3</v>
      </c>
      <c r="R50" s="8">
        <v>7</v>
      </c>
      <c r="S50" s="8">
        <v>19</v>
      </c>
      <c r="T50" s="8">
        <v>6</v>
      </c>
      <c r="U50" s="8">
        <v>8</v>
      </c>
      <c r="V50" s="8">
        <v>3</v>
      </c>
      <c r="W50" s="8">
        <v>7</v>
      </c>
      <c r="X50" s="8">
        <v>24</v>
      </c>
      <c r="Y50" s="8">
        <v>10</v>
      </c>
      <c r="Z50" s="8">
        <v>24</v>
      </c>
      <c r="AA50" s="8">
        <v>29</v>
      </c>
      <c r="AB50" s="8">
        <v>15</v>
      </c>
      <c r="AC50" s="8">
        <v>1</v>
      </c>
    </row>
    <row r="51" spans="1:29" ht="10.199999999999999" customHeight="1" x14ac:dyDescent="0.3">
      <c r="A51" s="51" t="s">
        <v>404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 t="s">
        <v>404</v>
      </c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51:N51"/>
    <mergeCell ref="O51:AC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FDD4-380F-4AF2-AE21-603EE3C899FF}">
  <dimension ref="A1:AC60"/>
  <sheetViews>
    <sheetView view="pageBreakPreview" zoomScale="125" zoomScaleNormal="100" zoomScaleSheetLayoutView="125" workbookViewId="0">
      <selection activeCell="A27" sqref="A27"/>
    </sheetView>
  </sheetViews>
  <sheetFormatPr defaultRowHeight="10.199999999999999" customHeight="1" x14ac:dyDescent="0.3"/>
  <cols>
    <col min="1" max="1" width="10.88671875" customWidth="1"/>
    <col min="2" max="14" width="5.44140625" customWidth="1"/>
    <col min="15" max="15" width="10.88671875" customWidth="1"/>
    <col min="16" max="29" width="5.6640625" customWidth="1"/>
  </cols>
  <sheetData>
    <row r="1" spans="1:29" ht="10.199999999999999" customHeight="1" x14ac:dyDescent="0.3">
      <c r="A1" s="8" t="s">
        <v>372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372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394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394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0.199999999999999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0.199999999999999" customHeight="1" x14ac:dyDescent="0.3">
      <c r="A6" s="8" t="s">
        <v>382</v>
      </c>
      <c r="B6" s="8">
        <v>65592</v>
      </c>
      <c r="C6" s="8">
        <v>1129</v>
      </c>
      <c r="D6" s="8">
        <v>2035</v>
      </c>
      <c r="E6" s="8">
        <v>1524</v>
      </c>
      <c r="F6" s="8">
        <v>457</v>
      </c>
      <c r="G6" s="8">
        <v>2151</v>
      </c>
      <c r="H6" s="8">
        <v>2801</v>
      </c>
      <c r="I6" s="8">
        <v>3034</v>
      </c>
      <c r="J6" s="8">
        <v>3556</v>
      </c>
      <c r="K6" s="8">
        <v>1658</v>
      </c>
      <c r="L6" s="8">
        <v>2416</v>
      </c>
      <c r="M6" s="8">
        <v>6142</v>
      </c>
      <c r="N6" s="8">
        <v>3451</v>
      </c>
      <c r="O6" s="8" t="s">
        <v>382</v>
      </c>
      <c r="P6" s="8">
        <v>4622</v>
      </c>
      <c r="Q6" s="8">
        <v>1915</v>
      </c>
      <c r="R6" s="8">
        <v>2295</v>
      </c>
      <c r="S6" s="8">
        <v>1751</v>
      </c>
      <c r="T6" s="8">
        <v>4078</v>
      </c>
      <c r="U6" s="8">
        <v>2175</v>
      </c>
      <c r="V6" s="8">
        <v>1438</v>
      </c>
      <c r="W6" s="8">
        <v>1587</v>
      </c>
      <c r="X6" s="8">
        <v>2556</v>
      </c>
      <c r="Y6" s="8">
        <v>3037</v>
      </c>
      <c r="Z6" s="8">
        <v>2612</v>
      </c>
      <c r="AA6" s="8">
        <v>2256</v>
      </c>
      <c r="AB6" s="8">
        <v>2929</v>
      </c>
      <c r="AC6" s="8">
        <v>1987</v>
      </c>
    </row>
    <row r="7" spans="1:29" ht="10.199999999999999" customHeight="1" x14ac:dyDescent="0.3">
      <c r="A7" s="8" t="s">
        <v>172</v>
      </c>
      <c r="B7" s="8">
        <v>52142</v>
      </c>
      <c r="C7" s="8">
        <v>930</v>
      </c>
      <c r="D7" s="8">
        <v>1665</v>
      </c>
      <c r="E7" s="8">
        <v>1073</v>
      </c>
      <c r="F7" s="8">
        <v>389</v>
      </c>
      <c r="G7" s="8">
        <v>1752</v>
      </c>
      <c r="H7" s="8">
        <v>2168</v>
      </c>
      <c r="I7" s="8">
        <v>2523</v>
      </c>
      <c r="J7" s="8">
        <v>2777</v>
      </c>
      <c r="K7" s="8">
        <v>1332</v>
      </c>
      <c r="L7" s="8">
        <v>2006</v>
      </c>
      <c r="M7" s="8">
        <v>5392</v>
      </c>
      <c r="N7" s="8">
        <v>3027</v>
      </c>
      <c r="O7" s="8" t="s">
        <v>172</v>
      </c>
      <c r="P7" s="8">
        <v>3272</v>
      </c>
      <c r="Q7" s="8">
        <v>1304</v>
      </c>
      <c r="R7" s="8">
        <v>1959</v>
      </c>
      <c r="S7" s="8">
        <v>1512</v>
      </c>
      <c r="T7" s="8">
        <v>2979</v>
      </c>
      <c r="U7" s="8">
        <v>1800</v>
      </c>
      <c r="V7" s="8">
        <v>1050</v>
      </c>
      <c r="W7" s="8">
        <v>1114</v>
      </c>
      <c r="X7" s="8">
        <v>2122</v>
      </c>
      <c r="Y7" s="8">
        <v>2270</v>
      </c>
      <c r="Z7" s="8">
        <v>1736</v>
      </c>
      <c r="AA7" s="8">
        <v>1865</v>
      </c>
      <c r="AB7" s="8">
        <v>2488</v>
      </c>
      <c r="AC7" s="8">
        <v>1637</v>
      </c>
    </row>
    <row r="8" spans="1:29" ht="10.199999999999999" customHeight="1" x14ac:dyDescent="0.3">
      <c r="A8" s="8" t="s">
        <v>173</v>
      </c>
      <c r="B8" s="8">
        <v>13450</v>
      </c>
      <c r="C8" s="8">
        <v>199</v>
      </c>
      <c r="D8" s="8">
        <v>370</v>
      </c>
      <c r="E8" s="8">
        <v>451</v>
      </c>
      <c r="F8" s="8">
        <v>68</v>
      </c>
      <c r="G8" s="8">
        <v>399</v>
      </c>
      <c r="H8" s="8">
        <v>633</v>
      </c>
      <c r="I8" s="8">
        <v>511</v>
      </c>
      <c r="J8" s="8">
        <v>779</v>
      </c>
      <c r="K8" s="8">
        <v>326</v>
      </c>
      <c r="L8" s="8">
        <v>410</v>
      </c>
      <c r="M8" s="8">
        <v>750</v>
      </c>
      <c r="N8" s="8">
        <v>424</v>
      </c>
      <c r="O8" s="8" t="s">
        <v>173</v>
      </c>
      <c r="P8" s="8">
        <v>1350</v>
      </c>
      <c r="Q8" s="8">
        <v>611</v>
      </c>
      <c r="R8" s="8">
        <v>336</v>
      </c>
      <c r="S8" s="8">
        <v>239</v>
      </c>
      <c r="T8" s="8">
        <v>1099</v>
      </c>
      <c r="U8" s="8">
        <v>375</v>
      </c>
      <c r="V8" s="8">
        <v>388</v>
      </c>
      <c r="W8" s="8">
        <v>473</v>
      </c>
      <c r="X8" s="8">
        <v>434</v>
      </c>
      <c r="Y8" s="8">
        <v>767</v>
      </c>
      <c r="Z8" s="8">
        <v>876</v>
      </c>
      <c r="AA8" s="8">
        <v>391</v>
      </c>
      <c r="AB8" s="8">
        <v>441</v>
      </c>
      <c r="AC8" s="8">
        <v>350</v>
      </c>
    </row>
    <row r="9" spans="1:29" ht="10.199999999999999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0.199999999999999" customHeight="1" x14ac:dyDescent="0.3">
      <c r="A10" s="8" t="s">
        <v>383</v>
      </c>
      <c r="B10" s="8">
        <v>34134</v>
      </c>
      <c r="C10" s="8">
        <v>551</v>
      </c>
      <c r="D10" s="8">
        <v>1028</v>
      </c>
      <c r="E10" s="8">
        <v>795</v>
      </c>
      <c r="F10" s="8">
        <v>224</v>
      </c>
      <c r="G10" s="8">
        <v>1031</v>
      </c>
      <c r="H10" s="8">
        <v>1455</v>
      </c>
      <c r="I10" s="8">
        <v>1573</v>
      </c>
      <c r="J10" s="8">
        <v>1855</v>
      </c>
      <c r="K10" s="8">
        <v>836</v>
      </c>
      <c r="L10" s="8">
        <v>1232</v>
      </c>
      <c r="M10" s="8">
        <v>3246</v>
      </c>
      <c r="N10" s="8">
        <v>1931</v>
      </c>
      <c r="O10" s="8" t="s">
        <v>383</v>
      </c>
      <c r="P10" s="8">
        <v>2428</v>
      </c>
      <c r="Q10" s="8">
        <v>1004</v>
      </c>
      <c r="R10" s="8">
        <v>1179</v>
      </c>
      <c r="S10" s="8">
        <v>886</v>
      </c>
      <c r="T10" s="8">
        <v>2132</v>
      </c>
      <c r="U10" s="8">
        <v>1117</v>
      </c>
      <c r="V10" s="8">
        <v>733</v>
      </c>
      <c r="W10" s="8">
        <v>820</v>
      </c>
      <c r="X10" s="8">
        <v>1397</v>
      </c>
      <c r="Y10" s="8">
        <v>1620</v>
      </c>
      <c r="Z10" s="8">
        <v>1305</v>
      </c>
      <c r="AA10" s="8">
        <v>1114</v>
      </c>
      <c r="AB10" s="8">
        <v>1548</v>
      </c>
      <c r="AC10" s="8">
        <v>1094</v>
      </c>
    </row>
    <row r="11" spans="1:29" ht="10.199999999999999" customHeight="1" x14ac:dyDescent="0.3">
      <c r="A11" s="8" t="s">
        <v>172</v>
      </c>
      <c r="B11" s="8">
        <v>27312</v>
      </c>
      <c r="C11" s="8">
        <v>471</v>
      </c>
      <c r="D11" s="8">
        <v>853</v>
      </c>
      <c r="E11" s="8">
        <v>574</v>
      </c>
      <c r="F11" s="8">
        <v>191</v>
      </c>
      <c r="G11" s="8">
        <v>838</v>
      </c>
      <c r="H11" s="8">
        <v>1134</v>
      </c>
      <c r="I11" s="8">
        <v>1319</v>
      </c>
      <c r="J11" s="8">
        <v>1427</v>
      </c>
      <c r="K11" s="8">
        <v>660</v>
      </c>
      <c r="L11" s="8">
        <v>1031</v>
      </c>
      <c r="M11" s="8">
        <v>2841</v>
      </c>
      <c r="N11" s="8">
        <v>1675</v>
      </c>
      <c r="O11" s="8" t="s">
        <v>172</v>
      </c>
      <c r="P11" s="8">
        <v>1762</v>
      </c>
      <c r="Q11" s="8">
        <v>710</v>
      </c>
      <c r="R11" s="8">
        <v>1005</v>
      </c>
      <c r="S11" s="8">
        <v>762</v>
      </c>
      <c r="T11" s="8">
        <v>1584</v>
      </c>
      <c r="U11" s="8">
        <v>920</v>
      </c>
      <c r="V11" s="8">
        <v>540</v>
      </c>
      <c r="W11" s="8">
        <v>598</v>
      </c>
      <c r="X11" s="8">
        <v>1185</v>
      </c>
      <c r="Y11" s="8">
        <v>1225</v>
      </c>
      <c r="Z11" s="8">
        <v>863</v>
      </c>
      <c r="AA11" s="8">
        <v>931</v>
      </c>
      <c r="AB11" s="8">
        <v>1330</v>
      </c>
      <c r="AC11" s="8">
        <v>883</v>
      </c>
    </row>
    <row r="12" spans="1:29" ht="10.199999999999999" customHeight="1" x14ac:dyDescent="0.3">
      <c r="A12" s="8" t="s">
        <v>173</v>
      </c>
      <c r="B12" s="8">
        <v>6822</v>
      </c>
      <c r="C12" s="8">
        <v>80</v>
      </c>
      <c r="D12" s="8">
        <v>175</v>
      </c>
      <c r="E12" s="8">
        <v>221</v>
      </c>
      <c r="F12" s="8">
        <v>33</v>
      </c>
      <c r="G12" s="8">
        <v>193</v>
      </c>
      <c r="H12" s="8">
        <v>321</v>
      </c>
      <c r="I12" s="8">
        <v>254</v>
      </c>
      <c r="J12" s="8">
        <v>428</v>
      </c>
      <c r="K12" s="8">
        <v>176</v>
      </c>
      <c r="L12" s="8">
        <v>201</v>
      </c>
      <c r="M12" s="8">
        <v>405</v>
      </c>
      <c r="N12" s="8">
        <v>256</v>
      </c>
      <c r="O12" s="8" t="s">
        <v>173</v>
      </c>
      <c r="P12" s="8">
        <v>666</v>
      </c>
      <c r="Q12" s="8">
        <v>294</v>
      </c>
      <c r="R12" s="8">
        <v>174</v>
      </c>
      <c r="S12" s="8">
        <v>124</v>
      </c>
      <c r="T12" s="8">
        <v>548</v>
      </c>
      <c r="U12" s="8">
        <v>197</v>
      </c>
      <c r="V12" s="8">
        <v>193</v>
      </c>
      <c r="W12" s="8">
        <v>222</v>
      </c>
      <c r="X12" s="8">
        <v>212</v>
      </c>
      <c r="Y12" s="8">
        <v>395</v>
      </c>
      <c r="Z12" s="8">
        <v>442</v>
      </c>
      <c r="AA12" s="8">
        <v>183</v>
      </c>
      <c r="AB12" s="8">
        <v>218</v>
      </c>
      <c r="AC12" s="8">
        <v>211</v>
      </c>
    </row>
    <row r="13" spans="1:29" ht="10.199999999999999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0.199999999999999" customHeight="1" x14ac:dyDescent="0.3">
      <c r="A14" s="8" t="s">
        <v>361</v>
      </c>
      <c r="B14" s="8">
        <v>31458</v>
      </c>
      <c r="C14" s="8">
        <v>578</v>
      </c>
      <c r="D14" s="8">
        <v>1007</v>
      </c>
      <c r="E14" s="8">
        <v>729</v>
      </c>
      <c r="F14" s="8">
        <v>233</v>
      </c>
      <c r="G14" s="8">
        <v>1120</v>
      </c>
      <c r="H14" s="8">
        <v>1346</v>
      </c>
      <c r="I14" s="8">
        <v>1461</v>
      </c>
      <c r="J14" s="8">
        <v>1701</v>
      </c>
      <c r="K14" s="8">
        <v>822</v>
      </c>
      <c r="L14" s="8">
        <v>1184</v>
      </c>
      <c r="M14" s="8">
        <v>2896</v>
      </c>
      <c r="N14" s="8">
        <v>1520</v>
      </c>
      <c r="O14" s="8" t="s">
        <v>361</v>
      </c>
      <c r="P14" s="8">
        <v>2194</v>
      </c>
      <c r="Q14" s="8">
        <v>911</v>
      </c>
      <c r="R14" s="8">
        <v>1116</v>
      </c>
      <c r="S14" s="8">
        <v>865</v>
      </c>
      <c r="T14" s="8">
        <v>1946</v>
      </c>
      <c r="U14" s="8">
        <v>1058</v>
      </c>
      <c r="V14" s="8">
        <v>705</v>
      </c>
      <c r="W14" s="8">
        <v>767</v>
      </c>
      <c r="X14" s="8">
        <v>1159</v>
      </c>
      <c r="Y14" s="8">
        <v>1417</v>
      </c>
      <c r="Z14" s="8">
        <v>1307</v>
      </c>
      <c r="AA14" s="8">
        <v>1142</v>
      </c>
      <c r="AB14" s="8">
        <v>1381</v>
      </c>
      <c r="AC14" s="8">
        <v>893</v>
      </c>
    </row>
    <row r="15" spans="1:29" ht="10.199999999999999" customHeight="1" x14ac:dyDescent="0.3">
      <c r="A15" s="8" t="s">
        <v>172</v>
      </c>
      <c r="B15" s="8">
        <v>24830</v>
      </c>
      <c r="C15" s="8">
        <v>459</v>
      </c>
      <c r="D15" s="8">
        <v>812</v>
      </c>
      <c r="E15" s="8">
        <v>499</v>
      </c>
      <c r="F15" s="8">
        <v>198</v>
      </c>
      <c r="G15" s="8">
        <v>914</v>
      </c>
      <c r="H15" s="8">
        <v>1034</v>
      </c>
      <c r="I15" s="8">
        <v>1204</v>
      </c>
      <c r="J15" s="8">
        <v>1350</v>
      </c>
      <c r="K15" s="8">
        <v>672</v>
      </c>
      <c r="L15" s="8">
        <v>975</v>
      </c>
      <c r="M15" s="8">
        <v>2551</v>
      </c>
      <c r="N15" s="8">
        <v>1352</v>
      </c>
      <c r="O15" s="8" t="s">
        <v>172</v>
      </c>
      <c r="P15" s="8">
        <v>1510</v>
      </c>
      <c r="Q15" s="8">
        <v>594</v>
      </c>
      <c r="R15" s="8">
        <v>954</v>
      </c>
      <c r="S15" s="8">
        <v>750</v>
      </c>
      <c r="T15" s="8">
        <v>1395</v>
      </c>
      <c r="U15" s="8">
        <v>880</v>
      </c>
      <c r="V15" s="8">
        <v>510</v>
      </c>
      <c r="W15" s="8">
        <v>516</v>
      </c>
      <c r="X15" s="8">
        <v>937</v>
      </c>
      <c r="Y15" s="8">
        <v>1045</v>
      </c>
      <c r="Z15" s="8">
        <v>873</v>
      </c>
      <c r="AA15" s="8">
        <v>934</v>
      </c>
      <c r="AB15" s="8">
        <v>1158</v>
      </c>
      <c r="AC15" s="8">
        <v>754</v>
      </c>
    </row>
    <row r="16" spans="1:29" ht="10.199999999999999" customHeight="1" x14ac:dyDescent="0.3">
      <c r="A16" s="8" t="s">
        <v>173</v>
      </c>
      <c r="B16" s="8">
        <v>6628</v>
      </c>
      <c r="C16" s="8">
        <v>119</v>
      </c>
      <c r="D16" s="8">
        <v>195</v>
      </c>
      <c r="E16" s="8">
        <v>230</v>
      </c>
      <c r="F16" s="8">
        <v>35</v>
      </c>
      <c r="G16" s="8">
        <v>206</v>
      </c>
      <c r="H16" s="8">
        <v>312</v>
      </c>
      <c r="I16" s="8">
        <v>257</v>
      </c>
      <c r="J16" s="8">
        <v>351</v>
      </c>
      <c r="K16" s="8">
        <v>150</v>
      </c>
      <c r="L16" s="8">
        <v>209</v>
      </c>
      <c r="M16" s="8">
        <v>345</v>
      </c>
      <c r="N16" s="8">
        <v>168</v>
      </c>
      <c r="O16" s="8" t="s">
        <v>173</v>
      </c>
      <c r="P16" s="8">
        <v>684</v>
      </c>
      <c r="Q16" s="8">
        <v>317</v>
      </c>
      <c r="R16" s="8">
        <v>162</v>
      </c>
      <c r="S16" s="8">
        <v>115</v>
      </c>
      <c r="T16" s="8">
        <v>551</v>
      </c>
      <c r="U16" s="8">
        <v>178</v>
      </c>
      <c r="V16" s="8">
        <v>195</v>
      </c>
      <c r="W16" s="8">
        <v>251</v>
      </c>
      <c r="X16" s="8">
        <v>222</v>
      </c>
      <c r="Y16" s="8">
        <v>372</v>
      </c>
      <c r="Z16" s="8">
        <v>434</v>
      </c>
      <c r="AA16" s="8">
        <v>208</v>
      </c>
      <c r="AB16" s="8">
        <v>223</v>
      </c>
      <c r="AC16" s="8">
        <v>139</v>
      </c>
    </row>
    <row r="17" spans="1:29" ht="10.199999999999999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0.199999999999999" customHeight="1" x14ac:dyDescent="0.3">
      <c r="A18" s="8" t="s">
        <v>395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s">
        <v>395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0.199999999999999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 t="s">
        <v>354</v>
      </c>
      <c r="B20" s="8">
        <v>65592</v>
      </c>
      <c r="C20" s="8">
        <v>1129</v>
      </c>
      <c r="D20" s="8">
        <v>2035</v>
      </c>
      <c r="E20" s="8">
        <v>1524</v>
      </c>
      <c r="F20" s="8">
        <v>457</v>
      </c>
      <c r="G20" s="8">
        <v>2151</v>
      </c>
      <c r="H20" s="8">
        <v>2801</v>
      </c>
      <c r="I20" s="8">
        <v>3034</v>
      </c>
      <c r="J20" s="8">
        <v>3556</v>
      </c>
      <c r="K20" s="8">
        <v>1658</v>
      </c>
      <c r="L20" s="8">
        <v>2416</v>
      </c>
      <c r="M20" s="8">
        <v>6142</v>
      </c>
      <c r="N20" s="8">
        <v>3451</v>
      </c>
      <c r="O20" s="8" t="s">
        <v>354</v>
      </c>
      <c r="P20" s="8">
        <v>4622</v>
      </c>
      <c r="Q20" s="8">
        <v>1915</v>
      </c>
      <c r="R20" s="8">
        <v>2295</v>
      </c>
      <c r="S20" s="8">
        <v>1751</v>
      </c>
      <c r="T20" s="8">
        <v>4078</v>
      </c>
      <c r="U20" s="8">
        <v>2175</v>
      </c>
      <c r="V20" s="8">
        <v>1438</v>
      </c>
      <c r="W20" s="8">
        <v>1587</v>
      </c>
      <c r="X20" s="8">
        <v>2556</v>
      </c>
      <c r="Y20" s="8">
        <v>3037</v>
      </c>
      <c r="Z20" s="8">
        <v>2612</v>
      </c>
      <c r="AA20" s="8">
        <v>2256</v>
      </c>
      <c r="AB20" s="8">
        <v>2929</v>
      </c>
      <c r="AC20" s="8">
        <v>1987</v>
      </c>
    </row>
    <row r="21" spans="1:29" ht="10.199999999999999" customHeight="1" x14ac:dyDescent="0.3">
      <c r="A21" s="8" t="s">
        <v>174</v>
      </c>
      <c r="B21" s="8">
        <v>51467</v>
      </c>
      <c r="C21" s="8">
        <v>902</v>
      </c>
      <c r="D21" s="8">
        <v>1608</v>
      </c>
      <c r="E21" s="8">
        <v>963</v>
      </c>
      <c r="F21" s="8">
        <v>349</v>
      </c>
      <c r="G21" s="8">
        <v>1676</v>
      </c>
      <c r="H21" s="8">
        <v>2134</v>
      </c>
      <c r="I21" s="8">
        <v>2463</v>
      </c>
      <c r="J21" s="8">
        <v>3046</v>
      </c>
      <c r="K21" s="8">
        <v>1360</v>
      </c>
      <c r="L21" s="8">
        <v>2016</v>
      </c>
      <c r="M21" s="8">
        <v>5117</v>
      </c>
      <c r="N21" s="8">
        <v>2783</v>
      </c>
      <c r="O21" s="8" t="s">
        <v>174</v>
      </c>
      <c r="P21" s="8">
        <v>3684</v>
      </c>
      <c r="Q21" s="8">
        <v>1346</v>
      </c>
      <c r="R21" s="8">
        <v>1851</v>
      </c>
      <c r="S21" s="8">
        <v>1481</v>
      </c>
      <c r="T21" s="8">
        <v>2661</v>
      </c>
      <c r="U21" s="8">
        <v>1661</v>
      </c>
      <c r="V21" s="8">
        <v>1003</v>
      </c>
      <c r="W21" s="8">
        <v>1281</v>
      </c>
      <c r="X21" s="8">
        <v>2097</v>
      </c>
      <c r="Y21" s="8">
        <v>2127</v>
      </c>
      <c r="Z21" s="8">
        <v>1877</v>
      </c>
      <c r="AA21" s="8">
        <v>1884</v>
      </c>
      <c r="AB21" s="8">
        <v>2510</v>
      </c>
      <c r="AC21" s="8">
        <v>1587</v>
      </c>
    </row>
    <row r="22" spans="1:29" ht="10.199999999999999" customHeight="1" x14ac:dyDescent="0.3">
      <c r="A22" s="8" t="s">
        <v>173</v>
      </c>
      <c r="B22" s="8">
        <v>14125</v>
      </c>
      <c r="C22" s="8">
        <v>227</v>
      </c>
      <c r="D22" s="8">
        <v>427</v>
      </c>
      <c r="E22" s="8">
        <v>561</v>
      </c>
      <c r="F22" s="8">
        <v>108</v>
      </c>
      <c r="G22" s="8">
        <v>475</v>
      </c>
      <c r="H22" s="8">
        <v>667</v>
      </c>
      <c r="I22" s="8">
        <v>571</v>
      </c>
      <c r="J22" s="8">
        <v>510</v>
      </c>
      <c r="K22" s="8">
        <v>298</v>
      </c>
      <c r="L22" s="8">
        <v>400</v>
      </c>
      <c r="M22" s="8">
        <v>1025</v>
      </c>
      <c r="N22" s="8">
        <v>668</v>
      </c>
      <c r="O22" s="8" t="s">
        <v>173</v>
      </c>
      <c r="P22" s="8">
        <v>938</v>
      </c>
      <c r="Q22" s="8">
        <v>569</v>
      </c>
      <c r="R22" s="8">
        <v>444</v>
      </c>
      <c r="S22" s="8">
        <v>270</v>
      </c>
      <c r="T22" s="8">
        <v>1417</v>
      </c>
      <c r="U22" s="8">
        <v>514</v>
      </c>
      <c r="V22" s="8">
        <v>435</v>
      </c>
      <c r="W22" s="8">
        <v>306</v>
      </c>
      <c r="X22" s="8">
        <v>459</v>
      </c>
      <c r="Y22" s="8">
        <v>910</v>
      </c>
      <c r="Z22" s="8">
        <v>735</v>
      </c>
      <c r="AA22" s="8">
        <v>372</v>
      </c>
      <c r="AB22" s="8">
        <v>419</v>
      </c>
      <c r="AC22" s="8">
        <v>400</v>
      </c>
    </row>
    <row r="23" spans="1:29" ht="10.199999999999999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0.199999999999999" customHeight="1" x14ac:dyDescent="0.3">
      <c r="A24" s="8" t="s">
        <v>383</v>
      </c>
      <c r="B24" s="8">
        <v>34134</v>
      </c>
      <c r="C24" s="8">
        <v>551</v>
      </c>
      <c r="D24" s="8">
        <v>1028</v>
      </c>
      <c r="E24" s="8">
        <v>795</v>
      </c>
      <c r="F24" s="8">
        <v>224</v>
      </c>
      <c r="G24" s="8">
        <v>1031</v>
      </c>
      <c r="H24" s="8">
        <v>1455</v>
      </c>
      <c r="I24" s="8">
        <v>1573</v>
      </c>
      <c r="J24" s="8">
        <v>1855</v>
      </c>
      <c r="K24" s="8">
        <v>836</v>
      </c>
      <c r="L24" s="8">
        <v>1232</v>
      </c>
      <c r="M24" s="8">
        <v>3246</v>
      </c>
      <c r="N24" s="8">
        <v>1931</v>
      </c>
      <c r="O24" s="8" t="s">
        <v>383</v>
      </c>
      <c r="P24" s="8">
        <v>2428</v>
      </c>
      <c r="Q24" s="8">
        <v>1004</v>
      </c>
      <c r="R24" s="8">
        <v>1179</v>
      </c>
      <c r="S24" s="8">
        <v>886</v>
      </c>
      <c r="T24" s="8">
        <v>2132</v>
      </c>
      <c r="U24" s="8">
        <v>1117</v>
      </c>
      <c r="V24" s="8">
        <v>733</v>
      </c>
      <c r="W24" s="8">
        <v>820</v>
      </c>
      <c r="X24" s="8">
        <v>1397</v>
      </c>
      <c r="Y24" s="8">
        <v>1620</v>
      </c>
      <c r="Z24" s="8">
        <v>1305</v>
      </c>
      <c r="AA24" s="8">
        <v>1114</v>
      </c>
      <c r="AB24" s="8">
        <v>1548</v>
      </c>
      <c r="AC24" s="8">
        <v>1094</v>
      </c>
    </row>
    <row r="25" spans="1:29" ht="10.199999999999999" customHeight="1" x14ac:dyDescent="0.3">
      <c r="A25" s="8" t="s">
        <v>174</v>
      </c>
      <c r="B25" s="8">
        <v>26888</v>
      </c>
      <c r="C25" s="8">
        <v>451</v>
      </c>
      <c r="D25" s="8">
        <v>815</v>
      </c>
      <c r="E25" s="8">
        <v>512</v>
      </c>
      <c r="F25" s="8">
        <v>174</v>
      </c>
      <c r="G25" s="8">
        <v>803</v>
      </c>
      <c r="H25" s="8">
        <v>1106</v>
      </c>
      <c r="I25" s="8">
        <v>1298</v>
      </c>
      <c r="J25" s="8">
        <v>1583</v>
      </c>
      <c r="K25" s="8">
        <v>667</v>
      </c>
      <c r="L25" s="8">
        <v>1023</v>
      </c>
      <c r="M25" s="8">
        <v>2698</v>
      </c>
      <c r="N25" s="8">
        <v>1532</v>
      </c>
      <c r="O25" s="8" t="s">
        <v>174</v>
      </c>
      <c r="P25" s="8">
        <v>1986</v>
      </c>
      <c r="Q25" s="8">
        <v>727</v>
      </c>
      <c r="R25" s="8">
        <v>955</v>
      </c>
      <c r="S25" s="8">
        <v>744</v>
      </c>
      <c r="T25" s="8">
        <v>1428</v>
      </c>
      <c r="U25" s="8">
        <v>852</v>
      </c>
      <c r="V25" s="8">
        <v>511</v>
      </c>
      <c r="W25" s="8">
        <v>660</v>
      </c>
      <c r="X25" s="8">
        <v>1162</v>
      </c>
      <c r="Y25" s="8">
        <v>1140</v>
      </c>
      <c r="Z25" s="8">
        <v>940</v>
      </c>
      <c r="AA25" s="8">
        <v>939</v>
      </c>
      <c r="AB25" s="8">
        <v>1326</v>
      </c>
      <c r="AC25" s="8">
        <v>856</v>
      </c>
    </row>
    <row r="26" spans="1:29" ht="10.199999999999999" customHeight="1" x14ac:dyDescent="0.3">
      <c r="A26" s="8" t="s">
        <v>173</v>
      </c>
      <c r="B26" s="8">
        <v>7246</v>
      </c>
      <c r="C26" s="8">
        <v>100</v>
      </c>
      <c r="D26" s="8">
        <v>213</v>
      </c>
      <c r="E26" s="8">
        <v>283</v>
      </c>
      <c r="F26" s="8">
        <v>50</v>
      </c>
      <c r="G26" s="8">
        <v>228</v>
      </c>
      <c r="H26" s="8">
        <v>349</v>
      </c>
      <c r="I26" s="8">
        <v>275</v>
      </c>
      <c r="J26" s="8">
        <v>272</v>
      </c>
      <c r="K26" s="8">
        <v>169</v>
      </c>
      <c r="L26" s="8">
        <v>209</v>
      </c>
      <c r="M26" s="8">
        <v>548</v>
      </c>
      <c r="N26" s="8">
        <v>399</v>
      </c>
      <c r="O26" s="8" t="s">
        <v>173</v>
      </c>
      <c r="P26" s="8">
        <v>442</v>
      </c>
      <c r="Q26" s="8">
        <v>277</v>
      </c>
      <c r="R26" s="8">
        <v>224</v>
      </c>
      <c r="S26" s="8">
        <v>142</v>
      </c>
      <c r="T26" s="8">
        <v>704</v>
      </c>
      <c r="U26" s="8">
        <v>265</v>
      </c>
      <c r="V26" s="8">
        <v>222</v>
      </c>
      <c r="W26" s="8">
        <v>160</v>
      </c>
      <c r="X26" s="8">
        <v>235</v>
      </c>
      <c r="Y26" s="8">
        <v>480</v>
      </c>
      <c r="Z26" s="8">
        <v>365</v>
      </c>
      <c r="AA26" s="8">
        <v>175</v>
      </c>
      <c r="AB26" s="8">
        <v>222</v>
      </c>
      <c r="AC26" s="8">
        <v>238</v>
      </c>
    </row>
    <row r="27" spans="1:29" ht="10.199999999999999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0.199999999999999" customHeight="1" x14ac:dyDescent="0.3">
      <c r="A28" s="8" t="s">
        <v>361</v>
      </c>
      <c r="B28" s="8">
        <v>31458</v>
      </c>
      <c r="C28" s="8">
        <v>578</v>
      </c>
      <c r="D28" s="8">
        <v>1007</v>
      </c>
      <c r="E28" s="8">
        <v>729</v>
      </c>
      <c r="F28" s="8">
        <v>233</v>
      </c>
      <c r="G28" s="8">
        <v>1120</v>
      </c>
      <c r="H28" s="8">
        <v>1346</v>
      </c>
      <c r="I28" s="8">
        <v>1461</v>
      </c>
      <c r="J28" s="8">
        <v>1701</v>
      </c>
      <c r="K28" s="8">
        <v>822</v>
      </c>
      <c r="L28" s="8">
        <v>1184</v>
      </c>
      <c r="M28" s="8">
        <v>2896</v>
      </c>
      <c r="N28" s="8">
        <v>1520</v>
      </c>
      <c r="O28" s="8" t="s">
        <v>361</v>
      </c>
      <c r="P28" s="8">
        <v>2194</v>
      </c>
      <c r="Q28" s="8">
        <v>911</v>
      </c>
      <c r="R28" s="8">
        <v>1116</v>
      </c>
      <c r="S28" s="8">
        <v>865</v>
      </c>
      <c r="T28" s="8">
        <v>1946</v>
      </c>
      <c r="U28" s="8">
        <v>1058</v>
      </c>
      <c r="V28" s="8">
        <v>705</v>
      </c>
      <c r="W28" s="8">
        <v>767</v>
      </c>
      <c r="X28" s="8">
        <v>1159</v>
      </c>
      <c r="Y28" s="8">
        <v>1417</v>
      </c>
      <c r="Z28" s="8">
        <v>1307</v>
      </c>
      <c r="AA28" s="8">
        <v>1142</v>
      </c>
      <c r="AB28" s="8">
        <v>1381</v>
      </c>
      <c r="AC28" s="8">
        <v>893</v>
      </c>
    </row>
    <row r="29" spans="1:29" ht="10.199999999999999" customHeight="1" x14ac:dyDescent="0.3">
      <c r="A29" s="8" t="s">
        <v>174</v>
      </c>
      <c r="B29" s="8">
        <v>24579</v>
      </c>
      <c r="C29" s="8">
        <v>451</v>
      </c>
      <c r="D29" s="8">
        <v>793</v>
      </c>
      <c r="E29" s="8">
        <v>451</v>
      </c>
      <c r="F29" s="8">
        <v>175</v>
      </c>
      <c r="G29" s="8">
        <v>873</v>
      </c>
      <c r="H29" s="8">
        <v>1028</v>
      </c>
      <c r="I29" s="8">
        <v>1165</v>
      </c>
      <c r="J29" s="8">
        <v>1463</v>
      </c>
      <c r="K29" s="8">
        <v>693</v>
      </c>
      <c r="L29" s="8">
        <v>993</v>
      </c>
      <c r="M29" s="8">
        <v>2419</v>
      </c>
      <c r="N29" s="8">
        <v>1251</v>
      </c>
      <c r="O29" s="8" t="s">
        <v>174</v>
      </c>
      <c r="P29" s="8">
        <v>1698</v>
      </c>
      <c r="Q29" s="8">
        <v>619</v>
      </c>
      <c r="R29" s="8">
        <v>896</v>
      </c>
      <c r="S29" s="8">
        <v>737</v>
      </c>
      <c r="T29" s="8">
        <v>1233</v>
      </c>
      <c r="U29" s="8">
        <v>809</v>
      </c>
      <c r="V29" s="8">
        <v>492</v>
      </c>
      <c r="W29" s="8">
        <v>621</v>
      </c>
      <c r="X29" s="8">
        <v>935</v>
      </c>
      <c r="Y29" s="8">
        <v>987</v>
      </c>
      <c r="Z29" s="8">
        <v>937</v>
      </c>
      <c r="AA29" s="8">
        <v>945</v>
      </c>
      <c r="AB29" s="8">
        <v>1184</v>
      </c>
      <c r="AC29" s="8">
        <v>731</v>
      </c>
    </row>
    <row r="30" spans="1:29" ht="10.199999999999999" customHeight="1" x14ac:dyDescent="0.3">
      <c r="A30" s="8" t="s">
        <v>173</v>
      </c>
      <c r="B30" s="8">
        <v>6879</v>
      </c>
      <c r="C30" s="8">
        <v>127</v>
      </c>
      <c r="D30" s="8">
        <v>214</v>
      </c>
      <c r="E30" s="8">
        <v>278</v>
      </c>
      <c r="F30" s="8">
        <v>58</v>
      </c>
      <c r="G30" s="8">
        <v>247</v>
      </c>
      <c r="H30" s="8">
        <v>318</v>
      </c>
      <c r="I30" s="8">
        <v>296</v>
      </c>
      <c r="J30" s="8">
        <v>238</v>
      </c>
      <c r="K30" s="8">
        <v>129</v>
      </c>
      <c r="L30" s="8">
        <v>191</v>
      </c>
      <c r="M30" s="8">
        <v>477</v>
      </c>
      <c r="N30" s="8">
        <v>269</v>
      </c>
      <c r="O30" s="8" t="s">
        <v>173</v>
      </c>
      <c r="P30" s="8">
        <v>496</v>
      </c>
      <c r="Q30" s="8">
        <v>292</v>
      </c>
      <c r="R30" s="8">
        <v>220</v>
      </c>
      <c r="S30" s="8">
        <v>128</v>
      </c>
      <c r="T30" s="8">
        <v>713</v>
      </c>
      <c r="U30" s="8">
        <v>249</v>
      </c>
      <c r="V30" s="8">
        <v>213</v>
      </c>
      <c r="W30" s="8">
        <v>146</v>
      </c>
      <c r="X30" s="8">
        <v>224</v>
      </c>
      <c r="Y30" s="8">
        <v>430</v>
      </c>
      <c r="Z30" s="8">
        <v>370</v>
      </c>
      <c r="AA30" s="8">
        <v>197</v>
      </c>
      <c r="AB30" s="8">
        <v>197</v>
      </c>
      <c r="AC30" s="8">
        <v>162</v>
      </c>
    </row>
    <row r="31" spans="1:29" ht="10.199999999999999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0.199999999999999" customHeight="1" x14ac:dyDescent="0.3">
      <c r="A32" s="8" t="s">
        <v>396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396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0.199999999999999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0.199999999999999" customHeight="1" x14ac:dyDescent="0.3">
      <c r="A34" s="8" t="s">
        <v>354</v>
      </c>
      <c r="B34" s="8">
        <v>65592</v>
      </c>
      <c r="C34" s="8">
        <v>1129</v>
      </c>
      <c r="D34" s="8">
        <v>2035</v>
      </c>
      <c r="E34" s="8">
        <v>1524</v>
      </c>
      <c r="F34" s="8">
        <v>457</v>
      </c>
      <c r="G34" s="8">
        <v>2151</v>
      </c>
      <c r="H34" s="8">
        <v>2801</v>
      </c>
      <c r="I34" s="8">
        <v>3034</v>
      </c>
      <c r="J34" s="8">
        <v>3556</v>
      </c>
      <c r="K34" s="8">
        <v>1658</v>
      </c>
      <c r="L34" s="8">
        <v>2416</v>
      </c>
      <c r="M34" s="8">
        <v>6142</v>
      </c>
      <c r="N34" s="8">
        <v>3451</v>
      </c>
      <c r="O34" s="8" t="s">
        <v>354</v>
      </c>
      <c r="P34" s="8">
        <v>4622</v>
      </c>
      <c r="Q34" s="8">
        <v>1915</v>
      </c>
      <c r="R34" s="8">
        <v>2295</v>
      </c>
      <c r="S34" s="8">
        <v>1751</v>
      </c>
      <c r="T34" s="8">
        <v>4078</v>
      </c>
      <c r="U34" s="8">
        <v>2175</v>
      </c>
      <c r="V34" s="8">
        <v>1438</v>
      </c>
      <c r="W34" s="8">
        <v>1587</v>
      </c>
      <c r="X34" s="8">
        <v>2556</v>
      </c>
      <c r="Y34" s="8">
        <v>3037</v>
      </c>
      <c r="Z34" s="8">
        <v>2612</v>
      </c>
      <c r="AA34" s="8">
        <v>2256</v>
      </c>
      <c r="AB34" s="8">
        <v>2929</v>
      </c>
      <c r="AC34" s="8">
        <v>1987</v>
      </c>
    </row>
    <row r="35" spans="1:29" ht="10.199999999999999" customHeight="1" x14ac:dyDescent="0.3">
      <c r="A35" s="8" t="s">
        <v>175</v>
      </c>
      <c r="B35" s="8">
        <v>52473</v>
      </c>
      <c r="C35" s="8">
        <v>981</v>
      </c>
      <c r="D35" s="8">
        <v>1642</v>
      </c>
      <c r="E35" s="8">
        <v>1064</v>
      </c>
      <c r="F35" s="8">
        <v>331</v>
      </c>
      <c r="G35" s="8">
        <v>1650</v>
      </c>
      <c r="H35" s="8">
        <v>2246</v>
      </c>
      <c r="I35" s="8">
        <v>2406</v>
      </c>
      <c r="J35" s="8">
        <v>3231</v>
      </c>
      <c r="K35" s="8">
        <v>1409</v>
      </c>
      <c r="L35" s="8">
        <v>1933</v>
      </c>
      <c r="M35" s="8">
        <v>4869</v>
      </c>
      <c r="N35" s="8">
        <v>2671</v>
      </c>
      <c r="O35" s="8" t="s">
        <v>175</v>
      </c>
      <c r="P35" s="8">
        <v>3848</v>
      </c>
      <c r="Q35" s="8">
        <v>1488</v>
      </c>
      <c r="R35" s="8">
        <v>1904</v>
      </c>
      <c r="S35" s="8">
        <v>1524</v>
      </c>
      <c r="T35" s="8">
        <v>3267</v>
      </c>
      <c r="U35" s="8">
        <v>1536</v>
      </c>
      <c r="V35" s="8">
        <v>1019</v>
      </c>
      <c r="W35" s="8">
        <v>1308</v>
      </c>
      <c r="X35" s="8">
        <v>2211</v>
      </c>
      <c r="Y35" s="8">
        <v>2126</v>
      </c>
      <c r="Z35" s="8">
        <v>2064</v>
      </c>
      <c r="AA35" s="8">
        <v>1871</v>
      </c>
      <c r="AB35" s="8">
        <v>2373</v>
      </c>
      <c r="AC35" s="8">
        <v>1501</v>
      </c>
    </row>
    <row r="36" spans="1:29" ht="10.199999999999999" customHeight="1" x14ac:dyDescent="0.3">
      <c r="A36" s="8" t="s">
        <v>173</v>
      </c>
      <c r="B36" s="8">
        <v>13119</v>
      </c>
      <c r="C36" s="8">
        <v>148</v>
      </c>
      <c r="D36" s="8">
        <v>393</v>
      </c>
      <c r="E36" s="8">
        <v>460</v>
      </c>
      <c r="F36" s="8">
        <v>126</v>
      </c>
      <c r="G36" s="8">
        <v>501</v>
      </c>
      <c r="H36" s="8">
        <v>555</v>
      </c>
      <c r="I36" s="8">
        <v>628</v>
      </c>
      <c r="J36" s="8">
        <v>325</v>
      </c>
      <c r="K36" s="8">
        <v>249</v>
      </c>
      <c r="L36" s="8">
        <v>483</v>
      </c>
      <c r="M36" s="8">
        <v>1273</v>
      </c>
      <c r="N36" s="8">
        <v>780</v>
      </c>
      <c r="O36" s="8" t="s">
        <v>173</v>
      </c>
      <c r="P36" s="8">
        <v>774</v>
      </c>
      <c r="Q36" s="8">
        <v>427</v>
      </c>
      <c r="R36" s="8">
        <v>391</v>
      </c>
      <c r="S36" s="8">
        <v>227</v>
      </c>
      <c r="T36" s="8">
        <v>811</v>
      </c>
      <c r="U36" s="8">
        <v>639</v>
      </c>
      <c r="V36" s="8">
        <v>419</v>
      </c>
      <c r="W36" s="8">
        <v>279</v>
      </c>
      <c r="X36" s="8">
        <v>345</v>
      </c>
      <c r="Y36" s="8">
        <v>911</v>
      </c>
      <c r="Z36" s="8">
        <v>548</v>
      </c>
      <c r="AA36" s="8">
        <v>385</v>
      </c>
      <c r="AB36" s="8">
        <v>556</v>
      </c>
      <c r="AC36" s="8">
        <v>486</v>
      </c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 t="s">
        <v>383</v>
      </c>
      <c r="B38" s="8">
        <v>34134</v>
      </c>
      <c r="C38" s="8">
        <v>551</v>
      </c>
      <c r="D38" s="8">
        <v>1028</v>
      </c>
      <c r="E38" s="8">
        <v>795</v>
      </c>
      <c r="F38" s="8">
        <v>224</v>
      </c>
      <c r="G38" s="8">
        <v>1031</v>
      </c>
      <c r="H38" s="8">
        <v>1455</v>
      </c>
      <c r="I38" s="8">
        <v>1573</v>
      </c>
      <c r="J38" s="8">
        <v>1855</v>
      </c>
      <c r="K38" s="8">
        <v>836</v>
      </c>
      <c r="L38" s="8">
        <v>1232</v>
      </c>
      <c r="M38" s="8">
        <v>3246</v>
      </c>
      <c r="N38" s="8">
        <v>1931</v>
      </c>
      <c r="O38" s="8" t="s">
        <v>383</v>
      </c>
      <c r="P38" s="8">
        <v>2428</v>
      </c>
      <c r="Q38" s="8">
        <v>1004</v>
      </c>
      <c r="R38" s="8">
        <v>1179</v>
      </c>
      <c r="S38" s="8">
        <v>886</v>
      </c>
      <c r="T38" s="8">
        <v>2132</v>
      </c>
      <c r="U38" s="8">
        <v>1117</v>
      </c>
      <c r="V38" s="8">
        <v>733</v>
      </c>
      <c r="W38" s="8">
        <v>820</v>
      </c>
      <c r="X38" s="8">
        <v>1397</v>
      </c>
      <c r="Y38" s="8">
        <v>1620</v>
      </c>
      <c r="Z38" s="8">
        <v>1305</v>
      </c>
      <c r="AA38" s="8">
        <v>1114</v>
      </c>
      <c r="AB38" s="8">
        <v>1548</v>
      </c>
      <c r="AC38" s="8">
        <v>1094</v>
      </c>
    </row>
    <row r="39" spans="1:29" ht="10.199999999999999" customHeight="1" x14ac:dyDescent="0.3">
      <c r="A39" s="8" t="s">
        <v>175</v>
      </c>
      <c r="B39" s="8">
        <v>27094</v>
      </c>
      <c r="C39" s="8">
        <v>475</v>
      </c>
      <c r="D39" s="8">
        <v>827</v>
      </c>
      <c r="E39" s="8">
        <v>552</v>
      </c>
      <c r="F39" s="8">
        <v>164</v>
      </c>
      <c r="G39" s="8">
        <v>774</v>
      </c>
      <c r="H39" s="8">
        <v>1153</v>
      </c>
      <c r="I39" s="8">
        <v>1253</v>
      </c>
      <c r="J39" s="8">
        <v>1675</v>
      </c>
      <c r="K39" s="8">
        <v>688</v>
      </c>
      <c r="L39" s="8">
        <v>974</v>
      </c>
      <c r="M39" s="8">
        <v>2564</v>
      </c>
      <c r="N39" s="8">
        <v>1485</v>
      </c>
      <c r="O39" s="8" t="s">
        <v>175</v>
      </c>
      <c r="P39" s="8">
        <v>2036</v>
      </c>
      <c r="Q39" s="8">
        <v>784</v>
      </c>
      <c r="R39" s="8">
        <v>967</v>
      </c>
      <c r="S39" s="8">
        <v>758</v>
      </c>
      <c r="T39" s="8">
        <v>1703</v>
      </c>
      <c r="U39" s="8">
        <v>767</v>
      </c>
      <c r="V39" s="8">
        <v>514</v>
      </c>
      <c r="W39" s="8">
        <v>668</v>
      </c>
      <c r="X39" s="8">
        <v>1212</v>
      </c>
      <c r="Y39" s="8">
        <v>1100</v>
      </c>
      <c r="Z39" s="8">
        <v>1017</v>
      </c>
      <c r="AA39" s="8">
        <v>920</v>
      </c>
      <c r="AB39" s="8">
        <v>1252</v>
      </c>
      <c r="AC39" s="8">
        <v>812</v>
      </c>
    </row>
    <row r="40" spans="1:29" ht="10.199999999999999" customHeight="1" x14ac:dyDescent="0.3">
      <c r="A40" s="8" t="s">
        <v>173</v>
      </c>
      <c r="B40" s="8">
        <v>7040</v>
      </c>
      <c r="C40" s="8">
        <v>76</v>
      </c>
      <c r="D40" s="8">
        <v>201</v>
      </c>
      <c r="E40" s="8">
        <v>243</v>
      </c>
      <c r="F40" s="8">
        <v>60</v>
      </c>
      <c r="G40" s="8">
        <v>257</v>
      </c>
      <c r="H40" s="8">
        <v>302</v>
      </c>
      <c r="I40" s="8">
        <v>320</v>
      </c>
      <c r="J40" s="8">
        <v>180</v>
      </c>
      <c r="K40" s="8">
        <v>148</v>
      </c>
      <c r="L40" s="8">
        <v>258</v>
      </c>
      <c r="M40" s="8">
        <v>682</v>
      </c>
      <c r="N40" s="8">
        <v>446</v>
      </c>
      <c r="O40" s="8" t="s">
        <v>173</v>
      </c>
      <c r="P40" s="8">
        <v>392</v>
      </c>
      <c r="Q40" s="8">
        <v>220</v>
      </c>
      <c r="R40" s="8">
        <v>212</v>
      </c>
      <c r="S40" s="8">
        <v>128</v>
      </c>
      <c r="T40" s="8">
        <v>429</v>
      </c>
      <c r="U40" s="8">
        <v>350</v>
      </c>
      <c r="V40" s="8">
        <v>219</v>
      </c>
      <c r="W40" s="8">
        <v>152</v>
      </c>
      <c r="X40" s="8">
        <v>185</v>
      </c>
      <c r="Y40" s="8">
        <v>520</v>
      </c>
      <c r="Z40" s="8">
        <v>288</v>
      </c>
      <c r="AA40" s="8">
        <v>194</v>
      </c>
      <c r="AB40" s="8">
        <v>296</v>
      </c>
      <c r="AC40" s="8">
        <v>282</v>
      </c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 t="s">
        <v>385</v>
      </c>
      <c r="B42" s="8">
        <v>31458</v>
      </c>
      <c r="C42" s="8">
        <v>578</v>
      </c>
      <c r="D42" s="8">
        <v>1007</v>
      </c>
      <c r="E42" s="8">
        <v>729</v>
      </c>
      <c r="F42" s="8">
        <v>233</v>
      </c>
      <c r="G42" s="8">
        <v>1120</v>
      </c>
      <c r="H42" s="8">
        <v>1346</v>
      </c>
      <c r="I42" s="8">
        <v>1461</v>
      </c>
      <c r="J42" s="8">
        <v>1701</v>
      </c>
      <c r="K42" s="8">
        <v>822</v>
      </c>
      <c r="L42" s="8">
        <v>1184</v>
      </c>
      <c r="M42" s="8">
        <v>2896</v>
      </c>
      <c r="N42" s="8">
        <v>1520</v>
      </c>
      <c r="O42" s="8" t="s">
        <v>385</v>
      </c>
      <c r="P42" s="8">
        <v>2194</v>
      </c>
      <c r="Q42" s="8">
        <v>911</v>
      </c>
      <c r="R42" s="8">
        <v>1116</v>
      </c>
      <c r="S42" s="8">
        <v>865</v>
      </c>
      <c r="T42" s="8">
        <v>1946</v>
      </c>
      <c r="U42" s="8">
        <v>1058</v>
      </c>
      <c r="V42" s="8">
        <v>705</v>
      </c>
      <c r="W42" s="8">
        <v>767</v>
      </c>
      <c r="X42" s="8">
        <v>1159</v>
      </c>
      <c r="Y42" s="8">
        <v>1417</v>
      </c>
      <c r="Z42" s="8">
        <v>1307</v>
      </c>
      <c r="AA42" s="8">
        <v>1142</v>
      </c>
      <c r="AB42" s="8">
        <v>1381</v>
      </c>
      <c r="AC42" s="8">
        <v>893</v>
      </c>
    </row>
    <row r="43" spans="1:29" ht="10.199999999999999" customHeight="1" x14ac:dyDescent="0.3">
      <c r="A43" s="8" t="s">
        <v>175</v>
      </c>
      <c r="B43" s="8">
        <v>25379</v>
      </c>
      <c r="C43" s="8">
        <v>506</v>
      </c>
      <c r="D43" s="8">
        <v>815</v>
      </c>
      <c r="E43" s="8">
        <v>512</v>
      </c>
      <c r="F43" s="8">
        <v>167</v>
      </c>
      <c r="G43" s="8">
        <v>876</v>
      </c>
      <c r="H43" s="8">
        <v>1093</v>
      </c>
      <c r="I43" s="8">
        <v>1153</v>
      </c>
      <c r="J43" s="8">
        <v>1556</v>
      </c>
      <c r="K43" s="8">
        <v>721</v>
      </c>
      <c r="L43" s="8">
        <v>959</v>
      </c>
      <c r="M43" s="8">
        <v>2305</v>
      </c>
      <c r="N43" s="8">
        <v>1186</v>
      </c>
      <c r="O43" s="8" t="s">
        <v>175</v>
      </c>
      <c r="P43" s="8">
        <v>1812</v>
      </c>
      <c r="Q43" s="8">
        <v>704</v>
      </c>
      <c r="R43" s="8">
        <v>937</v>
      </c>
      <c r="S43" s="8">
        <v>766</v>
      </c>
      <c r="T43" s="8">
        <v>1564</v>
      </c>
      <c r="U43" s="8">
        <v>769</v>
      </c>
      <c r="V43" s="8">
        <v>505</v>
      </c>
      <c r="W43" s="8">
        <v>640</v>
      </c>
      <c r="X43" s="8">
        <v>999</v>
      </c>
      <c r="Y43" s="8">
        <v>1026</v>
      </c>
      <c r="Z43" s="8">
        <v>1047</v>
      </c>
      <c r="AA43" s="8">
        <v>951</v>
      </c>
      <c r="AB43" s="8">
        <v>1121</v>
      </c>
      <c r="AC43" s="8">
        <v>689</v>
      </c>
    </row>
    <row r="44" spans="1:29" ht="10.199999999999999" customHeight="1" x14ac:dyDescent="0.3">
      <c r="A44" s="8" t="s">
        <v>173</v>
      </c>
      <c r="B44" s="8">
        <v>6079</v>
      </c>
      <c r="C44" s="8">
        <v>72</v>
      </c>
      <c r="D44" s="8">
        <v>192</v>
      </c>
      <c r="E44" s="8">
        <v>217</v>
      </c>
      <c r="F44" s="8">
        <v>66</v>
      </c>
      <c r="G44" s="8">
        <v>244</v>
      </c>
      <c r="H44" s="8">
        <v>253</v>
      </c>
      <c r="I44" s="8">
        <v>308</v>
      </c>
      <c r="J44" s="8">
        <v>145</v>
      </c>
      <c r="K44" s="8">
        <v>101</v>
      </c>
      <c r="L44" s="8">
        <v>225</v>
      </c>
      <c r="M44" s="8">
        <v>591</v>
      </c>
      <c r="N44" s="8">
        <v>334</v>
      </c>
      <c r="O44" s="8" t="s">
        <v>173</v>
      </c>
      <c r="P44" s="8">
        <v>382</v>
      </c>
      <c r="Q44" s="8">
        <v>207</v>
      </c>
      <c r="R44" s="8">
        <v>179</v>
      </c>
      <c r="S44" s="8">
        <v>99</v>
      </c>
      <c r="T44" s="8">
        <v>382</v>
      </c>
      <c r="U44" s="8">
        <v>289</v>
      </c>
      <c r="V44" s="8">
        <v>200</v>
      </c>
      <c r="W44" s="8">
        <v>127</v>
      </c>
      <c r="X44" s="8">
        <v>160</v>
      </c>
      <c r="Y44" s="8">
        <v>391</v>
      </c>
      <c r="Z44" s="8">
        <v>260</v>
      </c>
      <c r="AA44" s="8">
        <v>191</v>
      </c>
      <c r="AB44" s="8">
        <v>260</v>
      </c>
      <c r="AC44" s="8">
        <v>204</v>
      </c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 t="s">
        <v>397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 t="s">
        <v>397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 t="s">
        <v>358</v>
      </c>
      <c r="B48" s="8">
        <v>65592</v>
      </c>
      <c r="C48" s="8">
        <v>1129</v>
      </c>
      <c r="D48" s="8">
        <v>2035</v>
      </c>
      <c r="E48" s="8">
        <v>1524</v>
      </c>
      <c r="F48" s="8">
        <v>457</v>
      </c>
      <c r="G48" s="8">
        <v>2151</v>
      </c>
      <c r="H48" s="8">
        <v>2801</v>
      </c>
      <c r="I48" s="8">
        <v>3034</v>
      </c>
      <c r="J48" s="8">
        <v>3556</v>
      </c>
      <c r="K48" s="8">
        <v>1658</v>
      </c>
      <c r="L48" s="8">
        <v>2416</v>
      </c>
      <c r="M48" s="8">
        <v>6142</v>
      </c>
      <c r="N48" s="8">
        <v>3451</v>
      </c>
      <c r="O48" s="8" t="s">
        <v>358</v>
      </c>
      <c r="P48" s="8">
        <v>4622</v>
      </c>
      <c r="Q48" s="8">
        <v>1915</v>
      </c>
      <c r="R48" s="8">
        <v>2295</v>
      </c>
      <c r="S48" s="8">
        <v>1751</v>
      </c>
      <c r="T48" s="8">
        <v>4078</v>
      </c>
      <c r="U48" s="8">
        <v>2175</v>
      </c>
      <c r="V48" s="8">
        <v>1438</v>
      </c>
      <c r="W48" s="8">
        <v>1587</v>
      </c>
      <c r="X48" s="8">
        <v>2556</v>
      </c>
      <c r="Y48" s="8">
        <v>3037</v>
      </c>
      <c r="Z48" s="8">
        <v>2612</v>
      </c>
      <c r="AA48" s="8">
        <v>2256</v>
      </c>
      <c r="AB48" s="8">
        <v>2929</v>
      </c>
      <c r="AC48" s="8">
        <v>1987</v>
      </c>
    </row>
    <row r="49" spans="1:29" ht="10.199999999999999" customHeight="1" x14ac:dyDescent="0.3">
      <c r="A49" s="8" t="s">
        <v>176</v>
      </c>
      <c r="B49" s="8">
        <v>17587</v>
      </c>
      <c r="C49" s="8">
        <v>102</v>
      </c>
      <c r="D49" s="8">
        <v>127</v>
      </c>
      <c r="E49" s="8">
        <v>48</v>
      </c>
      <c r="F49" s="8">
        <v>7</v>
      </c>
      <c r="G49" s="8">
        <v>42</v>
      </c>
      <c r="H49" s="8">
        <v>90</v>
      </c>
      <c r="I49" s="8">
        <v>938</v>
      </c>
      <c r="J49" s="8">
        <v>813</v>
      </c>
      <c r="K49" s="8">
        <v>510</v>
      </c>
      <c r="L49" s="8">
        <v>533</v>
      </c>
      <c r="M49" s="8">
        <v>573</v>
      </c>
      <c r="N49" s="8">
        <v>114</v>
      </c>
      <c r="O49" s="8" t="s">
        <v>176</v>
      </c>
      <c r="P49" s="8">
        <v>1343</v>
      </c>
      <c r="Q49" s="8">
        <v>1063</v>
      </c>
      <c r="R49" s="8">
        <v>876</v>
      </c>
      <c r="S49" s="8">
        <v>649</v>
      </c>
      <c r="T49" s="8">
        <v>1084</v>
      </c>
      <c r="U49" s="8">
        <v>1220</v>
      </c>
      <c r="V49" s="8">
        <v>906</v>
      </c>
      <c r="W49" s="8">
        <v>865</v>
      </c>
      <c r="X49" s="8">
        <v>1527</v>
      </c>
      <c r="Y49" s="8">
        <v>1310</v>
      </c>
      <c r="Z49" s="8">
        <v>623</v>
      </c>
      <c r="AA49" s="8">
        <v>1124</v>
      </c>
      <c r="AB49" s="8">
        <v>1077</v>
      </c>
      <c r="AC49" s="8">
        <v>23</v>
      </c>
    </row>
    <row r="50" spans="1:29" ht="10.199999999999999" customHeight="1" x14ac:dyDescent="0.3">
      <c r="A50" s="8" t="s">
        <v>173</v>
      </c>
      <c r="B50" s="8">
        <v>48005</v>
      </c>
      <c r="C50" s="8">
        <v>1027</v>
      </c>
      <c r="D50" s="8">
        <v>1908</v>
      </c>
      <c r="E50" s="8">
        <v>1476</v>
      </c>
      <c r="F50" s="8">
        <v>450</v>
      </c>
      <c r="G50" s="8">
        <v>2109</v>
      </c>
      <c r="H50" s="8">
        <v>2711</v>
      </c>
      <c r="I50" s="8">
        <v>2096</v>
      </c>
      <c r="J50" s="8">
        <v>2743</v>
      </c>
      <c r="K50" s="8">
        <v>1148</v>
      </c>
      <c r="L50" s="8">
        <v>1883</v>
      </c>
      <c r="M50" s="8">
        <v>5569</v>
      </c>
      <c r="N50" s="8">
        <v>3337</v>
      </c>
      <c r="O50" s="8" t="s">
        <v>173</v>
      </c>
      <c r="P50" s="8">
        <v>3279</v>
      </c>
      <c r="Q50" s="8">
        <v>852</v>
      </c>
      <c r="R50" s="8">
        <v>1419</v>
      </c>
      <c r="S50" s="8">
        <v>1102</v>
      </c>
      <c r="T50" s="8">
        <v>2994</v>
      </c>
      <c r="U50" s="8">
        <v>955</v>
      </c>
      <c r="V50" s="8">
        <v>532</v>
      </c>
      <c r="W50" s="8">
        <v>722</v>
      </c>
      <c r="X50" s="8">
        <v>1029</v>
      </c>
      <c r="Y50" s="8">
        <v>1727</v>
      </c>
      <c r="Z50" s="8">
        <v>1989</v>
      </c>
      <c r="AA50" s="8">
        <v>1132</v>
      </c>
      <c r="AB50" s="8">
        <v>1852</v>
      </c>
      <c r="AC50" s="8">
        <v>1964</v>
      </c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 t="s">
        <v>383</v>
      </c>
      <c r="B52" s="8">
        <v>34134</v>
      </c>
      <c r="C52" s="8">
        <v>551</v>
      </c>
      <c r="D52" s="8">
        <v>1028</v>
      </c>
      <c r="E52" s="8">
        <v>795</v>
      </c>
      <c r="F52" s="8">
        <v>224</v>
      </c>
      <c r="G52" s="8">
        <v>1031</v>
      </c>
      <c r="H52" s="8">
        <v>1455</v>
      </c>
      <c r="I52" s="8">
        <v>1573</v>
      </c>
      <c r="J52" s="8">
        <v>1855</v>
      </c>
      <c r="K52" s="8">
        <v>836</v>
      </c>
      <c r="L52" s="8">
        <v>1232</v>
      </c>
      <c r="M52" s="8">
        <v>3246</v>
      </c>
      <c r="N52" s="8">
        <v>1931</v>
      </c>
      <c r="O52" s="8" t="s">
        <v>383</v>
      </c>
      <c r="P52" s="8">
        <v>2428</v>
      </c>
      <c r="Q52" s="8">
        <v>1004</v>
      </c>
      <c r="R52" s="8">
        <v>1179</v>
      </c>
      <c r="S52" s="8">
        <v>886</v>
      </c>
      <c r="T52" s="8">
        <v>2132</v>
      </c>
      <c r="U52" s="8">
        <v>1117</v>
      </c>
      <c r="V52" s="8">
        <v>733</v>
      </c>
      <c r="W52" s="8">
        <v>820</v>
      </c>
      <c r="X52" s="8">
        <v>1397</v>
      </c>
      <c r="Y52" s="8">
        <v>1620</v>
      </c>
      <c r="Z52" s="8">
        <v>1305</v>
      </c>
      <c r="AA52" s="8">
        <v>1114</v>
      </c>
      <c r="AB52" s="8">
        <v>1548</v>
      </c>
      <c r="AC52" s="8">
        <v>1094</v>
      </c>
    </row>
    <row r="53" spans="1:29" ht="10.199999999999999" customHeight="1" x14ac:dyDescent="0.3">
      <c r="A53" s="8" t="s">
        <v>176</v>
      </c>
      <c r="B53" s="8">
        <v>9183</v>
      </c>
      <c r="C53" s="8">
        <v>55</v>
      </c>
      <c r="D53" s="8">
        <v>64</v>
      </c>
      <c r="E53" s="8">
        <v>24</v>
      </c>
      <c r="F53" s="8">
        <v>3</v>
      </c>
      <c r="G53" s="8">
        <v>22</v>
      </c>
      <c r="H53" s="8">
        <v>49</v>
      </c>
      <c r="I53" s="8">
        <v>487</v>
      </c>
      <c r="J53" s="8">
        <v>417</v>
      </c>
      <c r="K53" s="8">
        <v>251</v>
      </c>
      <c r="L53" s="8">
        <v>288</v>
      </c>
      <c r="M53" s="8">
        <v>339</v>
      </c>
      <c r="N53" s="8">
        <v>93</v>
      </c>
      <c r="O53" s="8" t="s">
        <v>176</v>
      </c>
      <c r="P53" s="8">
        <v>733</v>
      </c>
      <c r="Q53" s="8">
        <v>573</v>
      </c>
      <c r="R53" s="8">
        <v>413</v>
      </c>
      <c r="S53" s="8">
        <v>316</v>
      </c>
      <c r="T53" s="8">
        <v>602</v>
      </c>
      <c r="U53" s="8">
        <v>624</v>
      </c>
      <c r="V53" s="8">
        <v>453</v>
      </c>
      <c r="W53" s="8">
        <v>456</v>
      </c>
      <c r="X53" s="8">
        <v>822</v>
      </c>
      <c r="Y53" s="8">
        <v>702</v>
      </c>
      <c r="Z53" s="8">
        <v>301</v>
      </c>
      <c r="AA53" s="8">
        <v>561</v>
      </c>
      <c r="AB53" s="8">
        <v>516</v>
      </c>
      <c r="AC53" s="8">
        <v>19</v>
      </c>
    </row>
    <row r="54" spans="1:29" ht="10.199999999999999" customHeight="1" x14ac:dyDescent="0.3">
      <c r="A54" s="8" t="s">
        <v>173</v>
      </c>
      <c r="B54" s="8">
        <v>24951</v>
      </c>
      <c r="C54" s="8">
        <v>496</v>
      </c>
      <c r="D54" s="8">
        <v>964</v>
      </c>
      <c r="E54" s="8">
        <v>771</v>
      </c>
      <c r="F54" s="8">
        <v>221</v>
      </c>
      <c r="G54" s="8">
        <v>1009</v>
      </c>
      <c r="H54" s="8">
        <v>1406</v>
      </c>
      <c r="I54" s="8">
        <v>1086</v>
      </c>
      <c r="J54" s="8">
        <v>1438</v>
      </c>
      <c r="K54" s="8">
        <v>585</v>
      </c>
      <c r="L54" s="8">
        <v>944</v>
      </c>
      <c r="M54" s="8">
        <v>2907</v>
      </c>
      <c r="N54" s="8">
        <v>1838</v>
      </c>
      <c r="O54" s="8" t="s">
        <v>173</v>
      </c>
      <c r="P54" s="8">
        <v>1695</v>
      </c>
      <c r="Q54" s="8">
        <v>431</v>
      </c>
      <c r="R54" s="8">
        <v>766</v>
      </c>
      <c r="S54" s="8">
        <v>570</v>
      </c>
      <c r="T54" s="8">
        <v>1530</v>
      </c>
      <c r="U54" s="8">
        <v>493</v>
      </c>
      <c r="V54" s="8">
        <v>280</v>
      </c>
      <c r="W54" s="8">
        <v>364</v>
      </c>
      <c r="X54" s="8">
        <v>575</v>
      </c>
      <c r="Y54" s="8">
        <v>918</v>
      </c>
      <c r="Z54" s="8">
        <v>1004</v>
      </c>
      <c r="AA54" s="8">
        <v>553</v>
      </c>
      <c r="AB54" s="8">
        <v>1032</v>
      </c>
      <c r="AC54" s="8">
        <v>1075</v>
      </c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 t="s">
        <v>361</v>
      </c>
      <c r="B56" s="8">
        <v>31458</v>
      </c>
      <c r="C56" s="8">
        <v>578</v>
      </c>
      <c r="D56" s="8">
        <v>1007</v>
      </c>
      <c r="E56" s="8">
        <v>729</v>
      </c>
      <c r="F56" s="8">
        <v>233</v>
      </c>
      <c r="G56" s="8">
        <v>1120</v>
      </c>
      <c r="H56" s="8">
        <v>1346</v>
      </c>
      <c r="I56" s="8">
        <v>1461</v>
      </c>
      <c r="J56" s="8">
        <v>1701</v>
      </c>
      <c r="K56" s="8">
        <v>822</v>
      </c>
      <c r="L56" s="8">
        <v>1184</v>
      </c>
      <c r="M56" s="8">
        <v>2896</v>
      </c>
      <c r="N56" s="8">
        <v>1520</v>
      </c>
      <c r="O56" s="8" t="s">
        <v>361</v>
      </c>
      <c r="P56" s="8">
        <v>2194</v>
      </c>
      <c r="Q56" s="8">
        <v>911</v>
      </c>
      <c r="R56" s="8">
        <v>1116</v>
      </c>
      <c r="S56" s="8">
        <v>865</v>
      </c>
      <c r="T56" s="8">
        <v>1946</v>
      </c>
      <c r="U56" s="8">
        <v>1058</v>
      </c>
      <c r="V56" s="8">
        <v>705</v>
      </c>
      <c r="W56" s="8">
        <v>767</v>
      </c>
      <c r="X56" s="8">
        <v>1159</v>
      </c>
      <c r="Y56" s="8">
        <v>1417</v>
      </c>
      <c r="Z56" s="8">
        <v>1307</v>
      </c>
      <c r="AA56" s="8">
        <v>1142</v>
      </c>
      <c r="AB56" s="8">
        <v>1381</v>
      </c>
      <c r="AC56" s="8">
        <v>893</v>
      </c>
    </row>
    <row r="57" spans="1:29" ht="10.199999999999999" customHeight="1" x14ac:dyDescent="0.3">
      <c r="A57" s="8" t="s">
        <v>176</v>
      </c>
      <c r="B57" s="8">
        <v>8404</v>
      </c>
      <c r="C57" s="8">
        <v>47</v>
      </c>
      <c r="D57" s="8">
        <v>63</v>
      </c>
      <c r="E57" s="8">
        <v>24</v>
      </c>
      <c r="F57" s="8">
        <v>4</v>
      </c>
      <c r="G57" s="8">
        <v>20</v>
      </c>
      <c r="H57" s="8">
        <v>41</v>
      </c>
      <c r="I57" s="8">
        <v>451</v>
      </c>
      <c r="J57" s="8">
        <v>396</v>
      </c>
      <c r="K57" s="8">
        <v>259</v>
      </c>
      <c r="L57" s="8">
        <v>245</v>
      </c>
      <c r="M57" s="8">
        <v>234</v>
      </c>
      <c r="N57" s="8">
        <v>21</v>
      </c>
      <c r="O57" s="8" t="s">
        <v>176</v>
      </c>
      <c r="P57" s="8">
        <v>610</v>
      </c>
      <c r="Q57" s="8">
        <v>490</v>
      </c>
      <c r="R57" s="8">
        <v>463</v>
      </c>
      <c r="S57" s="8">
        <v>333</v>
      </c>
      <c r="T57" s="8">
        <v>482</v>
      </c>
      <c r="U57" s="8">
        <v>596</v>
      </c>
      <c r="V57" s="8">
        <v>453</v>
      </c>
      <c r="W57" s="8">
        <v>409</v>
      </c>
      <c r="X57" s="8">
        <v>705</v>
      </c>
      <c r="Y57" s="8">
        <v>608</v>
      </c>
      <c r="Z57" s="8">
        <v>322</v>
      </c>
      <c r="AA57" s="8">
        <v>563</v>
      </c>
      <c r="AB57" s="8">
        <v>561</v>
      </c>
      <c r="AC57" s="8">
        <v>4</v>
      </c>
    </row>
    <row r="58" spans="1:29" ht="10.199999999999999" customHeight="1" x14ac:dyDescent="0.3">
      <c r="A58" s="8" t="s">
        <v>173</v>
      </c>
      <c r="B58" s="8">
        <v>23054</v>
      </c>
      <c r="C58" s="8">
        <v>531</v>
      </c>
      <c r="D58" s="8">
        <v>944</v>
      </c>
      <c r="E58" s="8">
        <v>705</v>
      </c>
      <c r="F58" s="8">
        <v>229</v>
      </c>
      <c r="G58" s="8">
        <v>1100</v>
      </c>
      <c r="H58" s="8">
        <v>1305</v>
      </c>
      <c r="I58" s="8">
        <v>1010</v>
      </c>
      <c r="J58" s="8">
        <v>1305</v>
      </c>
      <c r="K58" s="8">
        <v>563</v>
      </c>
      <c r="L58" s="8">
        <v>939</v>
      </c>
      <c r="M58" s="8">
        <v>2662</v>
      </c>
      <c r="N58" s="8">
        <v>1499</v>
      </c>
      <c r="O58" s="8" t="s">
        <v>173</v>
      </c>
      <c r="P58" s="8">
        <v>1584</v>
      </c>
      <c r="Q58" s="8">
        <v>421</v>
      </c>
      <c r="R58" s="8">
        <v>653</v>
      </c>
      <c r="S58" s="8">
        <v>532</v>
      </c>
      <c r="T58" s="8">
        <v>1464</v>
      </c>
      <c r="U58" s="8">
        <v>462</v>
      </c>
      <c r="V58" s="8">
        <v>252</v>
      </c>
      <c r="W58" s="8">
        <v>358</v>
      </c>
      <c r="X58" s="8">
        <v>454</v>
      </c>
      <c r="Y58" s="8">
        <v>809</v>
      </c>
      <c r="Z58" s="8">
        <v>985</v>
      </c>
      <c r="AA58" s="8">
        <v>579</v>
      </c>
      <c r="AB58" s="8">
        <v>820</v>
      </c>
      <c r="AC58" s="8">
        <v>889</v>
      </c>
    </row>
    <row r="59" spans="1:29" ht="10.199999999999999" customHeight="1" x14ac:dyDescent="0.3">
      <c r="A59" s="51" t="s">
        <v>404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 t="s">
        <v>404</v>
      </c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</sheetData>
  <mergeCells count="2">
    <mergeCell ref="A59:N59"/>
    <mergeCell ref="O59:AC5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F0E8-EF9B-4B9E-A72D-57D70CE5EF20}">
  <dimension ref="A1:AC66"/>
  <sheetViews>
    <sheetView view="pageBreakPreview" zoomScale="125" zoomScaleNormal="100" zoomScaleSheetLayoutView="125" workbookViewId="0">
      <selection activeCell="A31" sqref="A31"/>
    </sheetView>
  </sheetViews>
  <sheetFormatPr defaultRowHeight="10.199999999999999" customHeight="1" x14ac:dyDescent="0.3"/>
  <cols>
    <col min="2" max="14" width="6.21875" customWidth="1"/>
    <col min="16" max="29" width="5.33203125" customWidth="1"/>
  </cols>
  <sheetData>
    <row r="1" spans="1:29" ht="10.199999999999999" customHeight="1" x14ac:dyDescent="0.3">
      <c r="A1" s="8" t="s">
        <v>373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373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393</v>
      </c>
      <c r="B4" s="8">
        <v>57269</v>
      </c>
      <c r="C4" s="8">
        <v>1050</v>
      </c>
      <c r="D4" s="8">
        <v>1803</v>
      </c>
      <c r="E4" s="8">
        <v>1168</v>
      </c>
      <c r="F4" s="8">
        <v>400</v>
      </c>
      <c r="G4" s="8">
        <v>1850</v>
      </c>
      <c r="H4" s="8">
        <v>2414</v>
      </c>
      <c r="I4" s="8">
        <v>2696</v>
      </c>
      <c r="J4" s="8">
        <v>3302</v>
      </c>
      <c r="K4" s="8">
        <v>1452</v>
      </c>
      <c r="L4" s="8">
        <v>2121</v>
      </c>
      <c r="M4" s="8">
        <v>5497</v>
      </c>
      <c r="N4" s="8">
        <v>3095</v>
      </c>
      <c r="O4" s="8" t="s">
        <v>393</v>
      </c>
      <c r="P4" s="8">
        <v>4055</v>
      </c>
      <c r="Q4" s="8">
        <v>1502</v>
      </c>
      <c r="R4" s="8">
        <v>2029</v>
      </c>
      <c r="S4" s="8">
        <v>1620</v>
      </c>
      <c r="T4" s="8">
        <v>3412</v>
      </c>
      <c r="U4" s="8">
        <v>1866</v>
      </c>
      <c r="V4" s="8">
        <v>1140</v>
      </c>
      <c r="W4" s="8">
        <v>1375</v>
      </c>
      <c r="X4" s="8">
        <v>2353</v>
      </c>
      <c r="Y4" s="8">
        <v>2496</v>
      </c>
      <c r="Z4" s="8">
        <v>2157</v>
      </c>
      <c r="AA4" s="8">
        <v>2044</v>
      </c>
      <c r="AB4" s="8">
        <v>2676</v>
      </c>
      <c r="AC4" s="8">
        <v>1696</v>
      </c>
    </row>
    <row r="5" spans="1:29" ht="10.199999999999999" customHeight="1" x14ac:dyDescent="0.3">
      <c r="A5" s="8" t="s">
        <v>177</v>
      </c>
      <c r="B5" s="8">
        <v>52142</v>
      </c>
      <c r="C5" s="8">
        <v>930</v>
      </c>
      <c r="D5" s="8">
        <v>1665</v>
      </c>
      <c r="E5" s="8">
        <v>1073</v>
      </c>
      <c r="F5" s="8">
        <v>389</v>
      </c>
      <c r="G5" s="8">
        <v>1752</v>
      </c>
      <c r="H5" s="8">
        <v>2168</v>
      </c>
      <c r="I5" s="8">
        <v>2523</v>
      </c>
      <c r="J5" s="8">
        <v>2777</v>
      </c>
      <c r="K5" s="8">
        <v>1332</v>
      </c>
      <c r="L5" s="8">
        <v>2006</v>
      </c>
      <c r="M5" s="8">
        <v>5392</v>
      </c>
      <c r="N5" s="8">
        <v>3027</v>
      </c>
      <c r="O5" s="8" t="s">
        <v>177</v>
      </c>
      <c r="P5" s="8">
        <v>3272</v>
      </c>
      <c r="Q5" s="8">
        <v>1304</v>
      </c>
      <c r="R5" s="8">
        <v>1959</v>
      </c>
      <c r="S5" s="8">
        <v>1512</v>
      </c>
      <c r="T5" s="8">
        <v>2979</v>
      </c>
      <c r="U5" s="8">
        <v>1800</v>
      </c>
      <c r="V5" s="8">
        <v>1050</v>
      </c>
      <c r="W5" s="8">
        <v>1114</v>
      </c>
      <c r="X5" s="8">
        <v>2122</v>
      </c>
      <c r="Y5" s="8">
        <v>2270</v>
      </c>
      <c r="Z5" s="8">
        <v>1736</v>
      </c>
      <c r="AA5" s="8">
        <v>1865</v>
      </c>
      <c r="AB5" s="8">
        <v>2488</v>
      </c>
      <c r="AC5" s="8">
        <v>1637</v>
      </c>
    </row>
    <row r="6" spans="1:29" ht="10.199999999999999" customHeight="1" x14ac:dyDescent="0.3">
      <c r="A6" s="8" t="s">
        <v>178</v>
      </c>
      <c r="B6" s="8">
        <v>51467</v>
      </c>
      <c r="C6" s="8">
        <v>902</v>
      </c>
      <c r="D6" s="8">
        <v>1608</v>
      </c>
      <c r="E6" s="8">
        <v>963</v>
      </c>
      <c r="F6" s="8">
        <v>349</v>
      </c>
      <c r="G6" s="8">
        <v>1676</v>
      </c>
      <c r="H6" s="8">
        <v>2134</v>
      </c>
      <c r="I6" s="8">
        <v>2463</v>
      </c>
      <c r="J6" s="8">
        <v>3046</v>
      </c>
      <c r="K6" s="8">
        <v>1360</v>
      </c>
      <c r="L6" s="8">
        <v>2016</v>
      </c>
      <c r="M6" s="8">
        <v>5117</v>
      </c>
      <c r="N6" s="8">
        <v>2783</v>
      </c>
      <c r="O6" s="8" t="s">
        <v>178</v>
      </c>
      <c r="P6" s="8">
        <v>3684</v>
      </c>
      <c r="Q6" s="8">
        <v>1346</v>
      </c>
      <c r="R6" s="8">
        <v>1851</v>
      </c>
      <c r="S6" s="8">
        <v>1481</v>
      </c>
      <c r="T6" s="8">
        <v>2661</v>
      </c>
      <c r="U6" s="8">
        <v>1661</v>
      </c>
      <c r="V6" s="8">
        <v>1003</v>
      </c>
      <c r="W6" s="8">
        <v>1281</v>
      </c>
      <c r="X6" s="8">
        <v>2097</v>
      </c>
      <c r="Y6" s="8">
        <v>2127</v>
      </c>
      <c r="Z6" s="8">
        <v>1877</v>
      </c>
      <c r="AA6" s="8">
        <v>1884</v>
      </c>
      <c r="AB6" s="8">
        <v>2510</v>
      </c>
      <c r="AC6" s="8">
        <v>1587</v>
      </c>
    </row>
    <row r="7" spans="1:29" ht="10.199999999999999" customHeight="1" x14ac:dyDescent="0.3">
      <c r="A7" s="8" t="s">
        <v>179</v>
      </c>
      <c r="B7" s="8">
        <v>52473</v>
      </c>
      <c r="C7" s="8">
        <v>981</v>
      </c>
      <c r="D7" s="8">
        <v>1642</v>
      </c>
      <c r="E7" s="8">
        <v>1064</v>
      </c>
      <c r="F7" s="8">
        <v>331</v>
      </c>
      <c r="G7" s="8">
        <v>1650</v>
      </c>
      <c r="H7" s="8">
        <v>2246</v>
      </c>
      <c r="I7" s="8">
        <v>2406</v>
      </c>
      <c r="J7" s="8">
        <v>3231</v>
      </c>
      <c r="K7" s="8">
        <v>1409</v>
      </c>
      <c r="L7" s="8">
        <v>1933</v>
      </c>
      <c r="M7" s="8">
        <v>4869</v>
      </c>
      <c r="N7" s="8">
        <v>2671</v>
      </c>
      <c r="O7" s="8" t="s">
        <v>179</v>
      </c>
      <c r="P7" s="8">
        <v>3848</v>
      </c>
      <c r="Q7" s="8">
        <v>1488</v>
      </c>
      <c r="R7" s="8">
        <v>1904</v>
      </c>
      <c r="S7" s="8">
        <v>1524</v>
      </c>
      <c r="T7" s="8">
        <v>3267</v>
      </c>
      <c r="U7" s="8">
        <v>1536</v>
      </c>
      <c r="V7" s="8">
        <v>1019</v>
      </c>
      <c r="W7" s="8">
        <v>1308</v>
      </c>
      <c r="X7" s="8">
        <v>2211</v>
      </c>
      <c r="Y7" s="8">
        <v>2126</v>
      </c>
      <c r="Z7" s="8">
        <v>2064</v>
      </c>
      <c r="AA7" s="8">
        <v>1871</v>
      </c>
      <c r="AB7" s="8">
        <v>2373</v>
      </c>
      <c r="AC7" s="8">
        <v>1501</v>
      </c>
    </row>
    <row r="8" spans="1:29" ht="10.199999999999999" customHeight="1" x14ac:dyDescent="0.3">
      <c r="A8" s="8" t="s">
        <v>62</v>
      </c>
      <c r="B8" s="8">
        <v>17587</v>
      </c>
      <c r="C8" s="8">
        <v>102</v>
      </c>
      <c r="D8" s="8">
        <v>127</v>
      </c>
      <c r="E8" s="8">
        <v>48</v>
      </c>
      <c r="F8" s="8">
        <v>7</v>
      </c>
      <c r="G8" s="8">
        <v>42</v>
      </c>
      <c r="H8" s="8">
        <v>90</v>
      </c>
      <c r="I8" s="8">
        <v>938</v>
      </c>
      <c r="J8" s="8">
        <v>813</v>
      </c>
      <c r="K8" s="8">
        <v>510</v>
      </c>
      <c r="L8" s="8">
        <v>533</v>
      </c>
      <c r="M8" s="8">
        <v>573</v>
      </c>
      <c r="N8" s="8">
        <v>114</v>
      </c>
      <c r="O8" s="8" t="s">
        <v>62</v>
      </c>
      <c r="P8" s="8">
        <v>1343</v>
      </c>
      <c r="Q8" s="8">
        <v>1063</v>
      </c>
      <c r="R8" s="8">
        <v>876</v>
      </c>
      <c r="S8" s="8">
        <v>649</v>
      </c>
      <c r="T8" s="8">
        <v>1084</v>
      </c>
      <c r="U8" s="8">
        <v>1220</v>
      </c>
      <c r="V8" s="8">
        <v>906</v>
      </c>
      <c r="W8" s="8">
        <v>865</v>
      </c>
      <c r="X8" s="8">
        <v>1527</v>
      </c>
      <c r="Y8" s="8">
        <v>1310</v>
      </c>
      <c r="Z8" s="8">
        <v>623</v>
      </c>
      <c r="AA8" s="8">
        <v>1124</v>
      </c>
      <c r="AB8" s="8">
        <v>1077</v>
      </c>
      <c r="AC8" s="8">
        <v>23</v>
      </c>
    </row>
    <row r="9" spans="1:29" ht="10.199999999999999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0.199999999999999" customHeight="1" x14ac:dyDescent="0.3">
      <c r="A10" s="8" t="s">
        <v>383</v>
      </c>
      <c r="B10" s="8">
        <v>29672</v>
      </c>
      <c r="C10" s="8">
        <v>514</v>
      </c>
      <c r="D10" s="8">
        <v>917</v>
      </c>
      <c r="E10" s="8">
        <v>610</v>
      </c>
      <c r="F10" s="8">
        <v>195</v>
      </c>
      <c r="G10" s="8">
        <v>881</v>
      </c>
      <c r="H10" s="8">
        <v>1252</v>
      </c>
      <c r="I10" s="8">
        <v>1401</v>
      </c>
      <c r="J10" s="8">
        <v>1709</v>
      </c>
      <c r="K10" s="8">
        <v>714</v>
      </c>
      <c r="L10" s="8">
        <v>1075</v>
      </c>
      <c r="M10" s="8">
        <v>2879</v>
      </c>
      <c r="N10" s="8">
        <v>1711</v>
      </c>
      <c r="O10" s="8" t="s">
        <v>383</v>
      </c>
      <c r="P10" s="8">
        <v>2166</v>
      </c>
      <c r="Q10" s="8">
        <v>793</v>
      </c>
      <c r="R10" s="8">
        <v>1035</v>
      </c>
      <c r="S10" s="8">
        <v>816</v>
      </c>
      <c r="T10" s="8">
        <v>1772</v>
      </c>
      <c r="U10" s="8">
        <v>945</v>
      </c>
      <c r="V10" s="8">
        <v>575</v>
      </c>
      <c r="W10" s="8">
        <v>709</v>
      </c>
      <c r="X10" s="8">
        <v>1284</v>
      </c>
      <c r="Y10" s="8">
        <v>1319</v>
      </c>
      <c r="Z10" s="8">
        <v>1066</v>
      </c>
      <c r="AA10" s="8">
        <v>1008</v>
      </c>
      <c r="AB10" s="8">
        <v>1409</v>
      </c>
      <c r="AC10" s="8">
        <v>917</v>
      </c>
    </row>
    <row r="11" spans="1:29" ht="10.199999999999999" customHeight="1" x14ac:dyDescent="0.3">
      <c r="A11" s="8" t="s">
        <v>177</v>
      </c>
      <c r="B11" s="8">
        <v>27312</v>
      </c>
      <c r="C11" s="8">
        <v>471</v>
      </c>
      <c r="D11" s="8">
        <v>853</v>
      </c>
      <c r="E11" s="8">
        <v>574</v>
      </c>
      <c r="F11" s="8">
        <v>191</v>
      </c>
      <c r="G11" s="8">
        <v>838</v>
      </c>
      <c r="H11" s="8">
        <v>1134</v>
      </c>
      <c r="I11" s="8">
        <v>1319</v>
      </c>
      <c r="J11" s="8">
        <v>1427</v>
      </c>
      <c r="K11" s="8">
        <v>660</v>
      </c>
      <c r="L11" s="8">
        <v>1031</v>
      </c>
      <c r="M11" s="8">
        <v>2841</v>
      </c>
      <c r="N11" s="8">
        <v>1675</v>
      </c>
      <c r="O11" s="8" t="s">
        <v>177</v>
      </c>
      <c r="P11" s="8">
        <v>1762</v>
      </c>
      <c r="Q11" s="8">
        <v>710</v>
      </c>
      <c r="R11" s="8">
        <v>1005</v>
      </c>
      <c r="S11" s="8">
        <v>762</v>
      </c>
      <c r="T11" s="8">
        <v>1584</v>
      </c>
      <c r="U11" s="8">
        <v>920</v>
      </c>
      <c r="V11" s="8">
        <v>540</v>
      </c>
      <c r="W11" s="8">
        <v>598</v>
      </c>
      <c r="X11" s="8">
        <v>1185</v>
      </c>
      <c r="Y11" s="8">
        <v>1225</v>
      </c>
      <c r="Z11" s="8">
        <v>863</v>
      </c>
      <c r="AA11" s="8">
        <v>931</v>
      </c>
      <c r="AB11" s="8">
        <v>1330</v>
      </c>
      <c r="AC11" s="8">
        <v>883</v>
      </c>
    </row>
    <row r="12" spans="1:29" ht="10.199999999999999" customHeight="1" x14ac:dyDescent="0.3">
      <c r="A12" s="8" t="s">
        <v>178</v>
      </c>
      <c r="B12" s="8">
        <v>26888</v>
      </c>
      <c r="C12" s="8">
        <v>451</v>
      </c>
      <c r="D12" s="8">
        <v>815</v>
      </c>
      <c r="E12" s="8">
        <v>512</v>
      </c>
      <c r="F12" s="8">
        <v>174</v>
      </c>
      <c r="G12" s="8">
        <v>803</v>
      </c>
      <c r="H12" s="8">
        <v>1106</v>
      </c>
      <c r="I12" s="8">
        <v>1298</v>
      </c>
      <c r="J12" s="8">
        <v>1583</v>
      </c>
      <c r="K12" s="8">
        <v>667</v>
      </c>
      <c r="L12" s="8">
        <v>1023</v>
      </c>
      <c r="M12" s="8">
        <v>2698</v>
      </c>
      <c r="N12" s="8">
        <v>1532</v>
      </c>
      <c r="O12" s="8" t="s">
        <v>178</v>
      </c>
      <c r="P12" s="8">
        <v>1986</v>
      </c>
      <c r="Q12" s="8">
        <v>727</v>
      </c>
      <c r="R12" s="8">
        <v>955</v>
      </c>
      <c r="S12" s="8">
        <v>744</v>
      </c>
      <c r="T12" s="8">
        <v>1428</v>
      </c>
      <c r="U12" s="8">
        <v>852</v>
      </c>
      <c r="V12" s="8">
        <v>511</v>
      </c>
      <c r="W12" s="8">
        <v>660</v>
      </c>
      <c r="X12" s="8">
        <v>1162</v>
      </c>
      <c r="Y12" s="8">
        <v>1140</v>
      </c>
      <c r="Z12" s="8">
        <v>940</v>
      </c>
      <c r="AA12" s="8">
        <v>939</v>
      </c>
      <c r="AB12" s="8">
        <v>1326</v>
      </c>
      <c r="AC12" s="8">
        <v>856</v>
      </c>
    </row>
    <row r="13" spans="1:29" ht="10.199999999999999" customHeight="1" x14ac:dyDescent="0.3">
      <c r="A13" s="8" t="s">
        <v>179</v>
      </c>
      <c r="B13" s="8">
        <v>27094</v>
      </c>
      <c r="C13" s="8">
        <v>475</v>
      </c>
      <c r="D13" s="8">
        <v>827</v>
      </c>
      <c r="E13" s="8">
        <v>552</v>
      </c>
      <c r="F13" s="8">
        <v>164</v>
      </c>
      <c r="G13" s="8">
        <v>774</v>
      </c>
      <c r="H13" s="8">
        <v>1153</v>
      </c>
      <c r="I13" s="8">
        <v>1253</v>
      </c>
      <c r="J13" s="8">
        <v>1675</v>
      </c>
      <c r="K13" s="8">
        <v>688</v>
      </c>
      <c r="L13" s="8">
        <v>974</v>
      </c>
      <c r="M13" s="8">
        <v>2564</v>
      </c>
      <c r="N13" s="8">
        <v>1485</v>
      </c>
      <c r="O13" s="8" t="s">
        <v>179</v>
      </c>
      <c r="P13" s="8">
        <v>2036</v>
      </c>
      <c r="Q13" s="8">
        <v>784</v>
      </c>
      <c r="R13" s="8">
        <v>967</v>
      </c>
      <c r="S13" s="8">
        <v>758</v>
      </c>
      <c r="T13" s="8">
        <v>1703</v>
      </c>
      <c r="U13" s="8">
        <v>767</v>
      </c>
      <c r="V13" s="8">
        <v>514</v>
      </c>
      <c r="W13" s="8">
        <v>668</v>
      </c>
      <c r="X13" s="8">
        <v>1212</v>
      </c>
      <c r="Y13" s="8">
        <v>1100</v>
      </c>
      <c r="Z13" s="8">
        <v>1017</v>
      </c>
      <c r="AA13" s="8">
        <v>920</v>
      </c>
      <c r="AB13" s="8">
        <v>1252</v>
      </c>
      <c r="AC13" s="8">
        <v>812</v>
      </c>
    </row>
    <row r="14" spans="1:29" ht="10.199999999999999" customHeight="1" x14ac:dyDescent="0.3">
      <c r="A14" s="8" t="s">
        <v>62</v>
      </c>
      <c r="B14" s="8">
        <v>9183</v>
      </c>
      <c r="C14" s="8">
        <v>55</v>
      </c>
      <c r="D14" s="8">
        <v>64</v>
      </c>
      <c r="E14" s="8">
        <v>24</v>
      </c>
      <c r="F14" s="8">
        <v>3</v>
      </c>
      <c r="G14" s="8">
        <v>22</v>
      </c>
      <c r="H14" s="8">
        <v>49</v>
      </c>
      <c r="I14" s="8">
        <v>487</v>
      </c>
      <c r="J14" s="8">
        <v>417</v>
      </c>
      <c r="K14" s="8">
        <v>251</v>
      </c>
      <c r="L14" s="8">
        <v>288</v>
      </c>
      <c r="M14" s="8">
        <v>339</v>
      </c>
      <c r="N14" s="8">
        <v>93</v>
      </c>
      <c r="O14" s="8" t="s">
        <v>62</v>
      </c>
      <c r="P14" s="8">
        <v>733</v>
      </c>
      <c r="Q14" s="8">
        <v>573</v>
      </c>
      <c r="R14" s="8">
        <v>413</v>
      </c>
      <c r="S14" s="8">
        <v>316</v>
      </c>
      <c r="T14" s="8">
        <v>602</v>
      </c>
      <c r="U14" s="8">
        <v>624</v>
      </c>
      <c r="V14" s="8">
        <v>453</v>
      </c>
      <c r="W14" s="8">
        <v>456</v>
      </c>
      <c r="X14" s="8">
        <v>822</v>
      </c>
      <c r="Y14" s="8">
        <v>702</v>
      </c>
      <c r="Z14" s="8">
        <v>301</v>
      </c>
      <c r="AA14" s="8">
        <v>561</v>
      </c>
      <c r="AB14" s="8">
        <v>516</v>
      </c>
      <c r="AC14" s="8">
        <v>19</v>
      </c>
    </row>
    <row r="15" spans="1:29" ht="10.199999999999999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0.199999999999999" customHeight="1" x14ac:dyDescent="0.3">
      <c r="A16" s="8" t="s">
        <v>361</v>
      </c>
      <c r="B16" s="8">
        <v>27597</v>
      </c>
      <c r="C16" s="8">
        <v>536</v>
      </c>
      <c r="D16" s="8">
        <v>886</v>
      </c>
      <c r="E16" s="8">
        <v>558</v>
      </c>
      <c r="F16" s="8">
        <v>205</v>
      </c>
      <c r="G16" s="8">
        <v>969</v>
      </c>
      <c r="H16" s="8">
        <v>1162</v>
      </c>
      <c r="I16" s="8">
        <v>1295</v>
      </c>
      <c r="J16" s="8">
        <v>1593</v>
      </c>
      <c r="K16" s="8">
        <v>738</v>
      </c>
      <c r="L16" s="8">
        <v>1046</v>
      </c>
      <c r="M16" s="8">
        <v>2618</v>
      </c>
      <c r="N16" s="8">
        <v>1384</v>
      </c>
      <c r="O16" s="8" t="s">
        <v>361</v>
      </c>
      <c r="P16" s="8">
        <v>1889</v>
      </c>
      <c r="Q16" s="8">
        <v>709</v>
      </c>
      <c r="R16" s="8">
        <v>994</v>
      </c>
      <c r="S16" s="8">
        <v>804</v>
      </c>
      <c r="T16" s="8">
        <v>1640</v>
      </c>
      <c r="U16" s="8">
        <v>921</v>
      </c>
      <c r="V16" s="8">
        <v>565</v>
      </c>
      <c r="W16" s="8">
        <v>666</v>
      </c>
      <c r="X16" s="8">
        <v>1069</v>
      </c>
      <c r="Y16" s="8">
        <v>1177</v>
      </c>
      <c r="Z16" s="8">
        <v>1091</v>
      </c>
      <c r="AA16" s="8">
        <v>1036</v>
      </c>
      <c r="AB16" s="8">
        <v>1267</v>
      </c>
      <c r="AC16" s="8">
        <v>779</v>
      </c>
    </row>
    <row r="17" spans="1:29" ht="10.199999999999999" customHeight="1" x14ac:dyDescent="0.3">
      <c r="A17" s="8" t="s">
        <v>177</v>
      </c>
      <c r="B17" s="8">
        <v>24830</v>
      </c>
      <c r="C17" s="8">
        <v>459</v>
      </c>
      <c r="D17" s="8">
        <v>812</v>
      </c>
      <c r="E17" s="8">
        <v>499</v>
      </c>
      <c r="F17" s="8">
        <v>198</v>
      </c>
      <c r="G17" s="8">
        <v>914</v>
      </c>
      <c r="H17" s="8">
        <v>1034</v>
      </c>
      <c r="I17" s="8">
        <v>1204</v>
      </c>
      <c r="J17" s="8">
        <v>1350</v>
      </c>
      <c r="K17" s="8">
        <v>672</v>
      </c>
      <c r="L17" s="8">
        <v>975</v>
      </c>
      <c r="M17" s="8">
        <v>2551</v>
      </c>
      <c r="N17" s="8">
        <v>1352</v>
      </c>
      <c r="O17" s="8" t="s">
        <v>177</v>
      </c>
      <c r="P17" s="8">
        <v>1510</v>
      </c>
      <c r="Q17" s="8">
        <v>594</v>
      </c>
      <c r="R17" s="8">
        <v>954</v>
      </c>
      <c r="S17" s="8">
        <v>750</v>
      </c>
      <c r="T17" s="8">
        <v>1395</v>
      </c>
      <c r="U17" s="8">
        <v>880</v>
      </c>
      <c r="V17" s="8">
        <v>510</v>
      </c>
      <c r="W17" s="8">
        <v>516</v>
      </c>
      <c r="X17" s="8">
        <v>937</v>
      </c>
      <c r="Y17" s="8">
        <v>1045</v>
      </c>
      <c r="Z17" s="8">
        <v>873</v>
      </c>
      <c r="AA17" s="8">
        <v>934</v>
      </c>
      <c r="AB17" s="8">
        <v>1158</v>
      </c>
      <c r="AC17" s="8">
        <v>754</v>
      </c>
    </row>
    <row r="18" spans="1:29" ht="10.199999999999999" customHeight="1" x14ac:dyDescent="0.3">
      <c r="A18" s="8" t="s">
        <v>178</v>
      </c>
      <c r="B18" s="8">
        <v>24579</v>
      </c>
      <c r="C18" s="8">
        <v>451</v>
      </c>
      <c r="D18" s="8">
        <v>793</v>
      </c>
      <c r="E18" s="8">
        <v>451</v>
      </c>
      <c r="F18" s="8">
        <v>175</v>
      </c>
      <c r="G18" s="8">
        <v>873</v>
      </c>
      <c r="H18" s="8">
        <v>1028</v>
      </c>
      <c r="I18" s="8">
        <v>1165</v>
      </c>
      <c r="J18" s="8">
        <v>1463</v>
      </c>
      <c r="K18" s="8">
        <v>693</v>
      </c>
      <c r="L18" s="8">
        <v>993</v>
      </c>
      <c r="M18" s="8">
        <v>2419</v>
      </c>
      <c r="N18" s="8">
        <v>1251</v>
      </c>
      <c r="O18" s="8" t="s">
        <v>178</v>
      </c>
      <c r="P18" s="8">
        <v>1698</v>
      </c>
      <c r="Q18" s="8">
        <v>619</v>
      </c>
      <c r="R18" s="8">
        <v>896</v>
      </c>
      <c r="S18" s="8">
        <v>737</v>
      </c>
      <c r="T18" s="8">
        <v>1233</v>
      </c>
      <c r="U18" s="8">
        <v>809</v>
      </c>
      <c r="V18" s="8">
        <v>492</v>
      </c>
      <c r="W18" s="8">
        <v>621</v>
      </c>
      <c r="X18" s="8">
        <v>935</v>
      </c>
      <c r="Y18" s="8">
        <v>987</v>
      </c>
      <c r="Z18" s="8">
        <v>937</v>
      </c>
      <c r="AA18" s="8">
        <v>945</v>
      </c>
      <c r="AB18" s="8">
        <v>1184</v>
      </c>
      <c r="AC18" s="8">
        <v>731</v>
      </c>
    </row>
    <row r="19" spans="1:29" ht="10.199999999999999" customHeight="1" x14ac:dyDescent="0.3">
      <c r="A19" s="8" t="s">
        <v>179</v>
      </c>
      <c r="B19" s="8">
        <v>25379</v>
      </c>
      <c r="C19" s="8">
        <v>506</v>
      </c>
      <c r="D19" s="8">
        <v>815</v>
      </c>
      <c r="E19" s="8">
        <v>512</v>
      </c>
      <c r="F19" s="8">
        <v>167</v>
      </c>
      <c r="G19" s="8">
        <v>876</v>
      </c>
      <c r="H19" s="8">
        <v>1093</v>
      </c>
      <c r="I19" s="8">
        <v>1153</v>
      </c>
      <c r="J19" s="8">
        <v>1556</v>
      </c>
      <c r="K19" s="8">
        <v>721</v>
      </c>
      <c r="L19" s="8">
        <v>959</v>
      </c>
      <c r="M19" s="8">
        <v>2305</v>
      </c>
      <c r="N19" s="8">
        <v>1186</v>
      </c>
      <c r="O19" s="8" t="s">
        <v>179</v>
      </c>
      <c r="P19" s="8">
        <v>1812</v>
      </c>
      <c r="Q19" s="8">
        <v>704</v>
      </c>
      <c r="R19" s="8">
        <v>937</v>
      </c>
      <c r="S19" s="8">
        <v>766</v>
      </c>
      <c r="T19" s="8">
        <v>1564</v>
      </c>
      <c r="U19" s="8">
        <v>769</v>
      </c>
      <c r="V19" s="8">
        <v>505</v>
      </c>
      <c r="W19" s="8">
        <v>640</v>
      </c>
      <c r="X19" s="8">
        <v>999</v>
      </c>
      <c r="Y19" s="8">
        <v>1026</v>
      </c>
      <c r="Z19" s="8">
        <v>1047</v>
      </c>
      <c r="AA19" s="8">
        <v>951</v>
      </c>
      <c r="AB19" s="8">
        <v>1121</v>
      </c>
      <c r="AC19" s="8">
        <v>689</v>
      </c>
    </row>
    <row r="20" spans="1:29" ht="10.199999999999999" customHeight="1" x14ac:dyDescent="0.3">
      <c r="A20" s="8" t="s">
        <v>62</v>
      </c>
      <c r="B20" s="8">
        <v>8404</v>
      </c>
      <c r="C20" s="8">
        <v>47</v>
      </c>
      <c r="D20" s="8">
        <v>63</v>
      </c>
      <c r="E20" s="8">
        <v>24</v>
      </c>
      <c r="F20" s="8">
        <v>4</v>
      </c>
      <c r="G20" s="8">
        <v>20</v>
      </c>
      <c r="H20" s="8">
        <v>41</v>
      </c>
      <c r="I20" s="8">
        <v>451</v>
      </c>
      <c r="J20" s="8">
        <v>396</v>
      </c>
      <c r="K20" s="8">
        <v>259</v>
      </c>
      <c r="L20" s="8">
        <v>245</v>
      </c>
      <c r="M20" s="8">
        <v>234</v>
      </c>
      <c r="N20" s="8">
        <v>21</v>
      </c>
      <c r="O20" s="8" t="s">
        <v>62</v>
      </c>
      <c r="P20" s="8">
        <v>610</v>
      </c>
      <c r="Q20" s="8">
        <v>490</v>
      </c>
      <c r="R20" s="8">
        <v>463</v>
      </c>
      <c r="S20" s="8">
        <v>333</v>
      </c>
      <c r="T20" s="8">
        <v>482</v>
      </c>
      <c r="U20" s="8">
        <v>596</v>
      </c>
      <c r="V20" s="8">
        <v>453</v>
      </c>
      <c r="W20" s="8">
        <v>409</v>
      </c>
      <c r="X20" s="8">
        <v>705</v>
      </c>
      <c r="Y20" s="8">
        <v>608</v>
      </c>
      <c r="Z20" s="8">
        <v>322</v>
      </c>
      <c r="AA20" s="8">
        <v>563</v>
      </c>
      <c r="AB20" s="8">
        <v>561</v>
      </c>
      <c r="AC20" s="8">
        <v>4</v>
      </c>
    </row>
    <row r="21" spans="1:29" ht="10.199999999999999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10.199999999999999" customHeight="1" x14ac:dyDescent="0.3">
      <c r="A22" s="8" t="s">
        <v>180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 t="s">
        <v>180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0.199999999999999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0.199999999999999" customHeight="1" x14ac:dyDescent="0.3">
      <c r="A24" s="8" t="s">
        <v>382</v>
      </c>
      <c r="B24" s="8">
        <v>65592</v>
      </c>
      <c r="C24" s="8">
        <v>1129</v>
      </c>
      <c r="D24" s="8">
        <v>2035</v>
      </c>
      <c r="E24" s="8">
        <v>1524</v>
      </c>
      <c r="F24" s="8">
        <v>457</v>
      </c>
      <c r="G24" s="8">
        <v>2151</v>
      </c>
      <c r="H24" s="8">
        <v>2801</v>
      </c>
      <c r="I24" s="8">
        <v>3034</v>
      </c>
      <c r="J24" s="8">
        <v>3556</v>
      </c>
      <c r="K24" s="8">
        <v>1658</v>
      </c>
      <c r="L24" s="8">
        <v>2416</v>
      </c>
      <c r="M24" s="8">
        <v>6142</v>
      </c>
      <c r="N24" s="8">
        <v>3451</v>
      </c>
      <c r="O24" s="8" t="s">
        <v>382</v>
      </c>
      <c r="P24" s="8">
        <v>4622</v>
      </c>
      <c r="Q24" s="8">
        <v>1915</v>
      </c>
      <c r="R24" s="8">
        <v>2295</v>
      </c>
      <c r="S24" s="8">
        <v>1751</v>
      </c>
      <c r="T24" s="8">
        <v>4078</v>
      </c>
      <c r="U24" s="8">
        <v>2175</v>
      </c>
      <c r="V24" s="8">
        <v>1438</v>
      </c>
      <c r="W24" s="8">
        <v>1587</v>
      </c>
      <c r="X24" s="8">
        <v>2556</v>
      </c>
      <c r="Y24" s="8">
        <v>3037</v>
      </c>
      <c r="Z24" s="8">
        <v>2612</v>
      </c>
      <c r="AA24" s="8">
        <v>2256</v>
      </c>
      <c r="AB24" s="8">
        <v>2929</v>
      </c>
      <c r="AC24" s="8">
        <v>1987</v>
      </c>
    </row>
    <row r="25" spans="1:29" ht="10.199999999999999" customHeight="1" x14ac:dyDescent="0.3">
      <c r="A25" s="8" t="s">
        <v>181</v>
      </c>
      <c r="B25" s="8">
        <v>8323</v>
      </c>
      <c r="C25" s="8">
        <v>79</v>
      </c>
      <c r="D25" s="8">
        <v>232</v>
      </c>
      <c r="E25" s="8">
        <v>356</v>
      </c>
      <c r="F25" s="8">
        <v>57</v>
      </c>
      <c r="G25" s="8">
        <v>301</v>
      </c>
      <c r="H25" s="8">
        <v>387</v>
      </c>
      <c r="I25" s="8">
        <v>338</v>
      </c>
      <c r="J25" s="8">
        <v>254</v>
      </c>
      <c r="K25" s="8">
        <v>206</v>
      </c>
      <c r="L25" s="8">
        <v>295</v>
      </c>
      <c r="M25" s="8">
        <v>645</v>
      </c>
      <c r="N25" s="8">
        <v>356</v>
      </c>
      <c r="O25" s="8" t="s">
        <v>181</v>
      </c>
      <c r="P25" s="8">
        <v>567</v>
      </c>
      <c r="Q25" s="8">
        <v>413</v>
      </c>
      <c r="R25" s="8">
        <v>266</v>
      </c>
      <c r="S25" s="8">
        <v>131</v>
      </c>
      <c r="T25" s="8">
        <v>666</v>
      </c>
      <c r="U25" s="8">
        <v>309</v>
      </c>
      <c r="V25" s="8">
        <v>298</v>
      </c>
      <c r="W25" s="8">
        <v>212</v>
      </c>
      <c r="X25" s="8">
        <v>203</v>
      </c>
      <c r="Y25" s="8">
        <v>541</v>
      </c>
      <c r="Z25" s="8">
        <v>455</v>
      </c>
      <c r="AA25" s="8">
        <v>212</v>
      </c>
      <c r="AB25" s="8">
        <v>253</v>
      </c>
      <c r="AC25" s="8">
        <v>291</v>
      </c>
    </row>
    <row r="26" spans="1:29" ht="10.199999999999999" customHeight="1" x14ac:dyDescent="0.3">
      <c r="A26" s="8" t="s">
        <v>182</v>
      </c>
      <c r="B26" s="8">
        <v>2605</v>
      </c>
      <c r="C26" s="8">
        <v>57</v>
      </c>
      <c r="D26" s="8">
        <v>103</v>
      </c>
      <c r="E26" s="8">
        <v>89</v>
      </c>
      <c r="F26" s="8">
        <v>38</v>
      </c>
      <c r="G26" s="8">
        <v>134</v>
      </c>
      <c r="H26" s="8">
        <v>84</v>
      </c>
      <c r="I26" s="8">
        <v>160</v>
      </c>
      <c r="J26" s="8">
        <v>41</v>
      </c>
      <c r="K26" s="8">
        <v>22</v>
      </c>
      <c r="L26" s="8">
        <v>63</v>
      </c>
      <c r="M26" s="8">
        <v>296</v>
      </c>
      <c r="N26" s="8">
        <v>270</v>
      </c>
      <c r="O26" s="8" t="s">
        <v>182</v>
      </c>
      <c r="P26" s="8">
        <v>142</v>
      </c>
      <c r="Q26" s="8">
        <v>8</v>
      </c>
      <c r="R26" s="8">
        <v>95</v>
      </c>
      <c r="S26" s="8">
        <v>60</v>
      </c>
      <c r="T26" s="8">
        <v>120</v>
      </c>
      <c r="U26" s="8">
        <v>164</v>
      </c>
      <c r="V26" s="8">
        <v>66</v>
      </c>
      <c r="W26" s="8">
        <v>17</v>
      </c>
      <c r="X26" s="8">
        <v>86</v>
      </c>
      <c r="Y26" s="8">
        <v>181</v>
      </c>
      <c r="Z26" s="8">
        <v>40</v>
      </c>
      <c r="AA26" s="8">
        <v>76</v>
      </c>
      <c r="AB26" s="8">
        <v>96</v>
      </c>
      <c r="AC26" s="8">
        <v>97</v>
      </c>
    </row>
    <row r="27" spans="1:29" ht="10.199999999999999" customHeight="1" x14ac:dyDescent="0.3">
      <c r="A27" s="8" t="s">
        <v>183</v>
      </c>
      <c r="B27" s="8">
        <v>117</v>
      </c>
      <c r="C27" s="8">
        <v>0</v>
      </c>
      <c r="D27" s="8">
        <v>1</v>
      </c>
      <c r="E27" s="8">
        <v>0</v>
      </c>
      <c r="F27" s="8">
        <v>0</v>
      </c>
      <c r="G27" s="8">
        <v>4</v>
      </c>
      <c r="H27" s="8">
        <v>4</v>
      </c>
      <c r="I27" s="8">
        <v>4</v>
      </c>
      <c r="J27" s="8">
        <v>3</v>
      </c>
      <c r="K27" s="8">
        <v>5</v>
      </c>
      <c r="L27" s="8">
        <v>2</v>
      </c>
      <c r="M27" s="8">
        <v>13</v>
      </c>
      <c r="N27" s="8">
        <v>7</v>
      </c>
      <c r="O27" s="8" t="s">
        <v>183</v>
      </c>
      <c r="P27" s="8">
        <v>7</v>
      </c>
      <c r="Q27" s="8">
        <v>0</v>
      </c>
      <c r="R27" s="8">
        <v>2</v>
      </c>
      <c r="S27" s="8">
        <v>4</v>
      </c>
      <c r="T27" s="8">
        <v>1</v>
      </c>
      <c r="U27" s="8">
        <v>6</v>
      </c>
      <c r="V27" s="8">
        <v>0</v>
      </c>
      <c r="W27" s="8">
        <v>16</v>
      </c>
      <c r="X27" s="8">
        <v>2</v>
      </c>
      <c r="Y27" s="8">
        <v>2</v>
      </c>
      <c r="Z27" s="8">
        <v>7</v>
      </c>
      <c r="AA27" s="8">
        <v>7</v>
      </c>
      <c r="AB27" s="8">
        <v>19</v>
      </c>
      <c r="AC27" s="8">
        <v>1</v>
      </c>
    </row>
    <row r="28" spans="1:29" ht="10.199999999999999" customHeight="1" x14ac:dyDescent="0.3">
      <c r="A28" s="8" t="s">
        <v>184</v>
      </c>
      <c r="B28" s="8">
        <v>1636</v>
      </c>
      <c r="C28" s="8">
        <v>64</v>
      </c>
      <c r="D28" s="8">
        <v>51</v>
      </c>
      <c r="E28" s="8">
        <v>71</v>
      </c>
      <c r="F28" s="8">
        <v>6</v>
      </c>
      <c r="G28" s="8">
        <v>31</v>
      </c>
      <c r="H28" s="8">
        <v>153</v>
      </c>
      <c r="I28" s="8">
        <v>30</v>
      </c>
      <c r="J28" s="8">
        <v>170</v>
      </c>
      <c r="K28" s="8">
        <v>41</v>
      </c>
      <c r="L28" s="8">
        <v>31</v>
      </c>
      <c r="M28" s="8">
        <v>29</v>
      </c>
      <c r="N28" s="8">
        <v>28</v>
      </c>
      <c r="O28" s="8" t="s">
        <v>184</v>
      </c>
      <c r="P28" s="8">
        <v>144</v>
      </c>
      <c r="Q28" s="8">
        <v>36</v>
      </c>
      <c r="R28" s="8">
        <v>31</v>
      </c>
      <c r="S28" s="8">
        <v>33</v>
      </c>
      <c r="T28" s="8">
        <v>238</v>
      </c>
      <c r="U28" s="8">
        <v>11</v>
      </c>
      <c r="V28" s="8">
        <v>21</v>
      </c>
      <c r="W28" s="8">
        <v>40</v>
      </c>
      <c r="X28" s="8">
        <v>45</v>
      </c>
      <c r="Y28" s="8">
        <v>49</v>
      </c>
      <c r="Z28" s="8">
        <v>194</v>
      </c>
      <c r="AA28" s="8">
        <v>38</v>
      </c>
      <c r="AB28" s="8">
        <v>43</v>
      </c>
      <c r="AC28" s="8">
        <v>8</v>
      </c>
    </row>
    <row r="29" spans="1:29" ht="10.199999999999999" customHeight="1" x14ac:dyDescent="0.3">
      <c r="A29" s="8" t="s">
        <v>185</v>
      </c>
      <c r="B29" s="8">
        <v>96</v>
      </c>
      <c r="C29" s="8">
        <v>0</v>
      </c>
      <c r="D29" s="8">
        <v>9</v>
      </c>
      <c r="E29" s="8">
        <v>8</v>
      </c>
      <c r="F29" s="8">
        <v>1</v>
      </c>
      <c r="G29" s="8">
        <v>0</v>
      </c>
      <c r="H29" s="8">
        <v>7</v>
      </c>
      <c r="I29" s="8">
        <v>2</v>
      </c>
      <c r="J29" s="8">
        <v>8</v>
      </c>
      <c r="K29" s="8">
        <v>2</v>
      </c>
      <c r="L29" s="8">
        <v>1</v>
      </c>
      <c r="M29" s="8">
        <v>3</v>
      </c>
      <c r="N29" s="8">
        <v>1</v>
      </c>
      <c r="O29" s="8" t="s">
        <v>185</v>
      </c>
      <c r="P29" s="8">
        <v>3</v>
      </c>
      <c r="Q29" s="8">
        <v>1</v>
      </c>
      <c r="R29" s="8">
        <v>1</v>
      </c>
      <c r="S29" s="8">
        <v>4</v>
      </c>
      <c r="T29" s="8">
        <v>5</v>
      </c>
      <c r="U29" s="8">
        <v>2</v>
      </c>
      <c r="V29" s="8">
        <v>9</v>
      </c>
      <c r="W29" s="8">
        <v>0</v>
      </c>
      <c r="X29" s="8">
        <v>5</v>
      </c>
      <c r="Y29" s="8">
        <v>8</v>
      </c>
      <c r="Z29" s="8">
        <v>3</v>
      </c>
      <c r="AA29" s="8">
        <v>9</v>
      </c>
      <c r="AB29" s="8">
        <v>4</v>
      </c>
      <c r="AC29" s="8">
        <v>0</v>
      </c>
    </row>
    <row r="30" spans="1:29" ht="10.199999999999999" customHeight="1" x14ac:dyDescent="0.3">
      <c r="A30" s="8" t="s">
        <v>186</v>
      </c>
      <c r="B30" s="8">
        <v>1748</v>
      </c>
      <c r="C30" s="8">
        <v>11</v>
      </c>
      <c r="D30" s="8">
        <v>42</v>
      </c>
      <c r="E30" s="8">
        <v>7</v>
      </c>
      <c r="F30" s="8">
        <v>29</v>
      </c>
      <c r="G30" s="8">
        <v>60</v>
      </c>
      <c r="H30" s="8">
        <v>68</v>
      </c>
      <c r="I30" s="8">
        <v>120</v>
      </c>
      <c r="J30" s="8">
        <v>14</v>
      </c>
      <c r="K30" s="8">
        <v>12</v>
      </c>
      <c r="L30" s="8">
        <v>112</v>
      </c>
      <c r="M30" s="8">
        <v>282</v>
      </c>
      <c r="N30" s="8">
        <v>134</v>
      </c>
      <c r="O30" s="8" t="s">
        <v>186</v>
      </c>
      <c r="P30" s="8">
        <v>55</v>
      </c>
      <c r="Q30" s="8">
        <v>3</v>
      </c>
      <c r="R30" s="8">
        <v>27</v>
      </c>
      <c r="S30" s="8">
        <v>25</v>
      </c>
      <c r="T30" s="8">
        <v>11</v>
      </c>
      <c r="U30" s="8">
        <v>154</v>
      </c>
      <c r="V30" s="8">
        <v>35</v>
      </c>
      <c r="W30" s="8">
        <v>33</v>
      </c>
      <c r="X30" s="8">
        <v>40</v>
      </c>
      <c r="Y30" s="8">
        <v>104</v>
      </c>
      <c r="Z30" s="8">
        <v>28</v>
      </c>
      <c r="AA30" s="8">
        <v>73</v>
      </c>
      <c r="AB30" s="8">
        <v>172</v>
      </c>
      <c r="AC30" s="8">
        <v>97</v>
      </c>
    </row>
    <row r="31" spans="1:29" ht="10.199999999999999" customHeight="1" x14ac:dyDescent="0.3">
      <c r="A31" s="8" t="s">
        <v>187</v>
      </c>
      <c r="B31" s="8">
        <v>873</v>
      </c>
      <c r="C31" s="8">
        <v>24</v>
      </c>
      <c r="D31" s="8">
        <v>26</v>
      </c>
      <c r="E31" s="8">
        <v>32</v>
      </c>
      <c r="F31" s="8">
        <v>5</v>
      </c>
      <c r="G31" s="8">
        <v>9</v>
      </c>
      <c r="H31" s="8">
        <v>30</v>
      </c>
      <c r="I31" s="8">
        <v>34</v>
      </c>
      <c r="J31" s="8">
        <v>24</v>
      </c>
      <c r="K31" s="8">
        <v>14</v>
      </c>
      <c r="L31" s="8">
        <v>5</v>
      </c>
      <c r="M31" s="8">
        <v>23</v>
      </c>
      <c r="N31" s="8">
        <v>6</v>
      </c>
      <c r="O31" s="8" t="s">
        <v>187</v>
      </c>
      <c r="P31" s="8">
        <v>45</v>
      </c>
      <c r="Q31" s="8">
        <v>22</v>
      </c>
      <c r="R31" s="8">
        <v>45</v>
      </c>
      <c r="S31" s="8">
        <v>28</v>
      </c>
      <c r="T31" s="8">
        <v>336</v>
      </c>
      <c r="U31" s="8">
        <v>12</v>
      </c>
      <c r="V31" s="8">
        <v>8</v>
      </c>
      <c r="W31" s="8">
        <v>5</v>
      </c>
      <c r="X31" s="8">
        <v>31</v>
      </c>
      <c r="Y31" s="8">
        <v>51</v>
      </c>
      <c r="Z31" s="8">
        <v>24</v>
      </c>
      <c r="AA31" s="8">
        <v>16</v>
      </c>
      <c r="AB31" s="8">
        <v>14</v>
      </c>
      <c r="AC31" s="8">
        <v>4</v>
      </c>
    </row>
    <row r="32" spans="1:29" ht="10.199999999999999" customHeight="1" x14ac:dyDescent="0.3">
      <c r="A32" s="8" t="s">
        <v>188</v>
      </c>
      <c r="B32" s="8">
        <v>53</v>
      </c>
      <c r="C32" s="8">
        <v>0</v>
      </c>
      <c r="D32" s="8">
        <v>0</v>
      </c>
      <c r="E32" s="8">
        <v>0</v>
      </c>
      <c r="F32" s="8">
        <v>1</v>
      </c>
      <c r="G32" s="8">
        <v>0</v>
      </c>
      <c r="H32" s="8">
        <v>1</v>
      </c>
      <c r="I32" s="8">
        <v>0</v>
      </c>
      <c r="J32" s="8">
        <v>1</v>
      </c>
      <c r="K32" s="8">
        <v>0</v>
      </c>
      <c r="L32" s="8">
        <v>0</v>
      </c>
      <c r="M32" s="8">
        <v>22</v>
      </c>
      <c r="N32" s="8">
        <v>3</v>
      </c>
      <c r="O32" s="8" t="s">
        <v>188</v>
      </c>
      <c r="P32" s="8">
        <v>0</v>
      </c>
      <c r="Q32" s="8">
        <v>0</v>
      </c>
      <c r="R32" s="8">
        <v>0</v>
      </c>
      <c r="S32" s="8">
        <v>1</v>
      </c>
      <c r="T32" s="8">
        <v>7</v>
      </c>
      <c r="U32" s="8">
        <v>1</v>
      </c>
      <c r="V32" s="8">
        <v>3</v>
      </c>
      <c r="W32" s="8">
        <v>0</v>
      </c>
      <c r="X32" s="8">
        <v>1</v>
      </c>
      <c r="Y32" s="8">
        <v>10</v>
      </c>
      <c r="Z32" s="8">
        <v>0</v>
      </c>
      <c r="AA32" s="8">
        <v>2</v>
      </c>
      <c r="AB32" s="8">
        <v>0</v>
      </c>
      <c r="AC32" s="8">
        <v>0</v>
      </c>
    </row>
    <row r="33" spans="1:29" ht="10.199999999999999" customHeight="1" x14ac:dyDescent="0.3">
      <c r="A33" s="8" t="s">
        <v>189</v>
      </c>
      <c r="B33" s="8">
        <v>2201</v>
      </c>
      <c r="C33" s="8">
        <v>53</v>
      </c>
      <c r="D33" s="8">
        <v>67</v>
      </c>
      <c r="E33" s="8">
        <v>11</v>
      </c>
      <c r="F33" s="8">
        <v>4</v>
      </c>
      <c r="G33" s="8">
        <v>63</v>
      </c>
      <c r="H33" s="8">
        <v>78</v>
      </c>
      <c r="I33" s="8">
        <v>116</v>
      </c>
      <c r="J33" s="8">
        <v>300</v>
      </c>
      <c r="K33" s="8">
        <v>38</v>
      </c>
      <c r="L33" s="8">
        <v>60</v>
      </c>
      <c r="M33" s="8">
        <v>54</v>
      </c>
      <c r="N33" s="8">
        <v>31</v>
      </c>
      <c r="O33" s="8" t="s">
        <v>189</v>
      </c>
      <c r="P33" s="8">
        <v>526</v>
      </c>
      <c r="Q33" s="8">
        <v>24</v>
      </c>
      <c r="R33" s="8">
        <v>28</v>
      </c>
      <c r="S33" s="8">
        <v>40</v>
      </c>
      <c r="T33" s="8">
        <v>96</v>
      </c>
      <c r="U33" s="8">
        <v>15</v>
      </c>
      <c r="V33" s="8">
        <v>9</v>
      </c>
      <c r="W33" s="8">
        <v>101</v>
      </c>
      <c r="X33" s="8">
        <v>63</v>
      </c>
      <c r="Y33" s="8">
        <v>43</v>
      </c>
      <c r="Z33" s="8">
        <v>160</v>
      </c>
      <c r="AA33" s="8">
        <v>85</v>
      </c>
      <c r="AB33" s="8">
        <v>86</v>
      </c>
      <c r="AC33" s="8">
        <v>50</v>
      </c>
    </row>
    <row r="34" spans="1:29" ht="10.199999999999999" customHeight="1" x14ac:dyDescent="0.3">
      <c r="A34" s="8" t="s">
        <v>190</v>
      </c>
      <c r="B34" s="8">
        <v>14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2</v>
      </c>
      <c r="K34" s="8">
        <v>0</v>
      </c>
      <c r="L34" s="8">
        <v>0</v>
      </c>
      <c r="M34" s="8">
        <v>0</v>
      </c>
      <c r="N34" s="8">
        <v>0</v>
      </c>
      <c r="O34" s="8" t="s">
        <v>190</v>
      </c>
      <c r="P34" s="8">
        <v>0</v>
      </c>
      <c r="Q34" s="8">
        <v>1</v>
      </c>
      <c r="R34" s="8">
        <v>0</v>
      </c>
      <c r="S34" s="8">
        <v>0</v>
      </c>
      <c r="T34" s="8">
        <v>0</v>
      </c>
      <c r="U34" s="8">
        <v>2</v>
      </c>
      <c r="V34" s="8">
        <v>1</v>
      </c>
      <c r="W34" s="8">
        <v>1</v>
      </c>
      <c r="X34" s="8">
        <v>0</v>
      </c>
      <c r="Y34" s="8">
        <v>5</v>
      </c>
      <c r="Z34" s="8">
        <v>1</v>
      </c>
      <c r="AA34" s="8">
        <v>1</v>
      </c>
      <c r="AB34" s="8">
        <v>0</v>
      </c>
      <c r="AC34" s="8">
        <v>0</v>
      </c>
    </row>
    <row r="35" spans="1:29" ht="10.199999999999999" customHeight="1" x14ac:dyDescent="0.3">
      <c r="A35" s="8" t="s">
        <v>191</v>
      </c>
      <c r="B35" s="8">
        <v>392</v>
      </c>
      <c r="C35" s="8">
        <v>2</v>
      </c>
      <c r="D35" s="8">
        <v>5</v>
      </c>
      <c r="E35" s="8">
        <v>4</v>
      </c>
      <c r="F35" s="8">
        <v>0</v>
      </c>
      <c r="G35" s="8">
        <v>0</v>
      </c>
      <c r="H35" s="8">
        <v>4</v>
      </c>
      <c r="I35" s="8">
        <v>4</v>
      </c>
      <c r="J35" s="8">
        <v>12</v>
      </c>
      <c r="K35" s="8">
        <v>11</v>
      </c>
      <c r="L35" s="8">
        <v>5</v>
      </c>
      <c r="M35" s="8">
        <v>3</v>
      </c>
      <c r="N35" s="8">
        <v>1</v>
      </c>
      <c r="O35" s="8" t="s">
        <v>191</v>
      </c>
      <c r="P35" s="8">
        <v>22</v>
      </c>
      <c r="Q35" s="8">
        <v>50</v>
      </c>
      <c r="R35" s="8">
        <v>2</v>
      </c>
      <c r="S35" s="8">
        <v>10</v>
      </c>
      <c r="T35" s="8">
        <v>36</v>
      </c>
      <c r="U35" s="8">
        <v>11</v>
      </c>
      <c r="V35" s="8">
        <v>25</v>
      </c>
      <c r="W35" s="8">
        <v>32</v>
      </c>
      <c r="X35" s="8">
        <v>70</v>
      </c>
      <c r="Y35" s="8">
        <v>45</v>
      </c>
      <c r="Z35" s="8">
        <v>16</v>
      </c>
      <c r="AA35" s="8">
        <v>15</v>
      </c>
      <c r="AB35" s="8">
        <v>7</v>
      </c>
      <c r="AC35" s="8">
        <v>0</v>
      </c>
    </row>
    <row r="36" spans="1:29" ht="10.199999999999999" customHeight="1" x14ac:dyDescent="0.3">
      <c r="A36" s="8" t="s">
        <v>192</v>
      </c>
      <c r="B36" s="8">
        <v>30502</v>
      </c>
      <c r="C36" s="8">
        <v>739</v>
      </c>
      <c r="D36" s="8">
        <v>1386</v>
      </c>
      <c r="E36" s="8">
        <v>910</v>
      </c>
      <c r="F36" s="8">
        <v>311</v>
      </c>
      <c r="G36" s="8">
        <v>1507</v>
      </c>
      <c r="H36" s="8">
        <v>1907</v>
      </c>
      <c r="I36" s="8">
        <v>1294</v>
      </c>
      <c r="J36" s="8">
        <v>1937</v>
      </c>
      <c r="K36" s="8">
        <v>810</v>
      </c>
      <c r="L36" s="8">
        <v>1315</v>
      </c>
      <c r="M36" s="8">
        <v>4227</v>
      </c>
      <c r="N36" s="8">
        <v>2505</v>
      </c>
      <c r="O36" s="8" t="s">
        <v>192</v>
      </c>
      <c r="P36" s="8">
        <v>1793</v>
      </c>
      <c r="Q36" s="8">
        <v>346</v>
      </c>
      <c r="R36" s="8">
        <v>925</v>
      </c>
      <c r="S36" s="8">
        <v>781</v>
      </c>
      <c r="T36" s="8">
        <v>1526</v>
      </c>
      <c r="U36" s="8">
        <v>284</v>
      </c>
      <c r="V36" s="8">
        <v>95</v>
      </c>
      <c r="W36" s="8">
        <v>298</v>
      </c>
      <c r="X36" s="8">
        <v>559</v>
      </c>
      <c r="Y36" s="8">
        <v>756</v>
      </c>
      <c r="Z36" s="8">
        <v>1081</v>
      </c>
      <c r="AA36" s="8">
        <v>625</v>
      </c>
      <c r="AB36" s="8">
        <v>1169</v>
      </c>
      <c r="AC36" s="8">
        <v>1416</v>
      </c>
    </row>
    <row r="37" spans="1:29" ht="10.199999999999999" customHeight="1" x14ac:dyDescent="0.3">
      <c r="A37" s="8" t="s">
        <v>193</v>
      </c>
      <c r="B37" s="8">
        <v>163</v>
      </c>
      <c r="C37" s="8">
        <v>1</v>
      </c>
      <c r="D37" s="8">
        <v>6</v>
      </c>
      <c r="E37" s="8">
        <v>0</v>
      </c>
      <c r="F37" s="8">
        <v>0</v>
      </c>
      <c r="G37" s="8">
        <v>2</v>
      </c>
      <c r="H37" s="8">
        <v>4</v>
      </c>
      <c r="I37" s="8">
        <v>4</v>
      </c>
      <c r="J37" s="8">
        <v>2</v>
      </c>
      <c r="K37" s="8">
        <v>2</v>
      </c>
      <c r="L37" s="8">
        <v>10</v>
      </c>
      <c r="M37" s="8">
        <v>12</v>
      </c>
      <c r="N37" s="8">
        <v>9</v>
      </c>
      <c r="O37" s="8" t="s">
        <v>193</v>
      </c>
      <c r="P37" s="8">
        <v>0</v>
      </c>
      <c r="Q37" s="8">
        <v>1</v>
      </c>
      <c r="R37" s="8">
        <v>0</v>
      </c>
      <c r="S37" s="8">
        <v>2</v>
      </c>
      <c r="T37" s="8">
        <v>1</v>
      </c>
      <c r="U37" s="8">
        <v>1</v>
      </c>
      <c r="V37" s="8">
        <v>7</v>
      </c>
      <c r="W37" s="8">
        <v>0</v>
      </c>
      <c r="X37" s="8">
        <v>8</v>
      </c>
      <c r="Y37" s="8">
        <v>60</v>
      </c>
      <c r="Z37" s="8">
        <v>14</v>
      </c>
      <c r="AA37" s="8">
        <v>5</v>
      </c>
      <c r="AB37" s="8">
        <v>12</v>
      </c>
      <c r="AC37" s="8">
        <v>0</v>
      </c>
    </row>
    <row r="38" spans="1:29" ht="10.199999999999999" customHeight="1" x14ac:dyDescent="0.3">
      <c r="A38" s="8" t="s">
        <v>194</v>
      </c>
      <c r="B38" s="8">
        <v>147</v>
      </c>
      <c r="C38" s="8">
        <v>1</v>
      </c>
      <c r="D38" s="8">
        <v>1</v>
      </c>
      <c r="E38" s="8">
        <v>1</v>
      </c>
      <c r="F38" s="8">
        <v>0</v>
      </c>
      <c r="G38" s="8">
        <v>0</v>
      </c>
      <c r="H38" s="8">
        <v>1</v>
      </c>
      <c r="I38" s="8">
        <v>3</v>
      </c>
      <c r="J38" s="8">
        <v>0</v>
      </c>
      <c r="K38" s="8">
        <v>2</v>
      </c>
      <c r="L38" s="8">
        <v>0</v>
      </c>
      <c r="M38" s="8">
        <v>4</v>
      </c>
      <c r="N38" s="8">
        <v>3</v>
      </c>
      <c r="O38" s="8" t="s">
        <v>194</v>
      </c>
      <c r="P38" s="8">
        <v>15</v>
      </c>
      <c r="Q38" s="8">
        <v>39</v>
      </c>
      <c r="R38" s="8">
        <v>4</v>
      </c>
      <c r="S38" s="8">
        <v>3</v>
      </c>
      <c r="T38" s="8">
        <v>9</v>
      </c>
      <c r="U38" s="8">
        <v>4</v>
      </c>
      <c r="V38" s="8">
        <v>5</v>
      </c>
      <c r="W38" s="8">
        <v>0</v>
      </c>
      <c r="X38" s="8">
        <v>18</v>
      </c>
      <c r="Y38" s="8">
        <v>25</v>
      </c>
      <c r="Z38" s="8">
        <v>3</v>
      </c>
      <c r="AA38" s="8">
        <v>4</v>
      </c>
      <c r="AB38" s="8">
        <v>2</v>
      </c>
      <c r="AC38" s="8">
        <v>0</v>
      </c>
    </row>
    <row r="39" spans="1:29" ht="10.199999999999999" customHeight="1" x14ac:dyDescent="0.3">
      <c r="A39" s="8" t="s">
        <v>195</v>
      </c>
      <c r="B39" s="8">
        <v>671</v>
      </c>
      <c r="C39" s="8">
        <v>1</v>
      </c>
      <c r="D39" s="8">
        <v>5</v>
      </c>
      <c r="E39" s="8">
        <v>1</v>
      </c>
      <c r="F39" s="8">
        <v>0</v>
      </c>
      <c r="G39" s="8">
        <v>0</v>
      </c>
      <c r="H39" s="8">
        <v>0</v>
      </c>
      <c r="I39" s="8">
        <v>17</v>
      </c>
      <c r="J39" s="8">
        <v>30</v>
      </c>
      <c r="K39" s="8">
        <v>23</v>
      </c>
      <c r="L39" s="8">
        <v>16</v>
      </c>
      <c r="M39" s="8">
        <v>3</v>
      </c>
      <c r="N39" s="8">
        <v>0</v>
      </c>
      <c r="O39" s="8" t="s">
        <v>195</v>
      </c>
      <c r="P39" s="8">
        <v>81</v>
      </c>
      <c r="Q39" s="8">
        <v>86</v>
      </c>
      <c r="R39" s="8">
        <v>6</v>
      </c>
      <c r="S39" s="8">
        <v>17</v>
      </c>
      <c r="T39" s="8">
        <v>57</v>
      </c>
      <c r="U39" s="8">
        <v>19</v>
      </c>
      <c r="V39" s="8">
        <v>25</v>
      </c>
      <c r="W39" s="8">
        <v>71</v>
      </c>
      <c r="X39" s="8">
        <v>46</v>
      </c>
      <c r="Y39" s="8">
        <v>74</v>
      </c>
      <c r="Z39" s="8">
        <v>40</v>
      </c>
      <c r="AA39" s="8">
        <v>24</v>
      </c>
      <c r="AB39" s="8">
        <v>29</v>
      </c>
      <c r="AC39" s="8">
        <v>0</v>
      </c>
    </row>
    <row r="40" spans="1:29" ht="10.199999999999999" customHeight="1" x14ac:dyDescent="0.3">
      <c r="A40" s="8" t="s">
        <v>196</v>
      </c>
      <c r="B40" s="8">
        <v>16051</v>
      </c>
      <c r="C40" s="8">
        <v>97</v>
      </c>
      <c r="D40" s="8">
        <v>101</v>
      </c>
      <c r="E40" s="8">
        <v>34</v>
      </c>
      <c r="F40" s="8">
        <v>5</v>
      </c>
      <c r="G40" s="8">
        <v>40</v>
      </c>
      <c r="H40" s="8">
        <v>73</v>
      </c>
      <c r="I40" s="8">
        <v>908</v>
      </c>
      <c r="J40" s="8">
        <v>758</v>
      </c>
      <c r="K40" s="8">
        <v>470</v>
      </c>
      <c r="L40" s="8">
        <v>501</v>
      </c>
      <c r="M40" s="8">
        <v>526</v>
      </c>
      <c r="N40" s="8">
        <v>97</v>
      </c>
      <c r="O40" s="8" t="s">
        <v>196</v>
      </c>
      <c r="P40" s="8">
        <v>1222</v>
      </c>
      <c r="Q40" s="8">
        <v>885</v>
      </c>
      <c r="R40" s="8">
        <v>863</v>
      </c>
      <c r="S40" s="8">
        <v>612</v>
      </c>
      <c r="T40" s="8">
        <v>969</v>
      </c>
      <c r="U40" s="8">
        <v>1180</v>
      </c>
      <c r="V40" s="8">
        <v>831</v>
      </c>
      <c r="W40" s="8">
        <v>761</v>
      </c>
      <c r="X40" s="8">
        <v>1379</v>
      </c>
      <c r="Y40" s="8">
        <v>1083</v>
      </c>
      <c r="Z40" s="8">
        <v>546</v>
      </c>
      <c r="AA40" s="8">
        <v>1064</v>
      </c>
      <c r="AB40" s="8">
        <v>1023</v>
      </c>
      <c r="AC40" s="8">
        <v>23</v>
      </c>
    </row>
    <row r="41" spans="1:29" ht="10.199999999999999" customHeight="1" x14ac:dyDescent="0.3">
      <c r="A41" s="51" t="s">
        <v>404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 t="s">
        <v>404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0.199999999999999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0.199999999999999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</sheetData>
  <mergeCells count="2">
    <mergeCell ref="A41:N41"/>
    <mergeCell ref="O41:AC4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4608-CB68-41D4-B26C-B567C70CB3DB}">
  <dimension ref="A1:AC71"/>
  <sheetViews>
    <sheetView view="pageBreakPreview" zoomScale="125" zoomScaleNormal="100" zoomScaleSheetLayoutView="125" workbookViewId="0">
      <selection activeCell="A35" sqref="A35"/>
    </sheetView>
  </sheetViews>
  <sheetFormatPr defaultRowHeight="9.4499999999999993" customHeight="1" x14ac:dyDescent="0.2"/>
  <cols>
    <col min="1" max="1" width="11" style="5" customWidth="1"/>
    <col min="2" max="14" width="5.5546875" style="5" customWidth="1"/>
    <col min="15" max="15" width="11" style="5" customWidth="1"/>
    <col min="16" max="16384" width="8.88671875" style="5"/>
  </cols>
  <sheetData>
    <row r="1" spans="1:29" ht="9.4499999999999993" customHeight="1" x14ac:dyDescent="0.2">
      <c r="A1" s="8" t="s">
        <v>374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34" customFormat="1" ht="9.4499999999999993" customHeight="1" x14ac:dyDescent="0.2">
      <c r="A2" s="31"/>
      <c r="B2" s="32"/>
      <c r="C2" s="32" t="s">
        <v>332</v>
      </c>
      <c r="D2" s="32" t="s">
        <v>334</v>
      </c>
      <c r="E2" s="32"/>
      <c r="F2" s="32" t="s">
        <v>336</v>
      </c>
      <c r="G2" s="32" t="s">
        <v>338</v>
      </c>
      <c r="H2" s="32" t="s">
        <v>339</v>
      </c>
      <c r="I2" s="32"/>
      <c r="J2" s="32"/>
      <c r="K2" s="32"/>
      <c r="L2" s="32"/>
      <c r="M2" s="32"/>
      <c r="N2" s="32" t="s">
        <v>349</v>
      </c>
      <c r="O2" s="31"/>
      <c r="P2" s="32"/>
      <c r="Q2" s="32"/>
      <c r="R2" s="32"/>
      <c r="S2" s="32" t="s">
        <v>340</v>
      </c>
      <c r="T2" s="32" t="s">
        <v>341</v>
      </c>
      <c r="U2" s="32" t="s">
        <v>339</v>
      </c>
      <c r="V2" s="32" t="s">
        <v>336</v>
      </c>
      <c r="W2" s="32" t="s">
        <v>345</v>
      </c>
      <c r="X2" s="32" t="s">
        <v>343</v>
      </c>
      <c r="Y2" s="32"/>
      <c r="Z2" s="32" t="s">
        <v>351</v>
      </c>
      <c r="AA2" s="32" t="s">
        <v>336</v>
      </c>
      <c r="AB2" s="32"/>
      <c r="AC2" s="33" t="s">
        <v>353</v>
      </c>
    </row>
    <row r="3" spans="1:29" s="34" customFormat="1" ht="9.4499999999999993" customHeight="1" x14ac:dyDescent="0.2">
      <c r="A3" s="35"/>
      <c r="B3" s="36" t="s">
        <v>0</v>
      </c>
      <c r="C3" s="36" t="s">
        <v>333</v>
      </c>
      <c r="D3" s="36" t="s">
        <v>335</v>
      </c>
      <c r="E3" s="36" t="s">
        <v>3</v>
      </c>
      <c r="F3" s="36" t="s">
        <v>337</v>
      </c>
      <c r="G3" s="36" t="s">
        <v>337</v>
      </c>
      <c r="H3" s="36" t="s">
        <v>337</v>
      </c>
      <c r="I3" s="36" t="s">
        <v>7</v>
      </c>
      <c r="J3" s="36" t="s">
        <v>8</v>
      </c>
      <c r="K3" s="36" t="s">
        <v>9</v>
      </c>
      <c r="L3" s="36" t="s">
        <v>10</v>
      </c>
      <c r="M3" s="36" t="s">
        <v>11</v>
      </c>
      <c r="N3" s="36" t="s">
        <v>350</v>
      </c>
      <c r="O3" s="35"/>
      <c r="P3" s="36" t="s">
        <v>13</v>
      </c>
      <c r="Q3" s="36" t="s">
        <v>14</v>
      </c>
      <c r="R3" s="36" t="s">
        <v>15</v>
      </c>
      <c r="S3" s="36" t="s">
        <v>341</v>
      </c>
      <c r="T3" s="36" t="s">
        <v>348</v>
      </c>
      <c r="U3" s="36" t="s">
        <v>347</v>
      </c>
      <c r="V3" s="36" t="s">
        <v>347</v>
      </c>
      <c r="W3" s="36" t="s">
        <v>346</v>
      </c>
      <c r="X3" s="36" t="s">
        <v>344</v>
      </c>
      <c r="Y3" s="36" t="s">
        <v>22</v>
      </c>
      <c r="Z3" s="36" t="s">
        <v>352</v>
      </c>
      <c r="AA3" s="36" t="s">
        <v>342</v>
      </c>
      <c r="AB3" s="36" t="s">
        <v>25</v>
      </c>
      <c r="AC3" s="37" t="s">
        <v>350</v>
      </c>
    </row>
    <row r="4" spans="1:29" ht="9.4499999999999993" customHeight="1" x14ac:dyDescent="0.2">
      <c r="A4" s="8" t="s">
        <v>389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389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9.4499999999999993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9.4499999999999993" customHeight="1" x14ac:dyDescent="0.2">
      <c r="A6" s="8" t="s">
        <v>382</v>
      </c>
      <c r="B6" s="8">
        <v>76649</v>
      </c>
      <c r="C6" s="8">
        <v>1306</v>
      </c>
      <c r="D6" s="8">
        <v>2397</v>
      </c>
      <c r="E6" s="8">
        <v>1782</v>
      </c>
      <c r="F6" s="8">
        <v>541</v>
      </c>
      <c r="G6" s="8">
        <v>2514</v>
      </c>
      <c r="H6" s="8">
        <v>3305</v>
      </c>
      <c r="I6" s="8">
        <v>3558</v>
      </c>
      <c r="J6" s="8">
        <v>4290</v>
      </c>
      <c r="K6" s="8">
        <v>1967</v>
      </c>
      <c r="L6" s="8">
        <v>2833</v>
      </c>
      <c r="M6" s="8">
        <v>7177</v>
      </c>
      <c r="N6" s="8">
        <v>4023</v>
      </c>
      <c r="O6" s="8" t="s">
        <v>382</v>
      </c>
      <c r="P6" s="8">
        <v>5515</v>
      </c>
      <c r="Q6" s="8">
        <v>2238</v>
      </c>
      <c r="R6" s="8">
        <v>2620</v>
      </c>
      <c r="S6" s="8">
        <v>1995</v>
      </c>
      <c r="T6" s="8">
        <v>4675</v>
      </c>
      <c r="U6" s="8">
        <v>2477</v>
      </c>
      <c r="V6" s="8">
        <v>1724</v>
      </c>
      <c r="W6" s="8">
        <v>1783</v>
      </c>
      <c r="X6" s="8">
        <v>2965</v>
      </c>
      <c r="Y6" s="8">
        <v>3610</v>
      </c>
      <c r="Z6" s="8">
        <v>3050</v>
      </c>
      <c r="AA6" s="8">
        <v>2661</v>
      </c>
      <c r="AB6" s="8">
        <v>3365</v>
      </c>
      <c r="AC6" s="8">
        <v>2278</v>
      </c>
    </row>
    <row r="7" spans="1:29" ht="9.4499999999999993" customHeight="1" x14ac:dyDescent="0.2">
      <c r="A7" s="8" t="s">
        <v>197</v>
      </c>
      <c r="B7" s="8">
        <v>69333</v>
      </c>
      <c r="C7" s="8">
        <v>1249</v>
      </c>
      <c r="D7" s="8">
        <v>2255</v>
      </c>
      <c r="E7" s="8">
        <v>1564</v>
      </c>
      <c r="F7" s="8">
        <v>487</v>
      </c>
      <c r="G7" s="8">
        <v>2268</v>
      </c>
      <c r="H7" s="8">
        <v>2937</v>
      </c>
      <c r="I7" s="8">
        <v>3298</v>
      </c>
      <c r="J7" s="8">
        <v>3941</v>
      </c>
      <c r="K7" s="8">
        <v>1661</v>
      </c>
      <c r="L7" s="8">
        <v>2482</v>
      </c>
      <c r="M7" s="8">
        <v>6574</v>
      </c>
      <c r="N7" s="8">
        <v>3805</v>
      </c>
      <c r="O7" s="8" t="s">
        <v>197</v>
      </c>
      <c r="P7" s="8">
        <v>4924</v>
      </c>
      <c r="Q7" s="8">
        <v>2183</v>
      </c>
      <c r="R7" s="8">
        <v>2448</v>
      </c>
      <c r="S7" s="8">
        <v>1833</v>
      </c>
      <c r="T7" s="8">
        <v>4222</v>
      </c>
      <c r="U7" s="8">
        <v>2173</v>
      </c>
      <c r="V7" s="8">
        <v>1513</v>
      </c>
      <c r="W7" s="8">
        <v>1519</v>
      </c>
      <c r="X7" s="8">
        <v>2686</v>
      </c>
      <c r="Y7" s="8">
        <v>3124</v>
      </c>
      <c r="Z7" s="8">
        <v>2658</v>
      </c>
      <c r="AA7" s="8">
        <v>2297</v>
      </c>
      <c r="AB7" s="8">
        <v>3225</v>
      </c>
      <c r="AC7" s="8">
        <v>2007</v>
      </c>
    </row>
    <row r="8" spans="1:29" ht="9.4499999999999993" customHeight="1" x14ac:dyDescent="0.2">
      <c r="A8" s="8" t="s">
        <v>198</v>
      </c>
      <c r="B8" s="8">
        <v>7157</v>
      </c>
      <c r="C8" s="8">
        <v>56</v>
      </c>
      <c r="D8" s="8">
        <v>142</v>
      </c>
      <c r="E8" s="8">
        <v>210</v>
      </c>
      <c r="F8" s="8">
        <v>50</v>
      </c>
      <c r="G8" s="8">
        <v>242</v>
      </c>
      <c r="H8" s="8">
        <v>360</v>
      </c>
      <c r="I8" s="8">
        <v>258</v>
      </c>
      <c r="J8" s="8">
        <v>331</v>
      </c>
      <c r="K8" s="8">
        <v>304</v>
      </c>
      <c r="L8" s="8">
        <v>332</v>
      </c>
      <c r="M8" s="8">
        <v>588</v>
      </c>
      <c r="N8" s="8">
        <v>214</v>
      </c>
      <c r="O8" s="8" t="s">
        <v>198</v>
      </c>
      <c r="P8" s="8">
        <v>584</v>
      </c>
      <c r="Q8" s="8">
        <v>43</v>
      </c>
      <c r="R8" s="8">
        <v>165</v>
      </c>
      <c r="S8" s="8">
        <v>162</v>
      </c>
      <c r="T8" s="8">
        <v>446</v>
      </c>
      <c r="U8" s="8">
        <v>295</v>
      </c>
      <c r="V8" s="8">
        <v>203</v>
      </c>
      <c r="W8" s="8">
        <v>262</v>
      </c>
      <c r="X8" s="8">
        <v>277</v>
      </c>
      <c r="Y8" s="8">
        <v>480</v>
      </c>
      <c r="Z8" s="8">
        <v>387</v>
      </c>
      <c r="AA8" s="8">
        <v>363</v>
      </c>
      <c r="AB8" s="8">
        <v>139</v>
      </c>
      <c r="AC8" s="8">
        <v>264</v>
      </c>
    </row>
    <row r="9" spans="1:29" ht="9.4499999999999993" customHeight="1" x14ac:dyDescent="0.2">
      <c r="A9" s="8" t="s">
        <v>199</v>
      </c>
      <c r="B9" s="8">
        <v>159</v>
      </c>
      <c r="C9" s="8">
        <v>1</v>
      </c>
      <c r="D9" s="8">
        <v>0</v>
      </c>
      <c r="E9" s="8">
        <v>8</v>
      </c>
      <c r="F9" s="8">
        <v>4</v>
      </c>
      <c r="G9" s="8">
        <v>4</v>
      </c>
      <c r="H9" s="8">
        <v>8</v>
      </c>
      <c r="I9" s="8">
        <v>2</v>
      </c>
      <c r="J9" s="8">
        <v>18</v>
      </c>
      <c r="K9" s="8">
        <v>2</v>
      </c>
      <c r="L9" s="8">
        <v>19</v>
      </c>
      <c r="M9" s="8">
        <v>15</v>
      </c>
      <c r="N9" s="8">
        <v>4</v>
      </c>
      <c r="O9" s="8" t="s">
        <v>199</v>
      </c>
      <c r="P9" s="8">
        <v>7</v>
      </c>
      <c r="Q9" s="8">
        <v>12</v>
      </c>
      <c r="R9" s="8">
        <v>7</v>
      </c>
      <c r="S9" s="8">
        <v>0</v>
      </c>
      <c r="T9" s="8">
        <v>7</v>
      </c>
      <c r="U9" s="8">
        <v>9</v>
      </c>
      <c r="V9" s="8">
        <v>8</v>
      </c>
      <c r="W9" s="8">
        <v>2</v>
      </c>
      <c r="X9" s="8">
        <v>2</v>
      </c>
      <c r="Y9" s="8">
        <v>6</v>
      </c>
      <c r="Z9" s="8">
        <v>5</v>
      </c>
      <c r="AA9" s="8">
        <v>1</v>
      </c>
      <c r="AB9" s="8">
        <v>1</v>
      </c>
      <c r="AC9" s="8">
        <v>7</v>
      </c>
    </row>
    <row r="10" spans="1:29" ht="9.4499999999999993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9.4499999999999993" customHeight="1" x14ac:dyDescent="0.2">
      <c r="A11" s="8" t="s">
        <v>355</v>
      </c>
      <c r="B11" s="8">
        <v>39926</v>
      </c>
      <c r="C11" s="8">
        <v>648</v>
      </c>
      <c r="D11" s="8">
        <v>1233</v>
      </c>
      <c r="E11" s="8">
        <v>939</v>
      </c>
      <c r="F11" s="8">
        <v>266</v>
      </c>
      <c r="G11" s="8">
        <v>1227</v>
      </c>
      <c r="H11" s="8">
        <v>1721</v>
      </c>
      <c r="I11" s="8">
        <v>1837</v>
      </c>
      <c r="J11" s="8">
        <v>2245</v>
      </c>
      <c r="K11" s="8">
        <v>1000</v>
      </c>
      <c r="L11" s="8">
        <v>1461</v>
      </c>
      <c r="M11" s="8">
        <v>3802</v>
      </c>
      <c r="N11" s="8">
        <v>2215</v>
      </c>
      <c r="O11" s="8" t="s">
        <v>355</v>
      </c>
      <c r="P11" s="8">
        <v>2883</v>
      </c>
      <c r="Q11" s="8">
        <v>1157</v>
      </c>
      <c r="R11" s="8">
        <v>1352</v>
      </c>
      <c r="S11" s="8">
        <v>1018</v>
      </c>
      <c r="T11" s="8">
        <v>2441</v>
      </c>
      <c r="U11" s="8">
        <v>1280</v>
      </c>
      <c r="V11" s="8">
        <v>879</v>
      </c>
      <c r="W11" s="8">
        <v>929</v>
      </c>
      <c r="X11" s="8">
        <v>1596</v>
      </c>
      <c r="Y11" s="8">
        <v>1899</v>
      </c>
      <c r="Z11" s="8">
        <v>1553</v>
      </c>
      <c r="AA11" s="8">
        <v>1320</v>
      </c>
      <c r="AB11" s="8">
        <v>1772</v>
      </c>
      <c r="AC11" s="8">
        <v>1253</v>
      </c>
    </row>
    <row r="12" spans="1:29" ht="9.4499999999999993" customHeight="1" x14ac:dyDescent="0.2">
      <c r="A12" s="8" t="s">
        <v>197</v>
      </c>
      <c r="B12" s="8">
        <v>36154</v>
      </c>
      <c r="C12" s="8">
        <v>619</v>
      </c>
      <c r="D12" s="8">
        <v>1172</v>
      </c>
      <c r="E12" s="8">
        <v>832</v>
      </c>
      <c r="F12" s="8">
        <v>239</v>
      </c>
      <c r="G12" s="8">
        <v>1112</v>
      </c>
      <c r="H12" s="8">
        <v>1541</v>
      </c>
      <c r="I12" s="8">
        <v>1708</v>
      </c>
      <c r="J12" s="8">
        <v>2068</v>
      </c>
      <c r="K12" s="8">
        <v>846</v>
      </c>
      <c r="L12" s="8">
        <v>1291</v>
      </c>
      <c r="M12" s="8">
        <v>3439</v>
      </c>
      <c r="N12" s="8">
        <v>2078</v>
      </c>
      <c r="O12" s="8" t="s">
        <v>197</v>
      </c>
      <c r="P12" s="8">
        <v>2556</v>
      </c>
      <c r="Q12" s="8">
        <v>1135</v>
      </c>
      <c r="R12" s="8">
        <v>1269</v>
      </c>
      <c r="S12" s="8">
        <v>950</v>
      </c>
      <c r="T12" s="8">
        <v>2216</v>
      </c>
      <c r="U12" s="8">
        <v>1121</v>
      </c>
      <c r="V12" s="8">
        <v>772</v>
      </c>
      <c r="W12" s="8">
        <v>791</v>
      </c>
      <c r="X12" s="8">
        <v>1458</v>
      </c>
      <c r="Y12" s="8">
        <v>1647</v>
      </c>
      <c r="Z12" s="8">
        <v>1363</v>
      </c>
      <c r="AA12" s="8">
        <v>1137</v>
      </c>
      <c r="AB12" s="8">
        <v>1697</v>
      </c>
      <c r="AC12" s="8">
        <v>1097</v>
      </c>
    </row>
    <row r="13" spans="1:29" ht="9.4499999999999993" customHeight="1" x14ac:dyDescent="0.2">
      <c r="A13" s="8" t="s">
        <v>198</v>
      </c>
      <c r="B13" s="8">
        <v>3695</v>
      </c>
      <c r="C13" s="8">
        <v>28</v>
      </c>
      <c r="D13" s="8">
        <v>61</v>
      </c>
      <c r="E13" s="8">
        <v>104</v>
      </c>
      <c r="F13" s="8">
        <v>26</v>
      </c>
      <c r="G13" s="8">
        <v>112</v>
      </c>
      <c r="H13" s="8">
        <v>173</v>
      </c>
      <c r="I13" s="8">
        <v>128</v>
      </c>
      <c r="J13" s="8">
        <v>168</v>
      </c>
      <c r="K13" s="8">
        <v>154</v>
      </c>
      <c r="L13" s="8">
        <v>158</v>
      </c>
      <c r="M13" s="8">
        <v>357</v>
      </c>
      <c r="N13" s="8">
        <v>135</v>
      </c>
      <c r="O13" s="8" t="s">
        <v>198</v>
      </c>
      <c r="P13" s="8">
        <v>323</v>
      </c>
      <c r="Q13" s="8">
        <v>19</v>
      </c>
      <c r="R13" s="8">
        <v>79</v>
      </c>
      <c r="S13" s="8">
        <v>68</v>
      </c>
      <c r="T13" s="8">
        <v>225</v>
      </c>
      <c r="U13" s="8">
        <v>154</v>
      </c>
      <c r="V13" s="8">
        <v>102</v>
      </c>
      <c r="W13" s="8">
        <v>137</v>
      </c>
      <c r="X13" s="8">
        <v>137</v>
      </c>
      <c r="Y13" s="8">
        <v>250</v>
      </c>
      <c r="Z13" s="8">
        <v>190</v>
      </c>
      <c r="AA13" s="8">
        <v>183</v>
      </c>
      <c r="AB13" s="8">
        <v>74</v>
      </c>
      <c r="AC13" s="8">
        <v>150</v>
      </c>
    </row>
    <row r="14" spans="1:29" ht="9.4499999999999993" customHeight="1" x14ac:dyDescent="0.2">
      <c r="A14" s="8" t="s">
        <v>199</v>
      </c>
      <c r="B14" s="8">
        <v>77</v>
      </c>
      <c r="C14" s="8">
        <v>1</v>
      </c>
      <c r="D14" s="8">
        <v>0</v>
      </c>
      <c r="E14" s="8">
        <v>3</v>
      </c>
      <c r="F14" s="8">
        <v>1</v>
      </c>
      <c r="G14" s="8">
        <v>3</v>
      </c>
      <c r="H14" s="8">
        <v>7</v>
      </c>
      <c r="I14" s="8">
        <v>1</v>
      </c>
      <c r="J14" s="8">
        <v>9</v>
      </c>
      <c r="K14" s="8">
        <v>0</v>
      </c>
      <c r="L14" s="8">
        <v>12</v>
      </c>
      <c r="M14" s="8">
        <v>6</v>
      </c>
      <c r="N14" s="8">
        <v>2</v>
      </c>
      <c r="O14" s="8" t="s">
        <v>199</v>
      </c>
      <c r="P14" s="8">
        <v>4</v>
      </c>
      <c r="Q14" s="8">
        <v>3</v>
      </c>
      <c r="R14" s="8">
        <v>4</v>
      </c>
      <c r="S14" s="8">
        <v>0</v>
      </c>
      <c r="T14" s="8">
        <v>0</v>
      </c>
      <c r="U14" s="8">
        <v>5</v>
      </c>
      <c r="V14" s="8">
        <v>5</v>
      </c>
      <c r="W14" s="8">
        <v>1</v>
      </c>
      <c r="X14" s="8">
        <v>1</v>
      </c>
      <c r="Y14" s="8">
        <v>2</v>
      </c>
      <c r="Z14" s="8">
        <v>0</v>
      </c>
      <c r="AA14" s="8">
        <v>0</v>
      </c>
      <c r="AB14" s="8">
        <v>1</v>
      </c>
      <c r="AC14" s="8">
        <v>6</v>
      </c>
    </row>
    <row r="15" spans="1:29" ht="9.4499999999999993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9.4499999999999993" customHeight="1" x14ac:dyDescent="0.2">
      <c r="A16" s="8" t="s">
        <v>361</v>
      </c>
      <c r="B16" s="8">
        <v>36723</v>
      </c>
      <c r="C16" s="8">
        <v>658</v>
      </c>
      <c r="D16" s="8">
        <v>1164</v>
      </c>
      <c r="E16" s="8">
        <v>843</v>
      </c>
      <c r="F16" s="8">
        <v>275</v>
      </c>
      <c r="G16" s="8">
        <v>1287</v>
      </c>
      <c r="H16" s="8">
        <v>1584</v>
      </c>
      <c r="I16" s="8">
        <v>1721</v>
      </c>
      <c r="J16" s="8">
        <v>2045</v>
      </c>
      <c r="K16" s="8">
        <v>967</v>
      </c>
      <c r="L16" s="8">
        <v>1372</v>
      </c>
      <c r="M16" s="8">
        <v>3375</v>
      </c>
      <c r="N16" s="8">
        <v>1808</v>
      </c>
      <c r="O16" s="8" t="s">
        <v>361</v>
      </c>
      <c r="P16" s="8">
        <v>2632</v>
      </c>
      <c r="Q16" s="8">
        <v>1081</v>
      </c>
      <c r="R16" s="8">
        <v>1268</v>
      </c>
      <c r="S16" s="8">
        <v>977</v>
      </c>
      <c r="T16" s="8">
        <v>2234</v>
      </c>
      <c r="U16" s="8">
        <v>1197</v>
      </c>
      <c r="V16" s="8">
        <v>845</v>
      </c>
      <c r="W16" s="8">
        <v>854</v>
      </c>
      <c r="X16" s="8">
        <v>1369</v>
      </c>
      <c r="Y16" s="8">
        <v>1711</v>
      </c>
      <c r="Z16" s="8">
        <v>1497</v>
      </c>
      <c r="AA16" s="8">
        <v>1341</v>
      </c>
      <c r="AB16" s="8">
        <v>1593</v>
      </c>
      <c r="AC16" s="8">
        <v>1025</v>
      </c>
    </row>
    <row r="17" spans="1:29" ht="9.4499999999999993" customHeight="1" x14ac:dyDescent="0.2">
      <c r="A17" s="8" t="s">
        <v>197</v>
      </c>
      <c r="B17" s="8">
        <v>33179</v>
      </c>
      <c r="C17" s="8">
        <v>630</v>
      </c>
      <c r="D17" s="8">
        <v>1083</v>
      </c>
      <c r="E17" s="8">
        <v>732</v>
      </c>
      <c r="F17" s="8">
        <v>248</v>
      </c>
      <c r="G17" s="8">
        <v>1156</v>
      </c>
      <c r="H17" s="8">
        <v>1396</v>
      </c>
      <c r="I17" s="8">
        <v>1590</v>
      </c>
      <c r="J17" s="8">
        <v>1873</v>
      </c>
      <c r="K17" s="8">
        <v>815</v>
      </c>
      <c r="L17" s="8">
        <v>1191</v>
      </c>
      <c r="M17" s="8">
        <v>3135</v>
      </c>
      <c r="N17" s="8">
        <v>1727</v>
      </c>
      <c r="O17" s="8" t="s">
        <v>197</v>
      </c>
      <c r="P17" s="8">
        <v>2368</v>
      </c>
      <c r="Q17" s="8">
        <v>1048</v>
      </c>
      <c r="R17" s="8">
        <v>1179</v>
      </c>
      <c r="S17" s="8">
        <v>883</v>
      </c>
      <c r="T17" s="8">
        <v>2006</v>
      </c>
      <c r="U17" s="8">
        <v>1052</v>
      </c>
      <c r="V17" s="8">
        <v>741</v>
      </c>
      <c r="W17" s="8">
        <v>728</v>
      </c>
      <c r="X17" s="8">
        <v>1228</v>
      </c>
      <c r="Y17" s="8">
        <v>1477</v>
      </c>
      <c r="Z17" s="8">
        <v>1295</v>
      </c>
      <c r="AA17" s="8">
        <v>1160</v>
      </c>
      <c r="AB17" s="8">
        <v>1528</v>
      </c>
      <c r="AC17" s="8">
        <v>910</v>
      </c>
    </row>
    <row r="18" spans="1:29" ht="9.4499999999999993" customHeight="1" x14ac:dyDescent="0.2">
      <c r="A18" s="8" t="s">
        <v>198</v>
      </c>
      <c r="B18" s="8">
        <v>3462</v>
      </c>
      <c r="C18" s="8">
        <v>28</v>
      </c>
      <c r="D18" s="8">
        <v>81</v>
      </c>
      <c r="E18" s="8">
        <v>106</v>
      </c>
      <c r="F18" s="8">
        <v>24</v>
      </c>
      <c r="G18" s="8">
        <v>130</v>
      </c>
      <c r="H18" s="8">
        <v>187</v>
      </c>
      <c r="I18" s="8">
        <v>130</v>
      </c>
      <c r="J18" s="8">
        <v>163</v>
      </c>
      <c r="K18" s="8">
        <v>150</v>
      </c>
      <c r="L18" s="8">
        <v>174</v>
      </c>
      <c r="M18" s="8">
        <v>231</v>
      </c>
      <c r="N18" s="8">
        <v>79</v>
      </c>
      <c r="O18" s="8" t="s">
        <v>198</v>
      </c>
      <c r="P18" s="8">
        <v>261</v>
      </c>
      <c r="Q18" s="8">
        <v>24</v>
      </c>
      <c r="R18" s="8">
        <v>86</v>
      </c>
      <c r="S18" s="8">
        <v>94</v>
      </c>
      <c r="T18" s="8">
        <v>221</v>
      </c>
      <c r="U18" s="8">
        <v>141</v>
      </c>
      <c r="V18" s="8">
        <v>101</v>
      </c>
      <c r="W18" s="8">
        <v>125</v>
      </c>
      <c r="X18" s="8">
        <v>140</v>
      </c>
      <c r="Y18" s="8">
        <v>230</v>
      </c>
      <c r="Z18" s="8">
        <v>197</v>
      </c>
      <c r="AA18" s="8">
        <v>180</v>
      </c>
      <c r="AB18" s="8">
        <v>65</v>
      </c>
      <c r="AC18" s="8">
        <v>114</v>
      </c>
    </row>
    <row r="19" spans="1:29" ht="9.4499999999999993" customHeight="1" x14ac:dyDescent="0.2">
      <c r="A19" s="8" t="s">
        <v>199</v>
      </c>
      <c r="B19" s="8">
        <v>82</v>
      </c>
      <c r="C19" s="8">
        <v>0</v>
      </c>
      <c r="D19" s="8">
        <v>0</v>
      </c>
      <c r="E19" s="8">
        <v>5</v>
      </c>
      <c r="F19" s="8">
        <v>3</v>
      </c>
      <c r="G19" s="8">
        <v>1</v>
      </c>
      <c r="H19" s="8">
        <v>1</v>
      </c>
      <c r="I19" s="8">
        <v>1</v>
      </c>
      <c r="J19" s="8">
        <v>9</v>
      </c>
      <c r="K19" s="8">
        <v>2</v>
      </c>
      <c r="L19" s="8">
        <v>7</v>
      </c>
      <c r="M19" s="8">
        <v>9</v>
      </c>
      <c r="N19" s="8">
        <v>2</v>
      </c>
      <c r="O19" s="8" t="s">
        <v>199</v>
      </c>
      <c r="P19" s="8">
        <v>3</v>
      </c>
      <c r="Q19" s="8">
        <v>9</v>
      </c>
      <c r="R19" s="8">
        <v>3</v>
      </c>
      <c r="S19" s="8">
        <v>0</v>
      </c>
      <c r="T19" s="8">
        <v>7</v>
      </c>
      <c r="U19" s="8">
        <v>4</v>
      </c>
      <c r="V19" s="8">
        <v>3</v>
      </c>
      <c r="W19" s="8">
        <v>1</v>
      </c>
      <c r="X19" s="8">
        <v>1</v>
      </c>
      <c r="Y19" s="8">
        <v>4</v>
      </c>
      <c r="Z19" s="8">
        <v>5</v>
      </c>
      <c r="AA19" s="8">
        <v>1</v>
      </c>
      <c r="AB19" s="8">
        <v>0</v>
      </c>
      <c r="AC19" s="8">
        <v>1</v>
      </c>
    </row>
    <row r="20" spans="1:29" ht="9.4499999999999993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9.4499999999999993" customHeight="1" x14ac:dyDescent="0.2">
      <c r="A21" s="8" t="s">
        <v>390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 t="s">
        <v>390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9.4499999999999993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9.4499999999999993" customHeight="1" x14ac:dyDescent="0.2">
      <c r="A23" s="8" t="s">
        <v>382</v>
      </c>
      <c r="B23" s="8">
        <v>76649</v>
      </c>
      <c r="C23" s="8">
        <v>1306</v>
      </c>
      <c r="D23" s="8">
        <v>2397</v>
      </c>
      <c r="E23" s="8">
        <v>1782</v>
      </c>
      <c r="F23" s="8">
        <v>541</v>
      </c>
      <c r="G23" s="8">
        <v>2514</v>
      </c>
      <c r="H23" s="8">
        <v>3305</v>
      </c>
      <c r="I23" s="8">
        <v>3558</v>
      </c>
      <c r="J23" s="8">
        <v>4290</v>
      </c>
      <c r="K23" s="8">
        <v>1967</v>
      </c>
      <c r="L23" s="8">
        <v>2833</v>
      </c>
      <c r="M23" s="8">
        <v>7177</v>
      </c>
      <c r="N23" s="8">
        <v>4023</v>
      </c>
      <c r="O23" s="8" t="s">
        <v>382</v>
      </c>
      <c r="P23" s="8">
        <v>5515</v>
      </c>
      <c r="Q23" s="8">
        <v>2238</v>
      </c>
      <c r="R23" s="8">
        <v>2620</v>
      </c>
      <c r="S23" s="8">
        <v>1995</v>
      </c>
      <c r="T23" s="8">
        <v>4675</v>
      </c>
      <c r="U23" s="8">
        <v>2477</v>
      </c>
      <c r="V23" s="8">
        <v>1724</v>
      </c>
      <c r="W23" s="8">
        <v>1783</v>
      </c>
      <c r="X23" s="8">
        <v>2965</v>
      </c>
      <c r="Y23" s="8">
        <v>3610</v>
      </c>
      <c r="Z23" s="8">
        <v>3050</v>
      </c>
      <c r="AA23" s="8">
        <v>2661</v>
      </c>
      <c r="AB23" s="8">
        <v>3365</v>
      </c>
      <c r="AC23" s="8">
        <v>2278</v>
      </c>
    </row>
    <row r="24" spans="1:29" ht="9.4499999999999993" customHeight="1" x14ac:dyDescent="0.2">
      <c r="A24" s="8" t="s">
        <v>197</v>
      </c>
      <c r="B24" s="8">
        <v>72641</v>
      </c>
      <c r="C24" s="8">
        <v>1254</v>
      </c>
      <c r="D24" s="8">
        <v>2254</v>
      </c>
      <c r="E24" s="8">
        <v>1670</v>
      </c>
      <c r="F24" s="8">
        <v>522</v>
      </c>
      <c r="G24" s="8">
        <v>2350</v>
      </c>
      <c r="H24" s="8">
        <v>3100</v>
      </c>
      <c r="I24" s="8">
        <v>3397</v>
      </c>
      <c r="J24" s="8">
        <v>4052</v>
      </c>
      <c r="K24" s="8">
        <v>1870</v>
      </c>
      <c r="L24" s="8">
        <v>2700</v>
      </c>
      <c r="M24" s="8">
        <v>6844</v>
      </c>
      <c r="N24" s="8">
        <v>3886</v>
      </c>
      <c r="O24" s="8" t="s">
        <v>197</v>
      </c>
      <c r="P24" s="8">
        <v>5176</v>
      </c>
      <c r="Q24" s="8">
        <v>2180</v>
      </c>
      <c r="R24" s="8">
        <v>2527</v>
      </c>
      <c r="S24" s="8">
        <v>1918</v>
      </c>
      <c r="T24" s="8">
        <v>4442</v>
      </c>
      <c r="U24" s="8">
        <v>2277</v>
      </c>
      <c r="V24" s="8">
        <v>1610</v>
      </c>
      <c r="W24" s="8">
        <v>1653</v>
      </c>
      <c r="X24" s="8">
        <v>2834</v>
      </c>
      <c r="Y24" s="8">
        <v>3379</v>
      </c>
      <c r="Z24" s="8">
        <v>2853</v>
      </c>
      <c r="AA24" s="8">
        <v>2513</v>
      </c>
      <c r="AB24" s="8">
        <v>3234</v>
      </c>
      <c r="AC24" s="8">
        <v>2146</v>
      </c>
    </row>
    <row r="25" spans="1:29" ht="9.4499999999999993" customHeight="1" x14ac:dyDescent="0.2">
      <c r="A25" s="8" t="s">
        <v>198</v>
      </c>
      <c r="B25" s="8">
        <v>3788</v>
      </c>
      <c r="C25" s="8">
        <v>48</v>
      </c>
      <c r="D25" s="8">
        <v>141</v>
      </c>
      <c r="E25" s="8">
        <v>104</v>
      </c>
      <c r="F25" s="8">
        <v>17</v>
      </c>
      <c r="G25" s="8">
        <v>156</v>
      </c>
      <c r="H25" s="8">
        <v>200</v>
      </c>
      <c r="I25" s="8">
        <v>157</v>
      </c>
      <c r="J25" s="8">
        <v>217</v>
      </c>
      <c r="K25" s="8">
        <v>92</v>
      </c>
      <c r="L25" s="8">
        <v>111</v>
      </c>
      <c r="M25" s="8">
        <v>310</v>
      </c>
      <c r="N25" s="8">
        <v>134</v>
      </c>
      <c r="O25" s="8" t="s">
        <v>198</v>
      </c>
      <c r="P25" s="8">
        <v>319</v>
      </c>
      <c r="Q25" s="8">
        <v>47</v>
      </c>
      <c r="R25" s="8">
        <v>83</v>
      </c>
      <c r="S25" s="8">
        <v>75</v>
      </c>
      <c r="T25" s="8">
        <v>220</v>
      </c>
      <c r="U25" s="8">
        <v>188</v>
      </c>
      <c r="V25" s="8">
        <v>110</v>
      </c>
      <c r="W25" s="8">
        <v>125</v>
      </c>
      <c r="X25" s="8">
        <v>128</v>
      </c>
      <c r="Y25" s="8">
        <v>226</v>
      </c>
      <c r="Z25" s="8">
        <v>190</v>
      </c>
      <c r="AA25" s="8">
        <v>142</v>
      </c>
      <c r="AB25" s="8">
        <v>125</v>
      </c>
      <c r="AC25" s="8">
        <v>123</v>
      </c>
    </row>
    <row r="26" spans="1:29" ht="9.4499999999999993" customHeight="1" x14ac:dyDescent="0.2">
      <c r="A26" s="8" t="s">
        <v>199</v>
      </c>
      <c r="B26" s="8">
        <v>220</v>
      </c>
      <c r="C26" s="8">
        <v>4</v>
      </c>
      <c r="D26" s="8">
        <v>2</v>
      </c>
      <c r="E26" s="8">
        <v>8</v>
      </c>
      <c r="F26" s="8">
        <v>2</v>
      </c>
      <c r="G26" s="8">
        <v>8</v>
      </c>
      <c r="H26" s="8">
        <v>5</v>
      </c>
      <c r="I26" s="8">
        <v>4</v>
      </c>
      <c r="J26" s="8">
        <v>21</v>
      </c>
      <c r="K26" s="8">
        <v>5</v>
      </c>
      <c r="L26" s="8">
        <v>22</v>
      </c>
      <c r="M26" s="8">
        <v>23</v>
      </c>
      <c r="N26" s="8">
        <v>3</v>
      </c>
      <c r="O26" s="8" t="s">
        <v>199</v>
      </c>
      <c r="P26" s="8">
        <v>20</v>
      </c>
      <c r="Q26" s="8">
        <v>11</v>
      </c>
      <c r="R26" s="8">
        <v>10</v>
      </c>
      <c r="S26" s="8">
        <v>2</v>
      </c>
      <c r="T26" s="8">
        <v>13</v>
      </c>
      <c r="U26" s="8">
        <v>12</v>
      </c>
      <c r="V26" s="8">
        <v>4</v>
      </c>
      <c r="W26" s="8">
        <v>5</v>
      </c>
      <c r="X26" s="8">
        <v>3</v>
      </c>
      <c r="Y26" s="8">
        <v>5</v>
      </c>
      <c r="Z26" s="8">
        <v>7</v>
      </c>
      <c r="AA26" s="8">
        <v>6</v>
      </c>
      <c r="AB26" s="8">
        <v>6</v>
      </c>
      <c r="AC26" s="8">
        <v>9</v>
      </c>
    </row>
    <row r="27" spans="1:29" ht="9.4499999999999993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9.4499999999999993" customHeight="1" x14ac:dyDescent="0.2">
      <c r="A28" s="8" t="s">
        <v>383</v>
      </c>
      <c r="B28" s="8">
        <v>39926</v>
      </c>
      <c r="C28" s="8">
        <v>648</v>
      </c>
      <c r="D28" s="8">
        <v>1233</v>
      </c>
      <c r="E28" s="8">
        <v>939</v>
      </c>
      <c r="F28" s="8">
        <v>266</v>
      </c>
      <c r="G28" s="8">
        <v>1227</v>
      </c>
      <c r="H28" s="8">
        <v>1721</v>
      </c>
      <c r="I28" s="8">
        <v>1837</v>
      </c>
      <c r="J28" s="8">
        <v>2245</v>
      </c>
      <c r="K28" s="8">
        <v>1000</v>
      </c>
      <c r="L28" s="8">
        <v>1461</v>
      </c>
      <c r="M28" s="8">
        <v>3802</v>
      </c>
      <c r="N28" s="8">
        <v>2215</v>
      </c>
      <c r="O28" s="8" t="s">
        <v>383</v>
      </c>
      <c r="P28" s="8">
        <v>2883</v>
      </c>
      <c r="Q28" s="8">
        <v>1157</v>
      </c>
      <c r="R28" s="8">
        <v>1352</v>
      </c>
      <c r="S28" s="8">
        <v>1018</v>
      </c>
      <c r="T28" s="8">
        <v>2441</v>
      </c>
      <c r="U28" s="8">
        <v>1280</v>
      </c>
      <c r="V28" s="8">
        <v>879</v>
      </c>
      <c r="W28" s="8">
        <v>929</v>
      </c>
      <c r="X28" s="8">
        <v>1596</v>
      </c>
      <c r="Y28" s="8">
        <v>1899</v>
      </c>
      <c r="Z28" s="8">
        <v>1553</v>
      </c>
      <c r="AA28" s="8">
        <v>1320</v>
      </c>
      <c r="AB28" s="8">
        <v>1772</v>
      </c>
      <c r="AC28" s="8">
        <v>1253</v>
      </c>
    </row>
    <row r="29" spans="1:29" ht="9.4499999999999993" customHeight="1" x14ac:dyDescent="0.2">
      <c r="A29" s="8" t="s">
        <v>197</v>
      </c>
      <c r="B29" s="8">
        <v>37864</v>
      </c>
      <c r="C29" s="8">
        <v>623</v>
      </c>
      <c r="D29" s="8">
        <v>1168</v>
      </c>
      <c r="E29" s="8">
        <v>884</v>
      </c>
      <c r="F29" s="8">
        <v>258</v>
      </c>
      <c r="G29" s="8">
        <v>1152</v>
      </c>
      <c r="H29" s="8">
        <v>1622</v>
      </c>
      <c r="I29" s="8">
        <v>1758</v>
      </c>
      <c r="J29" s="8">
        <v>2118</v>
      </c>
      <c r="K29" s="8">
        <v>947</v>
      </c>
      <c r="L29" s="8">
        <v>1387</v>
      </c>
      <c r="M29" s="8">
        <v>3598</v>
      </c>
      <c r="N29" s="8">
        <v>2127</v>
      </c>
      <c r="O29" s="8" t="s">
        <v>197</v>
      </c>
      <c r="P29" s="8">
        <v>2703</v>
      </c>
      <c r="Q29" s="8">
        <v>1138</v>
      </c>
      <c r="R29" s="8">
        <v>1302</v>
      </c>
      <c r="S29" s="8">
        <v>989</v>
      </c>
      <c r="T29" s="8">
        <v>2327</v>
      </c>
      <c r="U29" s="8">
        <v>1169</v>
      </c>
      <c r="V29" s="8">
        <v>829</v>
      </c>
      <c r="W29" s="8">
        <v>862</v>
      </c>
      <c r="X29" s="8">
        <v>1534</v>
      </c>
      <c r="Y29" s="8">
        <v>1775</v>
      </c>
      <c r="Z29" s="8">
        <v>1457</v>
      </c>
      <c r="AA29" s="8">
        <v>1248</v>
      </c>
      <c r="AB29" s="8">
        <v>1716</v>
      </c>
      <c r="AC29" s="8">
        <v>1173</v>
      </c>
    </row>
    <row r="30" spans="1:29" ht="9.4499999999999993" customHeight="1" x14ac:dyDescent="0.2">
      <c r="A30" s="8" t="s">
        <v>198</v>
      </c>
      <c r="B30" s="8">
        <v>1947</v>
      </c>
      <c r="C30" s="8">
        <v>22</v>
      </c>
      <c r="D30" s="8">
        <v>65</v>
      </c>
      <c r="E30" s="8">
        <v>51</v>
      </c>
      <c r="F30" s="8">
        <v>8</v>
      </c>
      <c r="G30" s="8">
        <v>69</v>
      </c>
      <c r="H30" s="8">
        <v>98</v>
      </c>
      <c r="I30" s="8">
        <v>77</v>
      </c>
      <c r="J30" s="8">
        <v>117</v>
      </c>
      <c r="K30" s="8">
        <v>52</v>
      </c>
      <c r="L30" s="8">
        <v>60</v>
      </c>
      <c r="M30" s="8">
        <v>192</v>
      </c>
      <c r="N30" s="8">
        <v>86</v>
      </c>
      <c r="O30" s="8" t="s">
        <v>198</v>
      </c>
      <c r="P30" s="8">
        <v>170</v>
      </c>
      <c r="Q30" s="8">
        <v>17</v>
      </c>
      <c r="R30" s="8">
        <v>44</v>
      </c>
      <c r="S30" s="8">
        <v>29</v>
      </c>
      <c r="T30" s="8">
        <v>109</v>
      </c>
      <c r="U30" s="8">
        <v>101</v>
      </c>
      <c r="V30" s="8">
        <v>48</v>
      </c>
      <c r="W30" s="8">
        <v>65</v>
      </c>
      <c r="X30" s="8">
        <v>61</v>
      </c>
      <c r="Y30" s="8">
        <v>121</v>
      </c>
      <c r="Z30" s="8">
        <v>92</v>
      </c>
      <c r="AA30" s="8">
        <v>70</v>
      </c>
      <c r="AB30" s="8">
        <v>51</v>
      </c>
      <c r="AC30" s="8">
        <v>72</v>
      </c>
    </row>
    <row r="31" spans="1:29" ht="9.4499999999999993" customHeight="1" x14ac:dyDescent="0.2">
      <c r="A31" s="8" t="s">
        <v>199</v>
      </c>
      <c r="B31" s="8">
        <v>115</v>
      </c>
      <c r="C31" s="8">
        <v>3</v>
      </c>
      <c r="D31" s="8">
        <v>0</v>
      </c>
      <c r="E31" s="8">
        <v>4</v>
      </c>
      <c r="F31" s="8">
        <v>0</v>
      </c>
      <c r="G31" s="8">
        <v>6</v>
      </c>
      <c r="H31" s="8">
        <v>1</v>
      </c>
      <c r="I31" s="8">
        <v>2</v>
      </c>
      <c r="J31" s="8">
        <v>10</v>
      </c>
      <c r="K31" s="8">
        <v>1</v>
      </c>
      <c r="L31" s="8">
        <v>14</v>
      </c>
      <c r="M31" s="8">
        <v>12</v>
      </c>
      <c r="N31" s="8">
        <v>2</v>
      </c>
      <c r="O31" s="8" t="s">
        <v>199</v>
      </c>
      <c r="P31" s="8">
        <v>10</v>
      </c>
      <c r="Q31" s="8">
        <v>2</v>
      </c>
      <c r="R31" s="8">
        <v>6</v>
      </c>
      <c r="S31" s="8">
        <v>0</v>
      </c>
      <c r="T31" s="8">
        <v>5</v>
      </c>
      <c r="U31" s="8">
        <v>10</v>
      </c>
      <c r="V31" s="8">
        <v>2</v>
      </c>
      <c r="W31" s="8">
        <v>2</v>
      </c>
      <c r="X31" s="8">
        <v>1</v>
      </c>
      <c r="Y31" s="8">
        <v>3</v>
      </c>
      <c r="Z31" s="8">
        <v>4</v>
      </c>
      <c r="AA31" s="8">
        <v>2</v>
      </c>
      <c r="AB31" s="8">
        <v>5</v>
      </c>
      <c r="AC31" s="8">
        <v>8</v>
      </c>
    </row>
    <row r="32" spans="1:29" ht="9.4499999999999993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9.4499999999999993" customHeight="1" x14ac:dyDescent="0.2">
      <c r="A33" s="8" t="s">
        <v>385</v>
      </c>
      <c r="B33" s="8">
        <v>36723</v>
      </c>
      <c r="C33" s="8">
        <v>658</v>
      </c>
      <c r="D33" s="8">
        <v>1164</v>
      </c>
      <c r="E33" s="8">
        <v>843</v>
      </c>
      <c r="F33" s="8">
        <v>275</v>
      </c>
      <c r="G33" s="8">
        <v>1287</v>
      </c>
      <c r="H33" s="8">
        <v>1584</v>
      </c>
      <c r="I33" s="8">
        <v>1721</v>
      </c>
      <c r="J33" s="8">
        <v>2045</v>
      </c>
      <c r="K33" s="8">
        <v>967</v>
      </c>
      <c r="L33" s="8">
        <v>1372</v>
      </c>
      <c r="M33" s="8">
        <v>3375</v>
      </c>
      <c r="N33" s="8">
        <v>1808</v>
      </c>
      <c r="O33" s="8" t="s">
        <v>385</v>
      </c>
      <c r="P33" s="8">
        <v>2632</v>
      </c>
      <c r="Q33" s="8">
        <v>1081</v>
      </c>
      <c r="R33" s="8">
        <v>1268</v>
      </c>
      <c r="S33" s="8">
        <v>977</v>
      </c>
      <c r="T33" s="8">
        <v>2234</v>
      </c>
      <c r="U33" s="8">
        <v>1197</v>
      </c>
      <c r="V33" s="8">
        <v>845</v>
      </c>
      <c r="W33" s="8">
        <v>854</v>
      </c>
      <c r="X33" s="8">
        <v>1369</v>
      </c>
      <c r="Y33" s="8">
        <v>1711</v>
      </c>
      <c r="Z33" s="8">
        <v>1497</v>
      </c>
      <c r="AA33" s="8">
        <v>1341</v>
      </c>
      <c r="AB33" s="8">
        <v>1593</v>
      </c>
      <c r="AC33" s="8">
        <v>1025</v>
      </c>
    </row>
    <row r="34" spans="1:29" ht="9.4499999999999993" customHeight="1" x14ac:dyDescent="0.2">
      <c r="A34" s="8" t="s">
        <v>197</v>
      </c>
      <c r="B34" s="8">
        <v>34777</v>
      </c>
      <c r="C34" s="8">
        <v>631</v>
      </c>
      <c r="D34" s="8">
        <v>1086</v>
      </c>
      <c r="E34" s="8">
        <v>786</v>
      </c>
      <c r="F34" s="8">
        <v>264</v>
      </c>
      <c r="G34" s="8">
        <v>1198</v>
      </c>
      <c r="H34" s="8">
        <v>1478</v>
      </c>
      <c r="I34" s="8">
        <v>1639</v>
      </c>
      <c r="J34" s="8">
        <v>1934</v>
      </c>
      <c r="K34" s="8">
        <v>923</v>
      </c>
      <c r="L34" s="8">
        <v>1313</v>
      </c>
      <c r="M34" s="8">
        <v>3246</v>
      </c>
      <c r="N34" s="8">
        <v>1759</v>
      </c>
      <c r="O34" s="8" t="s">
        <v>197</v>
      </c>
      <c r="P34" s="8">
        <v>2473</v>
      </c>
      <c r="Q34" s="8">
        <v>1042</v>
      </c>
      <c r="R34" s="8">
        <v>1225</v>
      </c>
      <c r="S34" s="8">
        <v>929</v>
      </c>
      <c r="T34" s="8">
        <v>2115</v>
      </c>
      <c r="U34" s="8">
        <v>1108</v>
      </c>
      <c r="V34" s="8">
        <v>781</v>
      </c>
      <c r="W34" s="8">
        <v>791</v>
      </c>
      <c r="X34" s="8">
        <v>1300</v>
      </c>
      <c r="Y34" s="8">
        <v>1604</v>
      </c>
      <c r="Z34" s="8">
        <v>1396</v>
      </c>
      <c r="AA34" s="8">
        <v>1265</v>
      </c>
      <c r="AB34" s="8">
        <v>1518</v>
      </c>
      <c r="AC34" s="8">
        <v>973</v>
      </c>
    </row>
    <row r="35" spans="1:29" ht="9.4499999999999993" customHeight="1" x14ac:dyDescent="0.2">
      <c r="A35" s="8" t="s">
        <v>198</v>
      </c>
      <c r="B35" s="8">
        <v>1841</v>
      </c>
      <c r="C35" s="8">
        <v>26</v>
      </c>
      <c r="D35" s="8">
        <v>76</v>
      </c>
      <c r="E35" s="8">
        <v>53</v>
      </c>
      <c r="F35" s="8">
        <v>9</v>
      </c>
      <c r="G35" s="8">
        <v>87</v>
      </c>
      <c r="H35" s="8">
        <v>102</v>
      </c>
      <c r="I35" s="8">
        <v>80</v>
      </c>
      <c r="J35" s="8">
        <v>100</v>
      </c>
      <c r="K35" s="8">
        <v>40</v>
      </c>
      <c r="L35" s="8">
        <v>51</v>
      </c>
      <c r="M35" s="8">
        <v>118</v>
      </c>
      <c r="N35" s="8">
        <v>48</v>
      </c>
      <c r="O35" s="8" t="s">
        <v>198</v>
      </c>
      <c r="P35" s="8">
        <v>149</v>
      </c>
      <c r="Q35" s="8">
        <v>30</v>
      </c>
      <c r="R35" s="8">
        <v>39</v>
      </c>
      <c r="S35" s="8">
        <v>46</v>
      </c>
      <c r="T35" s="8">
        <v>111</v>
      </c>
      <c r="U35" s="8">
        <v>87</v>
      </c>
      <c r="V35" s="8">
        <v>62</v>
      </c>
      <c r="W35" s="8">
        <v>60</v>
      </c>
      <c r="X35" s="8">
        <v>67</v>
      </c>
      <c r="Y35" s="8">
        <v>105</v>
      </c>
      <c r="Z35" s="8">
        <v>98</v>
      </c>
      <c r="AA35" s="8">
        <v>72</v>
      </c>
      <c r="AB35" s="8">
        <v>74</v>
      </c>
      <c r="AC35" s="8">
        <v>51</v>
      </c>
    </row>
    <row r="36" spans="1:29" ht="9.4499999999999993" customHeight="1" x14ac:dyDescent="0.2">
      <c r="A36" s="8" t="s">
        <v>199</v>
      </c>
      <c r="B36" s="8">
        <v>105</v>
      </c>
      <c r="C36" s="8">
        <v>1</v>
      </c>
      <c r="D36" s="8">
        <v>2</v>
      </c>
      <c r="E36" s="8">
        <v>4</v>
      </c>
      <c r="F36" s="8">
        <v>2</v>
      </c>
      <c r="G36" s="8">
        <v>2</v>
      </c>
      <c r="H36" s="8">
        <v>4</v>
      </c>
      <c r="I36" s="8">
        <v>2</v>
      </c>
      <c r="J36" s="8">
        <v>11</v>
      </c>
      <c r="K36" s="8">
        <v>4</v>
      </c>
      <c r="L36" s="8">
        <v>8</v>
      </c>
      <c r="M36" s="8">
        <v>11</v>
      </c>
      <c r="N36" s="8">
        <v>1</v>
      </c>
      <c r="O36" s="8" t="s">
        <v>199</v>
      </c>
      <c r="P36" s="8">
        <v>10</v>
      </c>
      <c r="Q36" s="8">
        <v>9</v>
      </c>
      <c r="R36" s="8">
        <v>4</v>
      </c>
      <c r="S36" s="8">
        <v>2</v>
      </c>
      <c r="T36" s="8">
        <v>8</v>
      </c>
      <c r="U36" s="8">
        <v>2</v>
      </c>
      <c r="V36" s="8">
        <v>2</v>
      </c>
      <c r="W36" s="8">
        <v>3</v>
      </c>
      <c r="X36" s="8">
        <v>2</v>
      </c>
      <c r="Y36" s="8">
        <v>2</v>
      </c>
      <c r="Z36" s="8">
        <v>3</v>
      </c>
      <c r="AA36" s="8">
        <v>4</v>
      </c>
      <c r="AB36" s="8">
        <v>1</v>
      </c>
      <c r="AC36" s="8">
        <v>1</v>
      </c>
    </row>
    <row r="37" spans="1:29" ht="9.4499999999999993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9.4499999999999993" customHeight="1" x14ac:dyDescent="0.2">
      <c r="A38" s="8" t="s">
        <v>391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 t="s">
        <v>391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9.4499999999999993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9.4499999999999993" customHeight="1" x14ac:dyDescent="0.2">
      <c r="A40" s="8" t="s">
        <v>354</v>
      </c>
      <c r="B40" s="8">
        <v>76649</v>
      </c>
      <c r="C40" s="8">
        <v>1306</v>
      </c>
      <c r="D40" s="8">
        <v>2397</v>
      </c>
      <c r="E40" s="8">
        <v>1782</v>
      </c>
      <c r="F40" s="8">
        <v>541</v>
      </c>
      <c r="G40" s="8">
        <v>2514</v>
      </c>
      <c r="H40" s="8">
        <v>3305</v>
      </c>
      <c r="I40" s="8">
        <v>3558</v>
      </c>
      <c r="J40" s="8">
        <v>4290</v>
      </c>
      <c r="K40" s="8">
        <v>1967</v>
      </c>
      <c r="L40" s="8">
        <v>2833</v>
      </c>
      <c r="M40" s="8">
        <v>7177</v>
      </c>
      <c r="N40" s="8">
        <v>4023</v>
      </c>
      <c r="O40" s="8" t="s">
        <v>354</v>
      </c>
      <c r="P40" s="8">
        <v>5515</v>
      </c>
      <c r="Q40" s="8">
        <v>2238</v>
      </c>
      <c r="R40" s="8">
        <v>2620</v>
      </c>
      <c r="S40" s="8">
        <v>1995</v>
      </c>
      <c r="T40" s="8">
        <v>4675</v>
      </c>
      <c r="U40" s="8">
        <v>2477</v>
      </c>
      <c r="V40" s="8">
        <v>1724</v>
      </c>
      <c r="W40" s="8">
        <v>1783</v>
      </c>
      <c r="X40" s="8">
        <v>2965</v>
      </c>
      <c r="Y40" s="8">
        <v>3610</v>
      </c>
      <c r="Z40" s="8">
        <v>3050</v>
      </c>
      <c r="AA40" s="8">
        <v>2661</v>
      </c>
      <c r="AB40" s="8">
        <v>3365</v>
      </c>
      <c r="AC40" s="8">
        <v>2278</v>
      </c>
    </row>
    <row r="41" spans="1:29" ht="9.4499999999999993" customHeight="1" x14ac:dyDescent="0.2">
      <c r="A41" s="8" t="s">
        <v>197</v>
      </c>
      <c r="B41" s="8">
        <v>71496</v>
      </c>
      <c r="C41" s="8">
        <v>1214</v>
      </c>
      <c r="D41" s="8">
        <v>2284</v>
      </c>
      <c r="E41" s="8">
        <v>1595</v>
      </c>
      <c r="F41" s="8">
        <v>488</v>
      </c>
      <c r="G41" s="8">
        <v>2261</v>
      </c>
      <c r="H41" s="8">
        <v>2991</v>
      </c>
      <c r="I41" s="8">
        <v>3362</v>
      </c>
      <c r="J41" s="8">
        <v>3980</v>
      </c>
      <c r="K41" s="8">
        <v>1787</v>
      </c>
      <c r="L41" s="8">
        <v>2654</v>
      </c>
      <c r="M41" s="8">
        <v>6682</v>
      </c>
      <c r="N41" s="8">
        <v>3872</v>
      </c>
      <c r="O41" s="8" t="s">
        <v>197</v>
      </c>
      <c r="P41" s="8">
        <v>5160</v>
      </c>
      <c r="Q41" s="8">
        <v>2121</v>
      </c>
      <c r="R41" s="8">
        <v>2520</v>
      </c>
      <c r="S41" s="8">
        <v>1885</v>
      </c>
      <c r="T41" s="8">
        <v>4504</v>
      </c>
      <c r="U41" s="8">
        <v>2216</v>
      </c>
      <c r="V41" s="8">
        <v>1523</v>
      </c>
      <c r="W41" s="8">
        <v>1678</v>
      </c>
      <c r="X41" s="8">
        <v>2806</v>
      </c>
      <c r="Y41" s="8">
        <v>3319</v>
      </c>
      <c r="Z41" s="8">
        <v>2795</v>
      </c>
      <c r="AA41" s="8">
        <v>2455</v>
      </c>
      <c r="AB41" s="8">
        <v>3217</v>
      </c>
      <c r="AC41" s="8">
        <v>2127</v>
      </c>
    </row>
    <row r="42" spans="1:29" ht="9.4499999999999993" customHeight="1" x14ac:dyDescent="0.2">
      <c r="A42" s="8" t="s">
        <v>198</v>
      </c>
      <c r="B42" s="8">
        <v>4644</v>
      </c>
      <c r="C42" s="8">
        <v>84</v>
      </c>
      <c r="D42" s="8">
        <v>107</v>
      </c>
      <c r="E42" s="8">
        <v>178</v>
      </c>
      <c r="F42" s="8">
        <v>40</v>
      </c>
      <c r="G42" s="8">
        <v>241</v>
      </c>
      <c r="H42" s="8">
        <v>301</v>
      </c>
      <c r="I42" s="8">
        <v>173</v>
      </c>
      <c r="J42" s="8">
        <v>271</v>
      </c>
      <c r="K42" s="8">
        <v>169</v>
      </c>
      <c r="L42" s="8">
        <v>147</v>
      </c>
      <c r="M42" s="8">
        <v>429</v>
      </c>
      <c r="N42" s="8">
        <v>140</v>
      </c>
      <c r="O42" s="8" t="s">
        <v>198</v>
      </c>
      <c r="P42" s="8">
        <v>339</v>
      </c>
      <c r="Q42" s="8">
        <v>92</v>
      </c>
      <c r="R42" s="8">
        <v>86</v>
      </c>
      <c r="S42" s="8">
        <v>106</v>
      </c>
      <c r="T42" s="8">
        <v>142</v>
      </c>
      <c r="U42" s="8">
        <v>227</v>
      </c>
      <c r="V42" s="8">
        <v>164</v>
      </c>
      <c r="W42" s="8">
        <v>98</v>
      </c>
      <c r="X42" s="8">
        <v>153</v>
      </c>
      <c r="Y42" s="8">
        <v>284</v>
      </c>
      <c r="Z42" s="8">
        <v>222</v>
      </c>
      <c r="AA42" s="8">
        <v>189</v>
      </c>
      <c r="AB42" s="8">
        <v>137</v>
      </c>
      <c r="AC42" s="8">
        <v>125</v>
      </c>
    </row>
    <row r="43" spans="1:29" ht="9.4499999999999993" customHeight="1" x14ac:dyDescent="0.2">
      <c r="A43" s="8" t="s">
        <v>199</v>
      </c>
      <c r="B43" s="8">
        <v>509</v>
      </c>
      <c r="C43" s="8">
        <v>8</v>
      </c>
      <c r="D43" s="8">
        <v>6</v>
      </c>
      <c r="E43" s="8">
        <v>9</v>
      </c>
      <c r="F43" s="8">
        <v>13</v>
      </c>
      <c r="G43" s="8">
        <v>12</v>
      </c>
      <c r="H43" s="8">
        <v>13</v>
      </c>
      <c r="I43" s="8">
        <v>23</v>
      </c>
      <c r="J43" s="8">
        <v>39</v>
      </c>
      <c r="K43" s="8">
        <v>11</v>
      </c>
      <c r="L43" s="8">
        <v>32</v>
      </c>
      <c r="M43" s="8">
        <v>66</v>
      </c>
      <c r="N43" s="8">
        <v>11</v>
      </c>
      <c r="O43" s="8" t="s">
        <v>199</v>
      </c>
      <c r="P43" s="8">
        <v>16</v>
      </c>
      <c r="Q43" s="8">
        <v>25</v>
      </c>
      <c r="R43" s="8">
        <v>14</v>
      </c>
      <c r="S43" s="8">
        <v>4</v>
      </c>
      <c r="T43" s="8">
        <v>29</v>
      </c>
      <c r="U43" s="8">
        <v>34</v>
      </c>
      <c r="V43" s="8">
        <v>37</v>
      </c>
      <c r="W43" s="8">
        <v>7</v>
      </c>
      <c r="X43" s="8">
        <v>6</v>
      </c>
      <c r="Y43" s="8">
        <v>7</v>
      </c>
      <c r="Z43" s="8">
        <v>33</v>
      </c>
      <c r="AA43" s="8">
        <v>17</v>
      </c>
      <c r="AB43" s="8">
        <v>11</v>
      </c>
      <c r="AC43" s="8">
        <v>26</v>
      </c>
    </row>
    <row r="44" spans="1:29" ht="9.4499999999999993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9.4499999999999993" customHeight="1" x14ac:dyDescent="0.2">
      <c r="A45" s="8" t="s">
        <v>355</v>
      </c>
      <c r="B45" s="8">
        <v>39926</v>
      </c>
      <c r="C45" s="8">
        <v>648</v>
      </c>
      <c r="D45" s="8">
        <v>1233</v>
      </c>
      <c r="E45" s="8">
        <v>939</v>
      </c>
      <c r="F45" s="8">
        <v>266</v>
      </c>
      <c r="G45" s="8">
        <v>1227</v>
      </c>
      <c r="H45" s="8">
        <v>1721</v>
      </c>
      <c r="I45" s="8">
        <v>1837</v>
      </c>
      <c r="J45" s="8">
        <v>2245</v>
      </c>
      <c r="K45" s="8">
        <v>1000</v>
      </c>
      <c r="L45" s="8">
        <v>1461</v>
      </c>
      <c r="M45" s="8">
        <v>3802</v>
      </c>
      <c r="N45" s="8">
        <v>2215</v>
      </c>
      <c r="O45" s="8" t="s">
        <v>355</v>
      </c>
      <c r="P45" s="8">
        <v>2883</v>
      </c>
      <c r="Q45" s="8">
        <v>1157</v>
      </c>
      <c r="R45" s="8">
        <v>1352</v>
      </c>
      <c r="S45" s="8">
        <v>1018</v>
      </c>
      <c r="T45" s="8">
        <v>2441</v>
      </c>
      <c r="U45" s="8">
        <v>1280</v>
      </c>
      <c r="V45" s="8">
        <v>879</v>
      </c>
      <c r="W45" s="8">
        <v>929</v>
      </c>
      <c r="X45" s="8">
        <v>1596</v>
      </c>
      <c r="Y45" s="8">
        <v>1899</v>
      </c>
      <c r="Z45" s="8">
        <v>1553</v>
      </c>
      <c r="AA45" s="8">
        <v>1320</v>
      </c>
      <c r="AB45" s="8">
        <v>1772</v>
      </c>
      <c r="AC45" s="8">
        <v>1253</v>
      </c>
    </row>
    <row r="46" spans="1:29" ht="9.4499999999999993" customHeight="1" x14ac:dyDescent="0.2">
      <c r="A46" s="8" t="s">
        <v>197</v>
      </c>
      <c r="B46" s="8">
        <v>37454</v>
      </c>
      <c r="C46" s="8">
        <v>611</v>
      </c>
      <c r="D46" s="8">
        <v>1186</v>
      </c>
      <c r="E46" s="8">
        <v>863</v>
      </c>
      <c r="F46" s="8">
        <v>240</v>
      </c>
      <c r="G46" s="8">
        <v>1112</v>
      </c>
      <c r="H46" s="8">
        <v>1574</v>
      </c>
      <c r="I46" s="8">
        <v>1746</v>
      </c>
      <c r="J46" s="8">
        <v>2077</v>
      </c>
      <c r="K46" s="8">
        <v>923</v>
      </c>
      <c r="L46" s="8">
        <v>1374</v>
      </c>
      <c r="M46" s="8">
        <v>3504</v>
      </c>
      <c r="N46" s="8">
        <v>2120</v>
      </c>
      <c r="O46" s="8" t="s">
        <v>197</v>
      </c>
      <c r="P46" s="8">
        <v>2706</v>
      </c>
      <c r="Q46" s="8">
        <v>1108</v>
      </c>
      <c r="R46" s="8">
        <v>1301</v>
      </c>
      <c r="S46" s="8">
        <v>979</v>
      </c>
      <c r="T46" s="8">
        <v>2358</v>
      </c>
      <c r="U46" s="8">
        <v>1158</v>
      </c>
      <c r="V46" s="8">
        <v>789</v>
      </c>
      <c r="W46" s="8">
        <v>881</v>
      </c>
      <c r="X46" s="8">
        <v>1524</v>
      </c>
      <c r="Y46" s="8">
        <v>1777</v>
      </c>
      <c r="Z46" s="8">
        <v>1441</v>
      </c>
      <c r="AA46" s="8">
        <v>1224</v>
      </c>
      <c r="AB46" s="8">
        <v>1703</v>
      </c>
      <c r="AC46" s="8">
        <v>1175</v>
      </c>
    </row>
    <row r="47" spans="1:29" ht="9.4499999999999993" customHeight="1" x14ac:dyDescent="0.2">
      <c r="A47" s="8" t="s">
        <v>198</v>
      </c>
      <c r="B47" s="8">
        <v>2218</v>
      </c>
      <c r="C47" s="8">
        <v>32</v>
      </c>
      <c r="D47" s="8">
        <v>46</v>
      </c>
      <c r="E47" s="8">
        <v>74</v>
      </c>
      <c r="F47" s="8">
        <v>20</v>
      </c>
      <c r="G47" s="8">
        <v>108</v>
      </c>
      <c r="H47" s="8">
        <v>138</v>
      </c>
      <c r="I47" s="8">
        <v>81</v>
      </c>
      <c r="J47" s="8">
        <v>148</v>
      </c>
      <c r="K47" s="8">
        <v>72</v>
      </c>
      <c r="L47" s="8">
        <v>69</v>
      </c>
      <c r="M47" s="8">
        <v>263</v>
      </c>
      <c r="N47" s="8">
        <v>88</v>
      </c>
      <c r="O47" s="8" t="s">
        <v>198</v>
      </c>
      <c r="P47" s="8">
        <v>166</v>
      </c>
      <c r="Q47" s="8">
        <v>39</v>
      </c>
      <c r="R47" s="8">
        <v>43</v>
      </c>
      <c r="S47" s="8">
        <v>38</v>
      </c>
      <c r="T47" s="8">
        <v>73</v>
      </c>
      <c r="U47" s="8">
        <v>104</v>
      </c>
      <c r="V47" s="8">
        <v>74</v>
      </c>
      <c r="W47" s="8">
        <v>43</v>
      </c>
      <c r="X47" s="8">
        <v>68</v>
      </c>
      <c r="Y47" s="8">
        <v>120</v>
      </c>
      <c r="Z47" s="8">
        <v>97</v>
      </c>
      <c r="AA47" s="8">
        <v>91</v>
      </c>
      <c r="AB47" s="8">
        <v>61</v>
      </c>
      <c r="AC47" s="8">
        <v>62</v>
      </c>
    </row>
    <row r="48" spans="1:29" ht="9.4499999999999993" customHeight="1" x14ac:dyDescent="0.2">
      <c r="A48" s="8" t="s">
        <v>199</v>
      </c>
      <c r="B48" s="8">
        <v>254</v>
      </c>
      <c r="C48" s="8">
        <v>5</v>
      </c>
      <c r="D48" s="8">
        <v>1</v>
      </c>
      <c r="E48" s="8">
        <v>2</v>
      </c>
      <c r="F48" s="8">
        <v>6</v>
      </c>
      <c r="G48" s="8">
        <v>7</v>
      </c>
      <c r="H48" s="8">
        <v>9</v>
      </c>
      <c r="I48" s="8">
        <v>10</v>
      </c>
      <c r="J48" s="8">
        <v>20</v>
      </c>
      <c r="K48" s="8">
        <v>5</v>
      </c>
      <c r="L48" s="8">
        <v>18</v>
      </c>
      <c r="M48" s="8">
        <v>35</v>
      </c>
      <c r="N48" s="8">
        <v>7</v>
      </c>
      <c r="O48" s="8" t="s">
        <v>199</v>
      </c>
      <c r="P48" s="8">
        <v>11</v>
      </c>
      <c r="Q48" s="8">
        <v>10</v>
      </c>
      <c r="R48" s="8">
        <v>8</v>
      </c>
      <c r="S48" s="8">
        <v>1</v>
      </c>
      <c r="T48" s="8">
        <v>10</v>
      </c>
      <c r="U48" s="8">
        <v>18</v>
      </c>
      <c r="V48" s="8">
        <v>16</v>
      </c>
      <c r="W48" s="8">
        <v>5</v>
      </c>
      <c r="X48" s="8">
        <v>4</v>
      </c>
      <c r="Y48" s="8">
        <v>2</v>
      </c>
      <c r="Z48" s="8">
        <v>15</v>
      </c>
      <c r="AA48" s="8">
        <v>5</v>
      </c>
      <c r="AB48" s="8">
        <v>8</v>
      </c>
      <c r="AC48" s="8">
        <v>16</v>
      </c>
    </row>
    <row r="49" spans="1:29" ht="9.4499999999999993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9.4499999999999993" customHeight="1" x14ac:dyDescent="0.2">
      <c r="A50" s="8" t="s">
        <v>356</v>
      </c>
      <c r="B50" s="8">
        <v>36723</v>
      </c>
      <c r="C50" s="8">
        <v>658</v>
      </c>
      <c r="D50" s="8">
        <v>1164</v>
      </c>
      <c r="E50" s="8">
        <v>843</v>
      </c>
      <c r="F50" s="8">
        <v>275</v>
      </c>
      <c r="G50" s="8">
        <v>1287</v>
      </c>
      <c r="H50" s="8">
        <v>1584</v>
      </c>
      <c r="I50" s="8">
        <v>1721</v>
      </c>
      <c r="J50" s="8">
        <v>2045</v>
      </c>
      <c r="K50" s="8">
        <v>967</v>
      </c>
      <c r="L50" s="8">
        <v>1372</v>
      </c>
      <c r="M50" s="8">
        <v>3375</v>
      </c>
      <c r="N50" s="8">
        <v>1808</v>
      </c>
      <c r="O50" s="8" t="s">
        <v>356</v>
      </c>
      <c r="P50" s="8">
        <v>2632</v>
      </c>
      <c r="Q50" s="8">
        <v>1081</v>
      </c>
      <c r="R50" s="8">
        <v>1268</v>
      </c>
      <c r="S50" s="8">
        <v>977</v>
      </c>
      <c r="T50" s="8">
        <v>2234</v>
      </c>
      <c r="U50" s="8">
        <v>1197</v>
      </c>
      <c r="V50" s="8">
        <v>845</v>
      </c>
      <c r="W50" s="8">
        <v>854</v>
      </c>
      <c r="X50" s="8">
        <v>1369</v>
      </c>
      <c r="Y50" s="8">
        <v>1711</v>
      </c>
      <c r="Z50" s="8">
        <v>1497</v>
      </c>
      <c r="AA50" s="8">
        <v>1341</v>
      </c>
      <c r="AB50" s="8">
        <v>1593</v>
      </c>
      <c r="AC50" s="8">
        <v>1025</v>
      </c>
    </row>
    <row r="51" spans="1:29" ht="9.4499999999999993" customHeight="1" x14ac:dyDescent="0.2">
      <c r="A51" s="8" t="s">
        <v>197</v>
      </c>
      <c r="B51" s="8">
        <v>34042</v>
      </c>
      <c r="C51" s="8">
        <v>603</v>
      </c>
      <c r="D51" s="8">
        <v>1098</v>
      </c>
      <c r="E51" s="8">
        <v>732</v>
      </c>
      <c r="F51" s="8">
        <v>248</v>
      </c>
      <c r="G51" s="8">
        <v>1149</v>
      </c>
      <c r="H51" s="8">
        <v>1417</v>
      </c>
      <c r="I51" s="8">
        <v>1616</v>
      </c>
      <c r="J51" s="8">
        <v>1903</v>
      </c>
      <c r="K51" s="8">
        <v>864</v>
      </c>
      <c r="L51" s="8">
        <v>1280</v>
      </c>
      <c r="M51" s="8">
        <v>3178</v>
      </c>
      <c r="N51" s="8">
        <v>1752</v>
      </c>
      <c r="O51" s="8" t="s">
        <v>197</v>
      </c>
      <c r="P51" s="8">
        <v>2454</v>
      </c>
      <c r="Q51" s="8">
        <v>1013</v>
      </c>
      <c r="R51" s="8">
        <v>1219</v>
      </c>
      <c r="S51" s="8">
        <v>906</v>
      </c>
      <c r="T51" s="8">
        <v>2146</v>
      </c>
      <c r="U51" s="8">
        <v>1058</v>
      </c>
      <c r="V51" s="8">
        <v>734</v>
      </c>
      <c r="W51" s="8">
        <v>797</v>
      </c>
      <c r="X51" s="8">
        <v>1282</v>
      </c>
      <c r="Y51" s="8">
        <v>1542</v>
      </c>
      <c r="Z51" s="8">
        <v>1354</v>
      </c>
      <c r="AA51" s="8">
        <v>1231</v>
      </c>
      <c r="AB51" s="8">
        <v>1514</v>
      </c>
      <c r="AC51" s="8">
        <v>952</v>
      </c>
    </row>
    <row r="52" spans="1:29" ht="9.4499999999999993" customHeight="1" x14ac:dyDescent="0.2">
      <c r="A52" s="8" t="s">
        <v>198</v>
      </c>
      <c r="B52" s="8">
        <v>2426</v>
      </c>
      <c r="C52" s="8">
        <v>52</v>
      </c>
      <c r="D52" s="8">
        <v>61</v>
      </c>
      <c r="E52" s="8">
        <v>104</v>
      </c>
      <c r="F52" s="8">
        <v>20</v>
      </c>
      <c r="G52" s="8">
        <v>133</v>
      </c>
      <c r="H52" s="8">
        <v>163</v>
      </c>
      <c r="I52" s="8">
        <v>92</v>
      </c>
      <c r="J52" s="8">
        <v>123</v>
      </c>
      <c r="K52" s="8">
        <v>97</v>
      </c>
      <c r="L52" s="8">
        <v>78</v>
      </c>
      <c r="M52" s="8">
        <v>166</v>
      </c>
      <c r="N52" s="8">
        <v>52</v>
      </c>
      <c r="O52" s="8" t="s">
        <v>198</v>
      </c>
      <c r="P52" s="8">
        <v>173</v>
      </c>
      <c r="Q52" s="8">
        <v>53</v>
      </c>
      <c r="R52" s="8">
        <v>43</v>
      </c>
      <c r="S52" s="8">
        <v>68</v>
      </c>
      <c r="T52" s="8">
        <v>69</v>
      </c>
      <c r="U52" s="8">
        <v>123</v>
      </c>
      <c r="V52" s="8">
        <v>90</v>
      </c>
      <c r="W52" s="8">
        <v>55</v>
      </c>
      <c r="X52" s="8">
        <v>85</v>
      </c>
      <c r="Y52" s="8">
        <v>164</v>
      </c>
      <c r="Z52" s="8">
        <v>125</v>
      </c>
      <c r="AA52" s="8">
        <v>98</v>
      </c>
      <c r="AB52" s="8">
        <v>76</v>
      </c>
      <c r="AC52" s="8">
        <v>63</v>
      </c>
    </row>
    <row r="53" spans="1:29" ht="9.4499999999999993" customHeight="1" x14ac:dyDescent="0.2">
      <c r="A53" s="8" t="s">
        <v>199</v>
      </c>
      <c r="B53" s="8">
        <v>255</v>
      </c>
      <c r="C53" s="8">
        <v>3</v>
      </c>
      <c r="D53" s="8">
        <v>5</v>
      </c>
      <c r="E53" s="8">
        <v>7</v>
      </c>
      <c r="F53" s="8">
        <v>7</v>
      </c>
      <c r="G53" s="8">
        <v>5</v>
      </c>
      <c r="H53" s="8">
        <v>4</v>
      </c>
      <c r="I53" s="8">
        <v>13</v>
      </c>
      <c r="J53" s="8">
        <v>19</v>
      </c>
      <c r="K53" s="8">
        <v>6</v>
      </c>
      <c r="L53" s="8">
        <v>14</v>
      </c>
      <c r="M53" s="8">
        <v>31</v>
      </c>
      <c r="N53" s="8">
        <v>4</v>
      </c>
      <c r="O53" s="8" t="s">
        <v>199</v>
      </c>
      <c r="P53" s="8">
        <v>5</v>
      </c>
      <c r="Q53" s="8">
        <v>15</v>
      </c>
      <c r="R53" s="8">
        <v>6</v>
      </c>
      <c r="S53" s="8">
        <v>3</v>
      </c>
      <c r="T53" s="8">
        <v>19</v>
      </c>
      <c r="U53" s="8">
        <v>16</v>
      </c>
      <c r="V53" s="8">
        <v>21</v>
      </c>
      <c r="W53" s="8">
        <v>2</v>
      </c>
      <c r="X53" s="8">
        <v>2</v>
      </c>
      <c r="Y53" s="8">
        <v>5</v>
      </c>
      <c r="Z53" s="8">
        <v>18</v>
      </c>
      <c r="AA53" s="8">
        <v>12</v>
      </c>
      <c r="AB53" s="8">
        <v>3</v>
      </c>
      <c r="AC53" s="8">
        <v>10</v>
      </c>
    </row>
    <row r="54" spans="1:29" ht="9.4499999999999993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9.4499999999999993" customHeight="1" x14ac:dyDescent="0.2">
      <c r="A55" s="8" t="s">
        <v>392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 t="s">
        <v>392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9.4499999999999993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9.4499999999999993" customHeight="1" x14ac:dyDescent="0.2">
      <c r="A57" s="8" t="s">
        <v>382</v>
      </c>
      <c r="B57" s="8">
        <v>76649</v>
      </c>
      <c r="C57" s="8">
        <v>1306</v>
      </c>
      <c r="D57" s="8">
        <v>2397</v>
      </c>
      <c r="E57" s="8">
        <v>1782</v>
      </c>
      <c r="F57" s="8">
        <v>541</v>
      </c>
      <c r="G57" s="8">
        <v>2514</v>
      </c>
      <c r="H57" s="8">
        <v>3305</v>
      </c>
      <c r="I57" s="8">
        <v>3558</v>
      </c>
      <c r="J57" s="8">
        <v>4290</v>
      </c>
      <c r="K57" s="8">
        <v>1967</v>
      </c>
      <c r="L57" s="8">
        <v>2833</v>
      </c>
      <c r="M57" s="8">
        <v>7177</v>
      </c>
      <c r="N57" s="8">
        <v>4023</v>
      </c>
      <c r="O57" s="8" t="s">
        <v>382</v>
      </c>
      <c r="P57" s="8">
        <v>5515</v>
      </c>
      <c r="Q57" s="8">
        <v>2238</v>
      </c>
      <c r="R57" s="8">
        <v>2620</v>
      </c>
      <c r="S57" s="8">
        <v>1995</v>
      </c>
      <c r="T57" s="8">
        <v>4675</v>
      </c>
      <c r="U57" s="8">
        <v>2477</v>
      </c>
      <c r="V57" s="8">
        <v>1724</v>
      </c>
      <c r="W57" s="8">
        <v>1783</v>
      </c>
      <c r="X57" s="8">
        <v>2965</v>
      </c>
      <c r="Y57" s="8">
        <v>3610</v>
      </c>
      <c r="Z57" s="8">
        <v>3050</v>
      </c>
      <c r="AA57" s="8">
        <v>2661</v>
      </c>
      <c r="AB57" s="8">
        <v>3365</v>
      </c>
      <c r="AC57" s="8">
        <v>2278</v>
      </c>
    </row>
    <row r="58" spans="1:29" ht="9.4499999999999993" customHeight="1" x14ac:dyDescent="0.2">
      <c r="A58" s="8" t="s">
        <v>197</v>
      </c>
      <c r="B58" s="8">
        <v>69162</v>
      </c>
      <c r="C58" s="8">
        <v>1233</v>
      </c>
      <c r="D58" s="8">
        <v>2283</v>
      </c>
      <c r="E58" s="8">
        <v>1559</v>
      </c>
      <c r="F58" s="8">
        <v>461</v>
      </c>
      <c r="G58" s="8">
        <v>2251</v>
      </c>
      <c r="H58" s="8">
        <v>2800</v>
      </c>
      <c r="I58" s="8">
        <v>3078</v>
      </c>
      <c r="J58" s="8">
        <v>3853</v>
      </c>
      <c r="K58" s="8">
        <v>1736</v>
      </c>
      <c r="L58" s="8">
        <v>2597</v>
      </c>
      <c r="M58" s="8">
        <v>6564</v>
      </c>
      <c r="N58" s="8">
        <v>3859</v>
      </c>
      <c r="O58" s="8" t="s">
        <v>197</v>
      </c>
      <c r="P58" s="8">
        <v>4824</v>
      </c>
      <c r="Q58" s="8">
        <v>2023</v>
      </c>
      <c r="R58" s="8">
        <v>2476</v>
      </c>
      <c r="S58" s="8">
        <v>1831</v>
      </c>
      <c r="T58" s="8">
        <v>4259</v>
      </c>
      <c r="U58" s="8">
        <v>2168</v>
      </c>
      <c r="V58" s="8">
        <v>1468</v>
      </c>
      <c r="W58" s="8">
        <v>1595</v>
      </c>
      <c r="X58" s="8">
        <v>2794</v>
      </c>
      <c r="Y58" s="8">
        <v>3241</v>
      </c>
      <c r="Z58" s="8">
        <v>2767</v>
      </c>
      <c r="AA58" s="8">
        <v>2466</v>
      </c>
      <c r="AB58" s="8">
        <v>2958</v>
      </c>
      <c r="AC58" s="8">
        <v>2018</v>
      </c>
    </row>
    <row r="59" spans="1:29" ht="9.4499999999999993" customHeight="1" x14ac:dyDescent="0.2">
      <c r="A59" s="8" t="s">
        <v>198</v>
      </c>
      <c r="B59" s="8">
        <v>6901</v>
      </c>
      <c r="C59" s="8">
        <v>64</v>
      </c>
      <c r="D59" s="8">
        <v>102</v>
      </c>
      <c r="E59" s="8">
        <v>212</v>
      </c>
      <c r="F59" s="8">
        <v>62</v>
      </c>
      <c r="G59" s="8">
        <v>247</v>
      </c>
      <c r="H59" s="8">
        <v>489</v>
      </c>
      <c r="I59" s="8">
        <v>459</v>
      </c>
      <c r="J59" s="8">
        <v>377</v>
      </c>
      <c r="K59" s="8">
        <v>222</v>
      </c>
      <c r="L59" s="8">
        <v>202</v>
      </c>
      <c r="M59" s="8">
        <v>524</v>
      </c>
      <c r="N59" s="8">
        <v>156</v>
      </c>
      <c r="O59" s="8" t="s">
        <v>198</v>
      </c>
      <c r="P59" s="8">
        <v>671</v>
      </c>
      <c r="Q59" s="8">
        <v>191</v>
      </c>
      <c r="R59" s="8">
        <v>134</v>
      </c>
      <c r="S59" s="8">
        <v>160</v>
      </c>
      <c r="T59" s="8">
        <v>386</v>
      </c>
      <c r="U59" s="8">
        <v>267</v>
      </c>
      <c r="V59" s="8">
        <v>203</v>
      </c>
      <c r="W59" s="8">
        <v>183</v>
      </c>
      <c r="X59" s="8">
        <v>164</v>
      </c>
      <c r="Y59" s="8">
        <v>362</v>
      </c>
      <c r="Z59" s="8">
        <v>247</v>
      </c>
      <c r="AA59" s="8">
        <v>182</v>
      </c>
      <c r="AB59" s="8">
        <v>396</v>
      </c>
      <c r="AC59" s="8">
        <v>239</v>
      </c>
    </row>
    <row r="60" spans="1:29" ht="9.4499999999999993" customHeight="1" x14ac:dyDescent="0.2">
      <c r="A60" s="8" t="s">
        <v>199</v>
      </c>
      <c r="B60" s="8">
        <v>586</v>
      </c>
      <c r="C60" s="8">
        <v>9</v>
      </c>
      <c r="D60" s="8">
        <v>12</v>
      </c>
      <c r="E60" s="8">
        <v>11</v>
      </c>
      <c r="F60" s="8">
        <v>18</v>
      </c>
      <c r="G60" s="8">
        <v>16</v>
      </c>
      <c r="H60" s="8">
        <v>16</v>
      </c>
      <c r="I60" s="8">
        <v>21</v>
      </c>
      <c r="J60" s="8">
        <v>60</v>
      </c>
      <c r="K60" s="8">
        <v>9</v>
      </c>
      <c r="L60" s="8">
        <v>34</v>
      </c>
      <c r="M60" s="8">
        <v>89</v>
      </c>
      <c r="N60" s="8">
        <v>8</v>
      </c>
      <c r="O60" s="8" t="s">
        <v>199</v>
      </c>
      <c r="P60" s="8">
        <v>20</v>
      </c>
      <c r="Q60" s="8">
        <v>24</v>
      </c>
      <c r="R60" s="8">
        <v>10</v>
      </c>
      <c r="S60" s="8">
        <v>4</v>
      </c>
      <c r="T60" s="8">
        <v>30</v>
      </c>
      <c r="U60" s="8">
        <v>42</v>
      </c>
      <c r="V60" s="8">
        <v>53</v>
      </c>
      <c r="W60" s="8">
        <v>5</v>
      </c>
      <c r="X60" s="8">
        <v>7</v>
      </c>
      <c r="Y60" s="8">
        <v>7</v>
      </c>
      <c r="Z60" s="8">
        <v>36</v>
      </c>
      <c r="AA60" s="8">
        <v>13</v>
      </c>
      <c r="AB60" s="8">
        <v>11</v>
      </c>
      <c r="AC60" s="8">
        <v>21</v>
      </c>
    </row>
    <row r="61" spans="1:29" ht="9.4499999999999993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9.4499999999999993" customHeight="1" x14ac:dyDescent="0.2">
      <c r="A62" s="5" t="s">
        <v>383</v>
      </c>
      <c r="B62" s="5">
        <v>39926</v>
      </c>
      <c r="C62" s="5">
        <v>648</v>
      </c>
      <c r="D62" s="5">
        <v>1233</v>
      </c>
      <c r="E62" s="5">
        <v>939</v>
      </c>
      <c r="F62" s="5">
        <v>266</v>
      </c>
      <c r="G62" s="5">
        <v>1227</v>
      </c>
      <c r="H62" s="5">
        <v>1721</v>
      </c>
      <c r="I62" s="5">
        <v>1837</v>
      </c>
      <c r="J62" s="5">
        <v>2245</v>
      </c>
      <c r="K62" s="5">
        <v>1000</v>
      </c>
      <c r="L62" s="5">
        <v>1461</v>
      </c>
      <c r="M62" s="5">
        <v>3802</v>
      </c>
      <c r="N62" s="5">
        <v>2215</v>
      </c>
      <c r="O62" s="5" t="s">
        <v>383</v>
      </c>
      <c r="P62" s="5">
        <v>2883</v>
      </c>
      <c r="Q62" s="5">
        <v>1157</v>
      </c>
      <c r="R62" s="5">
        <v>1352</v>
      </c>
      <c r="S62" s="5">
        <v>1018</v>
      </c>
      <c r="T62" s="5">
        <v>2441</v>
      </c>
      <c r="U62" s="5">
        <v>1280</v>
      </c>
      <c r="V62" s="5">
        <v>879</v>
      </c>
      <c r="W62" s="5">
        <v>929</v>
      </c>
      <c r="X62" s="5">
        <v>1596</v>
      </c>
      <c r="Y62" s="5">
        <v>1899</v>
      </c>
      <c r="Z62" s="5">
        <v>1553</v>
      </c>
      <c r="AA62" s="5">
        <v>1320</v>
      </c>
      <c r="AB62" s="5">
        <v>1772</v>
      </c>
      <c r="AC62" s="5">
        <v>1253</v>
      </c>
    </row>
    <row r="63" spans="1:29" ht="9.4499999999999993" customHeight="1" x14ac:dyDescent="0.2">
      <c r="A63" s="5" t="s">
        <v>197</v>
      </c>
      <c r="B63" s="5">
        <v>36104</v>
      </c>
      <c r="C63" s="5">
        <v>618</v>
      </c>
      <c r="D63" s="5">
        <v>1186</v>
      </c>
      <c r="E63" s="5">
        <v>840</v>
      </c>
      <c r="F63" s="5">
        <v>229</v>
      </c>
      <c r="G63" s="5">
        <v>1102</v>
      </c>
      <c r="H63" s="5">
        <v>1471</v>
      </c>
      <c r="I63" s="5">
        <v>1592</v>
      </c>
      <c r="J63" s="5">
        <v>2001</v>
      </c>
      <c r="K63" s="5">
        <v>890</v>
      </c>
      <c r="L63" s="5">
        <v>1341</v>
      </c>
      <c r="M63" s="5">
        <v>3440</v>
      </c>
      <c r="N63" s="5">
        <v>2112</v>
      </c>
      <c r="O63" s="5" t="s">
        <v>197</v>
      </c>
      <c r="P63" s="5">
        <v>2494</v>
      </c>
      <c r="Q63" s="5">
        <v>1054</v>
      </c>
      <c r="R63" s="5">
        <v>1278</v>
      </c>
      <c r="S63" s="5">
        <v>942</v>
      </c>
      <c r="T63" s="5">
        <v>2238</v>
      </c>
      <c r="U63" s="5">
        <v>1134</v>
      </c>
      <c r="V63" s="5">
        <v>753</v>
      </c>
      <c r="W63" s="5">
        <v>836</v>
      </c>
      <c r="X63" s="5">
        <v>1506</v>
      </c>
      <c r="Y63" s="5">
        <v>1722</v>
      </c>
      <c r="Z63" s="5">
        <v>1430</v>
      </c>
      <c r="AA63" s="5">
        <v>1233</v>
      </c>
      <c r="AB63" s="5">
        <v>1567</v>
      </c>
      <c r="AC63" s="5">
        <v>1095</v>
      </c>
    </row>
    <row r="64" spans="1:29" ht="9.4499999999999993" customHeight="1" x14ac:dyDescent="0.2">
      <c r="A64" s="5" t="s">
        <v>198</v>
      </c>
      <c r="B64" s="5">
        <v>3529</v>
      </c>
      <c r="C64" s="5">
        <v>25</v>
      </c>
      <c r="D64" s="5">
        <v>40</v>
      </c>
      <c r="E64" s="5">
        <v>94</v>
      </c>
      <c r="F64" s="5">
        <v>30</v>
      </c>
      <c r="G64" s="5">
        <v>114</v>
      </c>
      <c r="H64" s="5">
        <v>240</v>
      </c>
      <c r="I64" s="5">
        <v>240</v>
      </c>
      <c r="J64" s="5">
        <v>210</v>
      </c>
      <c r="K64" s="5">
        <v>106</v>
      </c>
      <c r="L64" s="5">
        <v>101</v>
      </c>
      <c r="M64" s="5">
        <v>313</v>
      </c>
      <c r="N64" s="5">
        <v>98</v>
      </c>
      <c r="O64" s="5" t="s">
        <v>198</v>
      </c>
      <c r="P64" s="5">
        <v>379</v>
      </c>
      <c r="Q64" s="5">
        <v>92</v>
      </c>
      <c r="R64" s="5">
        <v>66</v>
      </c>
      <c r="S64" s="5">
        <v>74</v>
      </c>
      <c r="T64" s="5">
        <v>188</v>
      </c>
      <c r="U64" s="5">
        <v>124</v>
      </c>
      <c r="V64" s="5">
        <v>107</v>
      </c>
      <c r="W64" s="5">
        <v>91</v>
      </c>
      <c r="X64" s="5">
        <v>87</v>
      </c>
      <c r="Y64" s="5">
        <v>173</v>
      </c>
      <c r="Z64" s="5">
        <v>109</v>
      </c>
      <c r="AA64" s="5">
        <v>82</v>
      </c>
      <c r="AB64" s="5">
        <v>201</v>
      </c>
      <c r="AC64" s="5">
        <v>145</v>
      </c>
    </row>
    <row r="65" spans="1:29" ht="9.4499999999999993" customHeight="1" x14ac:dyDescent="0.2">
      <c r="A65" s="5" t="s">
        <v>199</v>
      </c>
      <c r="B65" s="5">
        <v>293</v>
      </c>
      <c r="C65" s="5">
        <v>5</v>
      </c>
      <c r="D65" s="5">
        <v>7</v>
      </c>
      <c r="E65" s="5">
        <v>5</v>
      </c>
      <c r="F65" s="5">
        <v>7</v>
      </c>
      <c r="G65" s="5">
        <v>11</v>
      </c>
      <c r="H65" s="5">
        <v>10</v>
      </c>
      <c r="I65" s="5">
        <v>5</v>
      </c>
      <c r="J65" s="5">
        <v>34</v>
      </c>
      <c r="K65" s="5">
        <v>4</v>
      </c>
      <c r="L65" s="5">
        <v>19</v>
      </c>
      <c r="M65" s="5">
        <v>49</v>
      </c>
      <c r="N65" s="5">
        <v>5</v>
      </c>
      <c r="O65" s="5" t="s">
        <v>199</v>
      </c>
      <c r="P65" s="5">
        <v>10</v>
      </c>
      <c r="Q65" s="5">
        <v>11</v>
      </c>
      <c r="R65" s="5">
        <v>8</v>
      </c>
      <c r="S65" s="5">
        <v>2</v>
      </c>
      <c r="T65" s="5">
        <v>15</v>
      </c>
      <c r="U65" s="5">
        <v>22</v>
      </c>
      <c r="V65" s="5">
        <v>19</v>
      </c>
      <c r="W65" s="5">
        <v>2</v>
      </c>
      <c r="X65" s="5">
        <v>3</v>
      </c>
      <c r="Y65" s="5">
        <v>4</v>
      </c>
      <c r="Z65" s="5">
        <v>14</v>
      </c>
      <c r="AA65" s="5">
        <v>5</v>
      </c>
      <c r="AB65" s="5">
        <v>4</v>
      </c>
      <c r="AC65" s="5">
        <v>13</v>
      </c>
    </row>
    <row r="67" spans="1:29" ht="9.4499999999999993" customHeight="1" x14ac:dyDescent="0.2">
      <c r="A67" s="5" t="s">
        <v>385</v>
      </c>
      <c r="B67" s="5">
        <v>36723</v>
      </c>
      <c r="C67" s="5">
        <v>658</v>
      </c>
      <c r="D67" s="5">
        <v>1164</v>
      </c>
      <c r="E67" s="5">
        <v>843</v>
      </c>
      <c r="F67" s="5">
        <v>275</v>
      </c>
      <c r="G67" s="5">
        <v>1287</v>
      </c>
      <c r="H67" s="5">
        <v>1584</v>
      </c>
      <c r="I67" s="5">
        <v>1721</v>
      </c>
      <c r="J67" s="5">
        <v>2045</v>
      </c>
      <c r="K67" s="5">
        <v>967</v>
      </c>
      <c r="L67" s="5">
        <v>1372</v>
      </c>
      <c r="M67" s="5">
        <v>3375</v>
      </c>
      <c r="N67" s="5">
        <v>1808</v>
      </c>
      <c r="O67" s="5" t="s">
        <v>385</v>
      </c>
      <c r="P67" s="5">
        <v>2632</v>
      </c>
      <c r="Q67" s="5">
        <v>1081</v>
      </c>
      <c r="R67" s="5">
        <v>1268</v>
      </c>
      <c r="S67" s="5">
        <v>977</v>
      </c>
      <c r="T67" s="5">
        <v>2234</v>
      </c>
      <c r="U67" s="5">
        <v>1197</v>
      </c>
      <c r="V67" s="5">
        <v>845</v>
      </c>
      <c r="W67" s="5">
        <v>854</v>
      </c>
      <c r="X67" s="5">
        <v>1369</v>
      </c>
      <c r="Y67" s="5">
        <v>1711</v>
      </c>
      <c r="Z67" s="5">
        <v>1497</v>
      </c>
      <c r="AA67" s="5">
        <v>1341</v>
      </c>
      <c r="AB67" s="5">
        <v>1593</v>
      </c>
      <c r="AC67" s="5">
        <v>1025</v>
      </c>
    </row>
    <row r="68" spans="1:29" ht="9.4499999999999993" customHeight="1" x14ac:dyDescent="0.2">
      <c r="A68" s="5" t="s">
        <v>197</v>
      </c>
      <c r="B68" s="5">
        <v>33058</v>
      </c>
      <c r="C68" s="5">
        <v>615</v>
      </c>
      <c r="D68" s="5">
        <v>1097</v>
      </c>
      <c r="E68" s="5">
        <v>719</v>
      </c>
      <c r="F68" s="5">
        <v>232</v>
      </c>
      <c r="G68" s="5">
        <v>1149</v>
      </c>
      <c r="H68" s="5">
        <v>1329</v>
      </c>
      <c r="I68" s="5">
        <v>1486</v>
      </c>
      <c r="J68" s="5">
        <v>1852</v>
      </c>
      <c r="K68" s="5">
        <v>846</v>
      </c>
      <c r="L68" s="5">
        <v>1256</v>
      </c>
      <c r="M68" s="5">
        <v>3124</v>
      </c>
      <c r="N68" s="5">
        <v>1747</v>
      </c>
      <c r="O68" s="5" t="s">
        <v>197</v>
      </c>
      <c r="P68" s="5">
        <v>2330</v>
      </c>
      <c r="Q68" s="5">
        <v>969</v>
      </c>
      <c r="R68" s="5">
        <v>1198</v>
      </c>
      <c r="S68" s="5">
        <v>889</v>
      </c>
      <c r="T68" s="5">
        <v>2021</v>
      </c>
      <c r="U68" s="5">
        <v>1034</v>
      </c>
      <c r="V68" s="5">
        <v>715</v>
      </c>
      <c r="W68" s="5">
        <v>759</v>
      </c>
      <c r="X68" s="5">
        <v>1288</v>
      </c>
      <c r="Y68" s="5">
        <v>1519</v>
      </c>
      <c r="Z68" s="5">
        <v>1337</v>
      </c>
      <c r="AA68" s="5">
        <v>1233</v>
      </c>
      <c r="AB68" s="5">
        <v>1391</v>
      </c>
      <c r="AC68" s="5">
        <v>923</v>
      </c>
    </row>
    <row r="69" spans="1:29" ht="9.4499999999999993" customHeight="1" x14ac:dyDescent="0.2">
      <c r="A69" s="5" t="s">
        <v>198</v>
      </c>
      <c r="B69" s="5">
        <v>3372</v>
      </c>
      <c r="C69" s="5">
        <v>39</v>
      </c>
      <c r="D69" s="5">
        <v>62</v>
      </c>
      <c r="E69" s="5">
        <v>118</v>
      </c>
      <c r="F69" s="5">
        <v>32</v>
      </c>
      <c r="G69" s="5">
        <v>133</v>
      </c>
      <c r="H69" s="5">
        <v>249</v>
      </c>
      <c r="I69" s="5">
        <v>219</v>
      </c>
      <c r="J69" s="5">
        <v>167</v>
      </c>
      <c r="K69" s="5">
        <v>116</v>
      </c>
      <c r="L69" s="5">
        <v>101</v>
      </c>
      <c r="M69" s="5">
        <v>211</v>
      </c>
      <c r="N69" s="5">
        <v>58</v>
      </c>
      <c r="O69" s="5" t="s">
        <v>198</v>
      </c>
      <c r="P69" s="5">
        <v>292</v>
      </c>
      <c r="Q69" s="5">
        <v>99</v>
      </c>
      <c r="R69" s="5">
        <v>68</v>
      </c>
      <c r="S69" s="5">
        <v>86</v>
      </c>
      <c r="T69" s="5">
        <v>198</v>
      </c>
      <c r="U69" s="5">
        <v>143</v>
      </c>
      <c r="V69" s="5">
        <v>96</v>
      </c>
      <c r="W69" s="5">
        <v>92</v>
      </c>
      <c r="X69" s="5">
        <v>77</v>
      </c>
      <c r="Y69" s="5">
        <v>189</v>
      </c>
      <c r="Z69" s="5">
        <v>138</v>
      </c>
      <c r="AA69" s="5">
        <v>100</v>
      </c>
      <c r="AB69" s="5">
        <v>195</v>
      </c>
      <c r="AC69" s="5">
        <v>94</v>
      </c>
    </row>
    <row r="70" spans="1:29" ht="9.4499999999999993" customHeight="1" x14ac:dyDescent="0.2">
      <c r="A70" s="5" t="s">
        <v>199</v>
      </c>
      <c r="B70" s="5">
        <v>293</v>
      </c>
      <c r="C70" s="5">
        <v>4</v>
      </c>
      <c r="D70" s="5">
        <v>5</v>
      </c>
      <c r="E70" s="5">
        <v>6</v>
      </c>
      <c r="F70" s="5">
        <v>11</v>
      </c>
      <c r="G70" s="5">
        <v>5</v>
      </c>
      <c r="H70" s="5">
        <v>6</v>
      </c>
      <c r="I70" s="5">
        <v>16</v>
      </c>
      <c r="J70" s="5">
        <v>26</v>
      </c>
      <c r="K70" s="5">
        <v>5</v>
      </c>
      <c r="L70" s="5">
        <v>15</v>
      </c>
      <c r="M70" s="5">
        <v>40</v>
      </c>
      <c r="N70" s="5">
        <v>3</v>
      </c>
      <c r="O70" s="5" t="s">
        <v>199</v>
      </c>
      <c r="P70" s="5">
        <v>10</v>
      </c>
      <c r="Q70" s="5">
        <v>13</v>
      </c>
      <c r="R70" s="5">
        <v>2</v>
      </c>
      <c r="S70" s="5">
        <v>2</v>
      </c>
      <c r="T70" s="5">
        <v>15</v>
      </c>
      <c r="U70" s="5">
        <v>20</v>
      </c>
      <c r="V70" s="5">
        <v>34</v>
      </c>
      <c r="W70" s="5">
        <v>3</v>
      </c>
      <c r="X70" s="5">
        <v>4</v>
      </c>
      <c r="Y70" s="5">
        <v>3</v>
      </c>
      <c r="Z70" s="5">
        <v>22</v>
      </c>
      <c r="AA70" s="5">
        <v>8</v>
      </c>
      <c r="AB70" s="5">
        <v>7</v>
      </c>
      <c r="AC70" s="5">
        <v>8</v>
      </c>
    </row>
    <row r="71" spans="1:29" customFormat="1" ht="10.199999999999999" customHeight="1" x14ac:dyDescent="0.3">
      <c r="A71" s="51" t="s">
        <v>404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 t="s">
        <v>404</v>
      </c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</row>
  </sheetData>
  <mergeCells count="2">
    <mergeCell ref="A71:N71"/>
    <mergeCell ref="O71:AC7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C3870-C2FD-4CEB-B9A2-96B1A495F6A8}">
  <dimension ref="A1:AC64"/>
  <sheetViews>
    <sheetView view="pageBreakPreview" zoomScale="125" zoomScaleNormal="100" zoomScaleSheetLayoutView="125" workbookViewId="0">
      <selection activeCell="A25" sqref="A25"/>
    </sheetView>
  </sheetViews>
  <sheetFormatPr defaultRowHeight="10.199999999999999" customHeight="1" x14ac:dyDescent="0.3"/>
  <cols>
    <col min="1" max="1" width="16.5546875" customWidth="1"/>
    <col min="2" max="14" width="5.33203125" customWidth="1"/>
    <col min="15" max="15" width="16.5546875" customWidth="1"/>
    <col min="16" max="29" width="5.109375" customWidth="1"/>
  </cols>
  <sheetData>
    <row r="1" spans="1:29" ht="10.199999999999999" customHeight="1" x14ac:dyDescent="0.3">
      <c r="A1" s="8" t="s">
        <v>375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375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358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358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200</v>
      </c>
      <c r="B5" s="8">
        <v>63717</v>
      </c>
      <c r="C5" s="8">
        <v>1170</v>
      </c>
      <c r="D5" s="8">
        <v>2122</v>
      </c>
      <c r="E5" s="8">
        <v>1419</v>
      </c>
      <c r="F5" s="8">
        <v>431</v>
      </c>
      <c r="G5" s="8">
        <v>2074</v>
      </c>
      <c r="H5" s="8">
        <v>2616</v>
      </c>
      <c r="I5" s="8">
        <v>2872</v>
      </c>
      <c r="J5" s="8">
        <v>3539</v>
      </c>
      <c r="K5" s="8">
        <v>1487</v>
      </c>
      <c r="L5" s="8">
        <v>2332</v>
      </c>
      <c r="M5" s="8">
        <v>6079</v>
      </c>
      <c r="N5" s="8">
        <v>3695</v>
      </c>
      <c r="O5" s="8" t="s">
        <v>200</v>
      </c>
      <c r="P5" s="8">
        <v>4396</v>
      </c>
      <c r="Q5" s="8">
        <v>1964</v>
      </c>
      <c r="R5" s="8">
        <v>2324</v>
      </c>
      <c r="S5" s="8">
        <v>1729</v>
      </c>
      <c r="T5" s="8">
        <v>3960</v>
      </c>
      <c r="U5" s="8">
        <v>1949</v>
      </c>
      <c r="V5" s="8">
        <v>1339</v>
      </c>
      <c r="W5" s="8">
        <v>1467</v>
      </c>
      <c r="X5" s="8">
        <v>2571</v>
      </c>
      <c r="Y5" s="8">
        <v>2864</v>
      </c>
      <c r="Z5" s="8">
        <v>2496</v>
      </c>
      <c r="AA5" s="8">
        <v>2170</v>
      </c>
      <c r="AB5" s="8">
        <v>2817</v>
      </c>
      <c r="AC5" s="8">
        <v>1835</v>
      </c>
    </row>
    <row r="6" spans="1:29" ht="10.199999999999999" customHeight="1" x14ac:dyDescent="0.3">
      <c r="A6" s="8" t="s">
        <v>201</v>
      </c>
      <c r="B6" s="8">
        <v>2605</v>
      </c>
      <c r="C6" s="8">
        <v>20</v>
      </c>
      <c r="D6" s="8">
        <v>50</v>
      </c>
      <c r="E6" s="8">
        <v>70</v>
      </c>
      <c r="F6" s="8">
        <v>16</v>
      </c>
      <c r="G6" s="8">
        <v>59</v>
      </c>
      <c r="H6" s="8">
        <v>82</v>
      </c>
      <c r="I6" s="8">
        <v>77</v>
      </c>
      <c r="J6" s="8">
        <v>114</v>
      </c>
      <c r="K6" s="8">
        <v>129</v>
      </c>
      <c r="L6" s="8">
        <v>161</v>
      </c>
      <c r="M6" s="8">
        <v>245</v>
      </c>
      <c r="N6" s="8">
        <v>82</v>
      </c>
      <c r="O6" s="8" t="s">
        <v>201</v>
      </c>
      <c r="P6" s="8">
        <v>184</v>
      </c>
      <c r="Q6" s="8">
        <v>22</v>
      </c>
      <c r="R6" s="8">
        <v>76</v>
      </c>
      <c r="S6" s="8">
        <v>58</v>
      </c>
      <c r="T6" s="8">
        <v>193</v>
      </c>
      <c r="U6" s="8">
        <v>81</v>
      </c>
      <c r="V6" s="8">
        <v>53</v>
      </c>
      <c r="W6" s="8">
        <v>87</v>
      </c>
      <c r="X6" s="8">
        <v>114</v>
      </c>
      <c r="Y6" s="8">
        <v>186</v>
      </c>
      <c r="Z6" s="8">
        <v>139</v>
      </c>
      <c r="AA6" s="8">
        <v>170</v>
      </c>
      <c r="AB6" s="8">
        <v>42</v>
      </c>
      <c r="AC6" s="8">
        <v>95</v>
      </c>
    </row>
    <row r="7" spans="1:29" ht="10.199999999999999" customHeight="1" x14ac:dyDescent="0.3">
      <c r="A7" s="8" t="s">
        <v>202</v>
      </c>
      <c r="B7" s="8">
        <v>826</v>
      </c>
      <c r="C7" s="8">
        <v>12</v>
      </c>
      <c r="D7" s="8">
        <v>48</v>
      </c>
      <c r="E7" s="8">
        <v>12</v>
      </c>
      <c r="F7" s="8">
        <v>3</v>
      </c>
      <c r="G7" s="8">
        <v>25</v>
      </c>
      <c r="H7" s="8">
        <v>36</v>
      </c>
      <c r="I7" s="8">
        <v>54</v>
      </c>
      <c r="J7" s="8">
        <v>69</v>
      </c>
      <c r="K7" s="8">
        <v>28</v>
      </c>
      <c r="L7" s="8">
        <v>21</v>
      </c>
      <c r="M7" s="8">
        <v>56</v>
      </c>
      <c r="N7" s="8">
        <v>19</v>
      </c>
      <c r="O7" s="8" t="s">
        <v>202</v>
      </c>
      <c r="P7" s="8">
        <v>94</v>
      </c>
      <c r="Q7" s="8">
        <v>21</v>
      </c>
      <c r="R7" s="8">
        <v>20</v>
      </c>
      <c r="S7" s="8">
        <v>10</v>
      </c>
      <c r="T7" s="8">
        <v>33</v>
      </c>
      <c r="U7" s="8">
        <v>36</v>
      </c>
      <c r="V7" s="8">
        <v>13</v>
      </c>
      <c r="W7" s="8">
        <v>10</v>
      </c>
      <c r="X7" s="8">
        <v>27</v>
      </c>
      <c r="Y7" s="8">
        <v>53</v>
      </c>
      <c r="Z7" s="8">
        <v>32</v>
      </c>
      <c r="AA7" s="8">
        <v>19</v>
      </c>
      <c r="AB7" s="8">
        <v>48</v>
      </c>
      <c r="AC7" s="8">
        <v>27</v>
      </c>
    </row>
    <row r="8" spans="1:29" ht="10.199999999999999" customHeight="1" x14ac:dyDescent="0.3">
      <c r="A8" s="8" t="s">
        <v>203</v>
      </c>
      <c r="B8" s="8">
        <v>771</v>
      </c>
      <c r="C8" s="8">
        <v>19</v>
      </c>
      <c r="D8" s="8">
        <v>26</v>
      </c>
      <c r="E8" s="8">
        <v>21</v>
      </c>
      <c r="F8" s="8">
        <v>6</v>
      </c>
      <c r="G8" s="8">
        <v>37</v>
      </c>
      <c r="H8" s="8">
        <v>29</v>
      </c>
      <c r="I8" s="8">
        <v>35</v>
      </c>
      <c r="J8" s="8">
        <v>49</v>
      </c>
      <c r="K8" s="8">
        <v>38</v>
      </c>
      <c r="L8" s="8">
        <v>27</v>
      </c>
      <c r="M8" s="8">
        <v>87</v>
      </c>
      <c r="N8" s="8">
        <v>31</v>
      </c>
      <c r="O8" s="8" t="s">
        <v>203</v>
      </c>
      <c r="P8" s="8">
        <v>59</v>
      </c>
      <c r="Q8" s="8">
        <v>13</v>
      </c>
      <c r="R8" s="8">
        <v>24</v>
      </c>
      <c r="S8" s="8">
        <v>13</v>
      </c>
      <c r="T8" s="8">
        <v>22</v>
      </c>
      <c r="U8" s="8">
        <v>34</v>
      </c>
      <c r="V8" s="8">
        <v>19</v>
      </c>
      <c r="W8" s="8">
        <v>9</v>
      </c>
      <c r="X8" s="8">
        <v>25</v>
      </c>
      <c r="Y8" s="8">
        <v>39</v>
      </c>
      <c r="Z8" s="8">
        <v>28</v>
      </c>
      <c r="AA8" s="8">
        <v>33</v>
      </c>
      <c r="AB8" s="8">
        <v>29</v>
      </c>
      <c r="AC8" s="8">
        <v>19</v>
      </c>
    </row>
    <row r="9" spans="1:29" ht="10.199999999999999" customHeight="1" x14ac:dyDescent="0.3">
      <c r="A9" s="8" t="s">
        <v>204</v>
      </c>
      <c r="B9" s="8">
        <v>2373</v>
      </c>
      <c r="C9" s="8">
        <v>8</v>
      </c>
      <c r="D9" s="8">
        <v>29</v>
      </c>
      <c r="E9" s="8">
        <v>63</v>
      </c>
      <c r="F9" s="8">
        <v>26</v>
      </c>
      <c r="G9" s="8">
        <v>54</v>
      </c>
      <c r="H9" s="8">
        <v>154</v>
      </c>
      <c r="I9" s="8">
        <v>264</v>
      </c>
      <c r="J9" s="8">
        <v>148</v>
      </c>
      <c r="K9" s="8">
        <v>63</v>
      </c>
      <c r="L9" s="8">
        <v>59</v>
      </c>
      <c r="M9" s="8">
        <v>191</v>
      </c>
      <c r="N9" s="8">
        <v>32</v>
      </c>
      <c r="O9" s="8" t="s">
        <v>204</v>
      </c>
      <c r="P9" s="8">
        <v>250</v>
      </c>
      <c r="Q9" s="8">
        <v>106</v>
      </c>
      <c r="R9" s="8">
        <v>59</v>
      </c>
      <c r="S9" s="8">
        <v>49</v>
      </c>
      <c r="T9" s="8">
        <v>132</v>
      </c>
      <c r="U9" s="8">
        <v>75</v>
      </c>
      <c r="V9" s="8">
        <v>61</v>
      </c>
      <c r="W9" s="8">
        <v>19</v>
      </c>
      <c r="X9" s="8">
        <v>28</v>
      </c>
      <c r="Y9" s="8">
        <v>90</v>
      </c>
      <c r="Z9" s="8">
        <v>45</v>
      </c>
      <c r="AA9" s="8">
        <v>32</v>
      </c>
      <c r="AB9" s="8">
        <v>254</v>
      </c>
      <c r="AC9" s="8">
        <v>82</v>
      </c>
    </row>
    <row r="10" spans="1:29" ht="10.199999999999999" customHeight="1" x14ac:dyDescent="0.3">
      <c r="A10" s="8" t="s">
        <v>205</v>
      </c>
      <c r="B10" s="8">
        <v>331</v>
      </c>
      <c r="C10" s="8">
        <v>3</v>
      </c>
      <c r="D10" s="8">
        <v>21</v>
      </c>
      <c r="E10" s="8">
        <v>3</v>
      </c>
      <c r="F10" s="8">
        <v>1</v>
      </c>
      <c r="G10" s="8">
        <v>9</v>
      </c>
      <c r="H10" s="8">
        <v>12</v>
      </c>
      <c r="I10" s="8">
        <v>5</v>
      </c>
      <c r="J10" s="8">
        <v>18</v>
      </c>
      <c r="K10" s="8">
        <v>9</v>
      </c>
      <c r="L10" s="8">
        <v>8</v>
      </c>
      <c r="M10" s="8">
        <v>23</v>
      </c>
      <c r="N10" s="8">
        <v>15</v>
      </c>
      <c r="O10" s="8" t="s">
        <v>205</v>
      </c>
      <c r="P10" s="8">
        <v>22</v>
      </c>
      <c r="Q10" s="8">
        <v>0</v>
      </c>
      <c r="R10" s="8">
        <v>11</v>
      </c>
      <c r="S10" s="8">
        <v>4</v>
      </c>
      <c r="T10" s="8">
        <v>34</v>
      </c>
      <c r="U10" s="8">
        <v>20</v>
      </c>
      <c r="V10" s="8">
        <v>10</v>
      </c>
      <c r="W10" s="8">
        <v>14</v>
      </c>
      <c r="X10" s="8">
        <v>13</v>
      </c>
      <c r="Y10" s="8">
        <v>18</v>
      </c>
      <c r="Z10" s="8">
        <v>19</v>
      </c>
      <c r="AA10" s="8">
        <v>23</v>
      </c>
      <c r="AB10" s="8">
        <v>4</v>
      </c>
      <c r="AC10" s="8">
        <v>12</v>
      </c>
    </row>
    <row r="11" spans="1:29" ht="10.199999999999999" customHeight="1" x14ac:dyDescent="0.3">
      <c r="A11" s="8" t="s">
        <v>206</v>
      </c>
      <c r="B11" s="8">
        <v>587</v>
      </c>
      <c r="C11" s="8">
        <v>1</v>
      </c>
      <c r="D11" s="8">
        <v>7</v>
      </c>
      <c r="E11" s="8">
        <v>21</v>
      </c>
      <c r="F11" s="8">
        <v>3</v>
      </c>
      <c r="G11" s="8">
        <v>34</v>
      </c>
      <c r="H11" s="8">
        <v>18</v>
      </c>
      <c r="I11" s="8">
        <v>24</v>
      </c>
      <c r="J11" s="8">
        <v>38</v>
      </c>
      <c r="K11" s="8">
        <v>26</v>
      </c>
      <c r="L11" s="8">
        <v>27</v>
      </c>
      <c r="M11" s="8">
        <v>49</v>
      </c>
      <c r="N11" s="8">
        <v>10</v>
      </c>
      <c r="O11" s="8" t="s">
        <v>206</v>
      </c>
      <c r="P11" s="8">
        <v>50</v>
      </c>
      <c r="Q11" s="8">
        <v>2</v>
      </c>
      <c r="R11" s="8">
        <v>15</v>
      </c>
      <c r="S11" s="8">
        <v>11</v>
      </c>
      <c r="T11" s="8">
        <v>11</v>
      </c>
      <c r="U11" s="8">
        <v>27</v>
      </c>
      <c r="V11" s="8">
        <v>17</v>
      </c>
      <c r="W11" s="8">
        <v>6</v>
      </c>
      <c r="X11" s="8">
        <v>29</v>
      </c>
      <c r="Y11" s="8">
        <v>54</v>
      </c>
      <c r="Z11" s="8">
        <v>35</v>
      </c>
      <c r="AA11" s="8">
        <v>35</v>
      </c>
      <c r="AB11" s="8">
        <v>10</v>
      </c>
      <c r="AC11" s="8">
        <v>27</v>
      </c>
    </row>
    <row r="12" spans="1:29" ht="10.199999999999999" customHeight="1" x14ac:dyDescent="0.3">
      <c r="A12" s="8" t="s">
        <v>207</v>
      </c>
      <c r="B12" s="8">
        <v>932</v>
      </c>
      <c r="C12" s="8">
        <v>0</v>
      </c>
      <c r="D12" s="8">
        <v>7</v>
      </c>
      <c r="E12" s="8">
        <v>15</v>
      </c>
      <c r="F12" s="8">
        <v>9</v>
      </c>
      <c r="G12" s="8">
        <v>18</v>
      </c>
      <c r="H12" s="8">
        <v>48</v>
      </c>
      <c r="I12" s="8">
        <v>57</v>
      </c>
      <c r="J12" s="8">
        <v>46</v>
      </c>
      <c r="K12" s="8">
        <v>59</v>
      </c>
      <c r="L12" s="8">
        <v>45</v>
      </c>
      <c r="M12" s="8">
        <v>50</v>
      </c>
      <c r="N12" s="8">
        <v>16</v>
      </c>
      <c r="O12" s="8" t="s">
        <v>207</v>
      </c>
      <c r="P12" s="8">
        <v>119</v>
      </c>
      <c r="Q12" s="8">
        <v>2</v>
      </c>
      <c r="R12" s="8">
        <v>17</v>
      </c>
      <c r="S12" s="8">
        <v>18</v>
      </c>
      <c r="T12" s="8">
        <v>74</v>
      </c>
      <c r="U12" s="8">
        <v>32</v>
      </c>
      <c r="V12" s="8">
        <v>31</v>
      </c>
      <c r="W12" s="8">
        <v>36</v>
      </c>
      <c r="X12" s="8">
        <v>30</v>
      </c>
      <c r="Y12" s="8">
        <v>62</v>
      </c>
      <c r="Z12" s="8">
        <v>47</v>
      </c>
      <c r="AA12" s="8">
        <v>20</v>
      </c>
      <c r="AB12" s="8">
        <v>25</v>
      </c>
      <c r="AC12" s="8">
        <v>49</v>
      </c>
    </row>
    <row r="13" spans="1:29" ht="10.199999999999999" customHeight="1" x14ac:dyDescent="0.3">
      <c r="A13" s="8" t="s">
        <v>208</v>
      </c>
      <c r="B13" s="8">
        <v>129</v>
      </c>
      <c r="C13" s="8">
        <v>0</v>
      </c>
      <c r="D13" s="8">
        <v>9</v>
      </c>
      <c r="E13" s="8">
        <v>5</v>
      </c>
      <c r="F13" s="8">
        <v>1</v>
      </c>
      <c r="G13" s="8">
        <v>9</v>
      </c>
      <c r="H13" s="8">
        <v>0</v>
      </c>
      <c r="I13" s="8">
        <v>6</v>
      </c>
      <c r="J13" s="8">
        <v>17</v>
      </c>
      <c r="K13" s="8">
        <v>8</v>
      </c>
      <c r="L13" s="8">
        <v>3</v>
      </c>
      <c r="M13" s="8">
        <v>8</v>
      </c>
      <c r="N13" s="8">
        <v>5</v>
      </c>
      <c r="O13" s="8" t="s">
        <v>208</v>
      </c>
      <c r="P13" s="8">
        <v>13</v>
      </c>
      <c r="Q13" s="8">
        <v>1</v>
      </c>
      <c r="R13" s="8">
        <v>1</v>
      </c>
      <c r="S13" s="8">
        <v>2</v>
      </c>
      <c r="T13" s="8">
        <v>2</v>
      </c>
      <c r="U13" s="8">
        <v>8</v>
      </c>
      <c r="V13" s="8">
        <v>6</v>
      </c>
      <c r="W13" s="8">
        <v>0</v>
      </c>
      <c r="X13" s="8">
        <v>5</v>
      </c>
      <c r="Y13" s="8">
        <v>2</v>
      </c>
      <c r="Z13" s="8">
        <v>8</v>
      </c>
      <c r="AA13" s="8">
        <v>5</v>
      </c>
      <c r="AB13" s="8">
        <v>5</v>
      </c>
      <c r="AC13" s="8">
        <v>0</v>
      </c>
    </row>
    <row r="14" spans="1:29" ht="10.199999999999999" customHeight="1" x14ac:dyDescent="0.3">
      <c r="A14" s="8" t="s">
        <v>209</v>
      </c>
      <c r="B14" s="8">
        <v>351</v>
      </c>
      <c r="C14" s="8">
        <v>1</v>
      </c>
      <c r="D14" s="8">
        <v>4</v>
      </c>
      <c r="E14" s="8">
        <v>6</v>
      </c>
      <c r="F14" s="8">
        <v>1</v>
      </c>
      <c r="G14" s="8">
        <v>16</v>
      </c>
      <c r="H14" s="8">
        <v>23</v>
      </c>
      <c r="I14" s="8">
        <v>17</v>
      </c>
      <c r="J14" s="8">
        <v>28</v>
      </c>
      <c r="K14" s="8">
        <v>5</v>
      </c>
      <c r="L14" s="8">
        <v>11</v>
      </c>
      <c r="M14" s="8">
        <v>24</v>
      </c>
      <c r="N14" s="8">
        <v>6</v>
      </c>
      <c r="O14" s="8" t="s">
        <v>209</v>
      </c>
      <c r="P14" s="8">
        <v>54</v>
      </c>
      <c r="Q14" s="8">
        <v>4</v>
      </c>
      <c r="R14" s="8">
        <v>9</v>
      </c>
      <c r="S14" s="8">
        <v>9</v>
      </c>
      <c r="T14" s="8">
        <v>39</v>
      </c>
      <c r="U14" s="8">
        <v>11</v>
      </c>
      <c r="V14" s="8">
        <v>4</v>
      </c>
      <c r="W14" s="8">
        <v>5</v>
      </c>
      <c r="X14" s="8">
        <v>10</v>
      </c>
      <c r="Y14" s="8">
        <v>19</v>
      </c>
      <c r="Z14" s="8">
        <v>5</v>
      </c>
      <c r="AA14" s="8">
        <v>4</v>
      </c>
      <c r="AB14" s="8">
        <v>23</v>
      </c>
      <c r="AC14" s="8">
        <v>13</v>
      </c>
    </row>
    <row r="15" spans="1:29" ht="10.199999999999999" customHeight="1" x14ac:dyDescent="0.3">
      <c r="A15" s="8" t="s">
        <v>210</v>
      </c>
      <c r="B15" s="8">
        <v>921</v>
      </c>
      <c r="C15" s="8">
        <v>34</v>
      </c>
      <c r="D15" s="8">
        <v>9</v>
      </c>
      <c r="E15" s="8">
        <v>31</v>
      </c>
      <c r="F15" s="8">
        <v>18</v>
      </c>
      <c r="G15" s="8">
        <v>36</v>
      </c>
      <c r="H15" s="8">
        <v>62</v>
      </c>
      <c r="I15" s="8">
        <v>41</v>
      </c>
      <c r="J15" s="8">
        <v>79</v>
      </c>
      <c r="K15" s="8">
        <v>25</v>
      </c>
      <c r="L15" s="8">
        <v>21</v>
      </c>
      <c r="M15" s="8">
        <v>107</v>
      </c>
      <c r="N15" s="8">
        <v>10</v>
      </c>
      <c r="O15" s="8" t="s">
        <v>210</v>
      </c>
      <c r="P15" s="8">
        <v>40</v>
      </c>
      <c r="Q15" s="8">
        <v>64</v>
      </c>
      <c r="R15" s="8">
        <v>5</v>
      </c>
      <c r="S15" s="8">
        <v>18</v>
      </c>
      <c r="T15" s="8">
        <v>24</v>
      </c>
      <c r="U15" s="8">
        <v>50</v>
      </c>
      <c r="V15" s="8">
        <v>62</v>
      </c>
      <c r="W15" s="8">
        <v>3</v>
      </c>
      <c r="X15" s="8">
        <v>16</v>
      </c>
      <c r="Y15" s="8">
        <v>34</v>
      </c>
      <c r="Z15" s="8">
        <v>36</v>
      </c>
      <c r="AA15" s="8">
        <v>26</v>
      </c>
      <c r="AB15" s="8">
        <v>45</v>
      </c>
      <c r="AC15" s="8">
        <v>25</v>
      </c>
    </row>
    <row r="16" spans="1:29" ht="10.199999999999999" customHeight="1" x14ac:dyDescent="0.3">
      <c r="A16" s="8" t="s">
        <v>211</v>
      </c>
      <c r="B16" s="8">
        <v>196</v>
      </c>
      <c r="C16" s="8">
        <v>8</v>
      </c>
      <c r="D16" s="8">
        <v>0</v>
      </c>
      <c r="E16" s="8">
        <v>8</v>
      </c>
      <c r="F16" s="8">
        <v>0</v>
      </c>
      <c r="G16" s="8">
        <v>4</v>
      </c>
      <c r="H16" s="8">
        <v>7</v>
      </c>
      <c r="I16" s="8">
        <v>5</v>
      </c>
      <c r="J16" s="8">
        <v>9</v>
      </c>
      <c r="K16" s="8">
        <v>11</v>
      </c>
      <c r="L16" s="8">
        <v>18</v>
      </c>
      <c r="M16" s="8">
        <v>17</v>
      </c>
      <c r="N16" s="8">
        <v>2</v>
      </c>
      <c r="O16" s="8" t="s">
        <v>211</v>
      </c>
      <c r="P16" s="8">
        <v>6</v>
      </c>
      <c r="Q16" s="8">
        <v>0</v>
      </c>
      <c r="R16" s="8">
        <v>5</v>
      </c>
      <c r="S16" s="8">
        <v>4</v>
      </c>
      <c r="T16" s="8">
        <v>4</v>
      </c>
      <c r="U16" s="8">
        <v>13</v>
      </c>
      <c r="V16" s="8">
        <v>11</v>
      </c>
      <c r="W16" s="8">
        <v>2</v>
      </c>
      <c r="X16" s="8">
        <v>10</v>
      </c>
      <c r="Y16" s="8">
        <v>25</v>
      </c>
      <c r="Z16" s="8">
        <v>10</v>
      </c>
      <c r="AA16" s="8">
        <v>11</v>
      </c>
      <c r="AB16" s="8">
        <v>3</v>
      </c>
      <c r="AC16" s="8">
        <v>3</v>
      </c>
    </row>
    <row r="17" spans="1:29" ht="10.199999999999999" customHeight="1" x14ac:dyDescent="0.3">
      <c r="A17" s="8" t="s">
        <v>212</v>
      </c>
      <c r="B17" s="8">
        <v>361</v>
      </c>
      <c r="C17" s="8">
        <v>0</v>
      </c>
      <c r="D17" s="8">
        <v>3</v>
      </c>
      <c r="E17" s="8">
        <v>7</v>
      </c>
      <c r="F17" s="8">
        <v>1</v>
      </c>
      <c r="G17" s="8">
        <v>6</v>
      </c>
      <c r="H17" s="8">
        <v>20</v>
      </c>
      <c r="I17" s="8">
        <v>16</v>
      </c>
      <c r="J17" s="8">
        <v>18</v>
      </c>
      <c r="K17" s="8">
        <v>7</v>
      </c>
      <c r="L17" s="8">
        <v>17</v>
      </c>
      <c r="M17" s="8">
        <v>14</v>
      </c>
      <c r="N17" s="8">
        <v>7</v>
      </c>
      <c r="O17" s="8" t="s">
        <v>212</v>
      </c>
      <c r="P17" s="8">
        <v>41</v>
      </c>
      <c r="Q17" s="8">
        <v>2</v>
      </c>
      <c r="R17" s="8">
        <v>4</v>
      </c>
      <c r="S17" s="8">
        <v>8</v>
      </c>
      <c r="T17" s="8">
        <v>39</v>
      </c>
      <c r="U17" s="8">
        <v>12</v>
      </c>
      <c r="V17" s="8">
        <v>12</v>
      </c>
      <c r="W17" s="8">
        <v>40</v>
      </c>
      <c r="X17" s="8">
        <v>13</v>
      </c>
      <c r="Y17" s="8">
        <v>27</v>
      </c>
      <c r="Z17" s="8">
        <v>12</v>
      </c>
      <c r="AA17" s="8">
        <v>17</v>
      </c>
      <c r="AB17" s="8">
        <v>4</v>
      </c>
      <c r="AC17" s="8">
        <v>14</v>
      </c>
    </row>
    <row r="18" spans="1:29" ht="10.199999999999999" customHeight="1" x14ac:dyDescent="0.3">
      <c r="A18" s="8" t="s">
        <v>213</v>
      </c>
      <c r="B18" s="8">
        <v>735</v>
      </c>
      <c r="C18" s="8">
        <v>2</v>
      </c>
      <c r="D18" s="8">
        <v>4</v>
      </c>
      <c r="E18" s="8">
        <v>30</v>
      </c>
      <c r="F18" s="8">
        <v>13</v>
      </c>
      <c r="G18" s="8">
        <v>38</v>
      </c>
      <c r="H18" s="8">
        <v>91</v>
      </c>
      <c r="I18" s="8">
        <v>27</v>
      </c>
      <c r="J18" s="8">
        <v>39</v>
      </c>
      <c r="K18" s="8">
        <v>43</v>
      </c>
      <c r="L18" s="8">
        <v>28</v>
      </c>
      <c r="M18" s="8">
        <v>36</v>
      </c>
      <c r="N18" s="8">
        <v>10</v>
      </c>
      <c r="O18" s="8" t="s">
        <v>213</v>
      </c>
      <c r="P18" s="8">
        <v>78</v>
      </c>
      <c r="Q18" s="8">
        <v>7</v>
      </c>
      <c r="R18" s="8">
        <v>7</v>
      </c>
      <c r="S18" s="8">
        <v>22</v>
      </c>
      <c r="T18" s="8">
        <v>26</v>
      </c>
      <c r="U18" s="8">
        <v>29</v>
      </c>
      <c r="V18" s="8">
        <v>28</v>
      </c>
      <c r="W18" s="8">
        <v>26</v>
      </c>
      <c r="X18" s="8">
        <v>21</v>
      </c>
      <c r="Y18" s="8">
        <v>50</v>
      </c>
      <c r="Z18" s="8">
        <v>27</v>
      </c>
      <c r="AA18" s="8">
        <v>27</v>
      </c>
      <c r="AB18" s="8">
        <v>12</v>
      </c>
      <c r="AC18" s="8">
        <v>14</v>
      </c>
    </row>
    <row r="19" spans="1:29" ht="10.199999999999999" customHeight="1" x14ac:dyDescent="0.3">
      <c r="A19" s="8" t="s">
        <v>214</v>
      </c>
      <c r="B19" s="8">
        <v>245</v>
      </c>
      <c r="C19" s="8">
        <v>5</v>
      </c>
      <c r="D19" s="8">
        <v>8</v>
      </c>
      <c r="E19" s="8">
        <v>7</v>
      </c>
      <c r="F19" s="8">
        <v>1</v>
      </c>
      <c r="G19" s="8">
        <v>17</v>
      </c>
      <c r="H19" s="8">
        <v>17</v>
      </c>
      <c r="I19" s="8">
        <v>9</v>
      </c>
      <c r="J19" s="8">
        <v>12</v>
      </c>
      <c r="K19" s="8">
        <v>7</v>
      </c>
      <c r="L19" s="8">
        <v>8</v>
      </c>
      <c r="M19" s="8">
        <v>22</v>
      </c>
      <c r="N19" s="8">
        <v>7</v>
      </c>
      <c r="O19" s="8" t="s">
        <v>214</v>
      </c>
      <c r="P19" s="8">
        <v>18</v>
      </c>
      <c r="Q19" s="8">
        <v>10</v>
      </c>
      <c r="R19" s="8">
        <v>6</v>
      </c>
      <c r="S19" s="8">
        <v>3</v>
      </c>
      <c r="T19" s="8">
        <v>10</v>
      </c>
      <c r="U19" s="8">
        <v>10</v>
      </c>
      <c r="V19" s="8">
        <v>9</v>
      </c>
      <c r="W19" s="8">
        <v>6</v>
      </c>
      <c r="X19" s="8">
        <v>4</v>
      </c>
      <c r="Y19" s="8">
        <v>23</v>
      </c>
      <c r="Z19" s="8">
        <v>8</v>
      </c>
      <c r="AA19" s="8">
        <v>8</v>
      </c>
      <c r="AB19" s="8">
        <v>4</v>
      </c>
      <c r="AC19" s="8">
        <v>6</v>
      </c>
    </row>
    <row r="20" spans="1:29" ht="10.199999999999999" customHeight="1" x14ac:dyDescent="0.3">
      <c r="A20" s="8" t="s">
        <v>215</v>
      </c>
      <c r="B20" s="8">
        <v>1569</v>
      </c>
      <c r="C20" s="8">
        <v>23</v>
      </c>
      <c r="D20" s="8">
        <v>50</v>
      </c>
      <c r="E20" s="8">
        <v>64</v>
      </c>
      <c r="F20" s="8">
        <v>11</v>
      </c>
      <c r="G20" s="8">
        <v>78</v>
      </c>
      <c r="H20" s="8">
        <v>90</v>
      </c>
      <c r="I20" s="8">
        <v>49</v>
      </c>
      <c r="J20" s="8">
        <v>67</v>
      </c>
      <c r="K20" s="8">
        <v>22</v>
      </c>
      <c r="L20" s="8">
        <v>47</v>
      </c>
      <c r="M20" s="8">
        <v>169</v>
      </c>
      <c r="N20" s="8">
        <v>76</v>
      </c>
      <c r="O20" s="8" t="s">
        <v>215</v>
      </c>
      <c r="P20" s="8">
        <v>91</v>
      </c>
      <c r="Q20" s="8">
        <v>20</v>
      </c>
      <c r="R20" s="8">
        <v>37</v>
      </c>
      <c r="S20" s="8">
        <v>37</v>
      </c>
      <c r="T20" s="8">
        <v>72</v>
      </c>
      <c r="U20" s="8">
        <v>90</v>
      </c>
      <c r="V20" s="8">
        <v>49</v>
      </c>
      <c r="W20" s="8">
        <v>53</v>
      </c>
      <c r="X20" s="8">
        <v>49</v>
      </c>
      <c r="Y20" s="8">
        <v>64</v>
      </c>
      <c r="Z20" s="8">
        <v>103</v>
      </c>
      <c r="AA20" s="8">
        <v>61</v>
      </c>
      <c r="AB20" s="8">
        <v>40</v>
      </c>
      <c r="AC20" s="8">
        <v>57</v>
      </c>
    </row>
    <row r="21" spans="1:29" ht="10.199999999999999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10.199999999999999" customHeight="1" x14ac:dyDescent="0.3">
      <c r="A22" s="8" t="s">
        <v>383</v>
      </c>
      <c r="B22" s="8">
        <v>39926</v>
      </c>
      <c r="C22" s="8">
        <v>648</v>
      </c>
      <c r="D22" s="8">
        <v>1233</v>
      </c>
      <c r="E22" s="8">
        <v>939</v>
      </c>
      <c r="F22" s="8">
        <v>266</v>
      </c>
      <c r="G22" s="8">
        <v>1227</v>
      </c>
      <c r="H22" s="8">
        <v>1721</v>
      </c>
      <c r="I22" s="8">
        <v>1837</v>
      </c>
      <c r="J22" s="8">
        <v>2245</v>
      </c>
      <c r="K22" s="8">
        <v>1000</v>
      </c>
      <c r="L22" s="8">
        <v>1461</v>
      </c>
      <c r="M22" s="8">
        <v>3802</v>
      </c>
      <c r="N22" s="8">
        <v>2215</v>
      </c>
      <c r="O22" s="8" t="s">
        <v>383</v>
      </c>
      <c r="P22" s="8">
        <v>2883</v>
      </c>
      <c r="Q22" s="8">
        <v>1157</v>
      </c>
      <c r="R22" s="8">
        <v>1352</v>
      </c>
      <c r="S22" s="8">
        <v>1018</v>
      </c>
      <c r="T22" s="8">
        <v>2441</v>
      </c>
      <c r="U22" s="8">
        <v>1280</v>
      </c>
      <c r="V22" s="8">
        <v>879</v>
      </c>
      <c r="W22" s="8">
        <v>929</v>
      </c>
      <c r="X22" s="8">
        <v>1596</v>
      </c>
      <c r="Y22" s="8">
        <v>1899</v>
      </c>
      <c r="Z22" s="8">
        <v>1553</v>
      </c>
      <c r="AA22" s="8">
        <v>1320</v>
      </c>
      <c r="AB22" s="8">
        <v>1772</v>
      </c>
      <c r="AC22" s="8">
        <v>1253</v>
      </c>
    </row>
    <row r="23" spans="1:29" ht="10.199999999999999" customHeight="1" x14ac:dyDescent="0.3">
      <c r="A23" s="8" t="s">
        <v>200</v>
      </c>
      <c r="B23" s="8">
        <v>33250</v>
      </c>
      <c r="C23" s="8">
        <v>585</v>
      </c>
      <c r="D23" s="8">
        <v>1102</v>
      </c>
      <c r="E23" s="8">
        <v>767</v>
      </c>
      <c r="F23" s="8">
        <v>214</v>
      </c>
      <c r="G23" s="8">
        <v>1017</v>
      </c>
      <c r="H23" s="8">
        <v>1382</v>
      </c>
      <c r="I23" s="8">
        <v>1486</v>
      </c>
      <c r="J23" s="8">
        <v>1837</v>
      </c>
      <c r="K23" s="8">
        <v>764</v>
      </c>
      <c r="L23" s="8">
        <v>1212</v>
      </c>
      <c r="M23" s="8">
        <v>3162</v>
      </c>
      <c r="N23" s="8">
        <v>2023</v>
      </c>
      <c r="O23" s="8" t="s">
        <v>200</v>
      </c>
      <c r="P23" s="8">
        <v>2270</v>
      </c>
      <c r="Q23" s="8">
        <v>1025</v>
      </c>
      <c r="R23" s="8">
        <v>1203</v>
      </c>
      <c r="S23" s="8">
        <v>901</v>
      </c>
      <c r="T23" s="8">
        <v>2079</v>
      </c>
      <c r="U23" s="8">
        <v>1009</v>
      </c>
      <c r="V23" s="8">
        <v>682</v>
      </c>
      <c r="W23" s="8">
        <v>765</v>
      </c>
      <c r="X23" s="8">
        <v>1403</v>
      </c>
      <c r="Y23" s="8">
        <v>1521</v>
      </c>
      <c r="Z23" s="8">
        <v>1274</v>
      </c>
      <c r="AA23" s="8">
        <v>1079</v>
      </c>
      <c r="AB23" s="8">
        <v>1490</v>
      </c>
      <c r="AC23" s="8">
        <v>998</v>
      </c>
    </row>
    <row r="24" spans="1:29" ht="10.199999999999999" customHeight="1" x14ac:dyDescent="0.3">
      <c r="A24" s="8" t="s">
        <v>201</v>
      </c>
      <c r="B24" s="8">
        <v>1420</v>
      </c>
      <c r="C24" s="8">
        <v>13</v>
      </c>
      <c r="D24" s="8">
        <v>25</v>
      </c>
      <c r="E24" s="8">
        <v>43</v>
      </c>
      <c r="F24" s="8">
        <v>6</v>
      </c>
      <c r="G24" s="8">
        <v>34</v>
      </c>
      <c r="H24" s="8">
        <v>41</v>
      </c>
      <c r="I24" s="8">
        <v>41</v>
      </c>
      <c r="J24" s="8">
        <v>63</v>
      </c>
      <c r="K24" s="8">
        <v>74</v>
      </c>
      <c r="L24" s="8">
        <v>77</v>
      </c>
      <c r="M24" s="8">
        <v>143</v>
      </c>
      <c r="N24" s="8">
        <v>46</v>
      </c>
      <c r="O24" s="8" t="s">
        <v>201</v>
      </c>
      <c r="P24" s="8">
        <v>102</v>
      </c>
      <c r="Q24" s="8">
        <v>12</v>
      </c>
      <c r="R24" s="8">
        <v>34</v>
      </c>
      <c r="S24" s="8">
        <v>28</v>
      </c>
      <c r="T24" s="8">
        <v>101</v>
      </c>
      <c r="U24" s="8">
        <v>50</v>
      </c>
      <c r="V24" s="8">
        <v>33</v>
      </c>
      <c r="W24" s="8">
        <v>45</v>
      </c>
      <c r="X24" s="8">
        <v>58</v>
      </c>
      <c r="Y24" s="8">
        <v>103</v>
      </c>
      <c r="Z24" s="8">
        <v>78</v>
      </c>
      <c r="AA24" s="8">
        <v>89</v>
      </c>
      <c r="AB24" s="8">
        <v>26</v>
      </c>
      <c r="AC24" s="8">
        <v>55</v>
      </c>
    </row>
    <row r="25" spans="1:29" ht="10.199999999999999" customHeight="1" x14ac:dyDescent="0.3">
      <c r="A25" s="8" t="s">
        <v>202</v>
      </c>
      <c r="B25" s="8">
        <v>420</v>
      </c>
      <c r="C25" s="8">
        <v>7</v>
      </c>
      <c r="D25" s="8">
        <v>24</v>
      </c>
      <c r="E25" s="8">
        <v>6</v>
      </c>
      <c r="F25" s="8">
        <v>2</v>
      </c>
      <c r="G25" s="8">
        <v>11</v>
      </c>
      <c r="H25" s="8">
        <v>17</v>
      </c>
      <c r="I25" s="8">
        <v>26</v>
      </c>
      <c r="J25" s="8">
        <v>37</v>
      </c>
      <c r="K25" s="8">
        <v>13</v>
      </c>
      <c r="L25" s="8">
        <v>10</v>
      </c>
      <c r="M25" s="8">
        <v>31</v>
      </c>
      <c r="N25" s="8">
        <v>10</v>
      </c>
      <c r="O25" s="8" t="s">
        <v>202</v>
      </c>
      <c r="P25" s="8">
        <v>43</v>
      </c>
      <c r="Q25" s="8">
        <v>9</v>
      </c>
      <c r="R25" s="8">
        <v>10</v>
      </c>
      <c r="S25" s="8">
        <v>2</v>
      </c>
      <c r="T25" s="8">
        <v>14</v>
      </c>
      <c r="U25" s="8">
        <v>25</v>
      </c>
      <c r="V25" s="8">
        <v>8</v>
      </c>
      <c r="W25" s="8">
        <v>6</v>
      </c>
      <c r="X25" s="8">
        <v>12</v>
      </c>
      <c r="Y25" s="8">
        <v>32</v>
      </c>
      <c r="Z25" s="8">
        <v>20</v>
      </c>
      <c r="AA25" s="8">
        <v>10</v>
      </c>
      <c r="AB25" s="8">
        <v>20</v>
      </c>
      <c r="AC25" s="8">
        <v>15</v>
      </c>
    </row>
    <row r="26" spans="1:29" ht="10.199999999999999" customHeight="1" x14ac:dyDescent="0.3">
      <c r="A26" s="8" t="s">
        <v>203</v>
      </c>
      <c r="B26" s="8">
        <v>370</v>
      </c>
      <c r="C26" s="8">
        <v>6</v>
      </c>
      <c r="D26" s="8">
        <v>14</v>
      </c>
      <c r="E26" s="8">
        <v>6</v>
      </c>
      <c r="F26" s="8">
        <v>5</v>
      </c>
      <c r="G26" s="8">
        <v>17</v>
      </c>
      <c r="H26" s="8">
        <v>12</v>
      </c>
      <c r="I26" s="8">
        <v>18</v>
      </c>
      <c r="J26" s="8">
        <v>21</v>
      </c>
      <c r="K26" s="8">
        <v>18</v>
      </c>
      <c r="L26" s="8">
        <v>12</v>
      </c>
      <c r="M26" s="8">
        <v>47</v>
      </c>
      <c r="N26" s="8">
        <v>17</v>
      </c>
      <c r="O26" s="8" t="s">
        <v>203</v>
      </c>
      <c r="P26" s="8">
        <v>33</v>
      </c>
      <c r="Q26" s="8">
        <v>6</v>
      </c>
      <c r="R26" s="8">
        <v>11</v>
      </c>
      <c r="S26" s="8">
        <v>4</v>
      </c>
      <c r="T26" s="8">
        <v>15</v>
      </c>
      <c r="U26" s="8">
        <v>14</v>
      </c>
      <c r="V26" s="8">
        <v>10</v>
      </c>
      <c r="W26" s="8">
        <v>4</v>
      </c>
      <c r="X26" s="8">
        <v>8</v>
      </c>
      <c r="Y26" s="8">
        <v>16</v>
      </c>
      <c r="Z26" s="8">
        <v>16</v>
      </c>
      <c r="AA26" s="8">
        <v>15</v>
      </c>
      <c r="AB26" s="8">
        <v>17</v>
      </c>
      <c r="AC26" s="8">
        <v>8</v>
      </c>
    </row>
    <row r="27" spans="1:29" ht="10.199999999999999" customHeight="1" x14ac:dyDescent="0.3">
      <c r="A27" s="8" t="s">
        <v>204</v>
      </c>
      <c r="B27" s="8">
        <v>1291</v>
      </c>
      <c r="C27" s="8">
        <v>4</v>
      </c>
      <c r="D27" s="8">
        <v>18</v>
      </c>
      <c r="E27" s="8">
        <v>32</v>
      </c>
      <c r="F27" s="8">
        <v>11</v>
      </c>
      <c r="G27" s="8">
        <v>26</v>
      </c>
      <c r="H27" s="8">
        <v>79</v>
      </c>
      <c r="I27" s="8">
        <v>140</v>
      </c>
      <c r="J27" s="8">
        <v>85</v>
      </c>
      <c r="K27" s="8">
        <v>33</v>
      </c>
      <c r="L27" s="8">
        <v>33</v>
      </c>
      <c r="M27" s="8">
        <v>108</v>
      </c>
      <c r="N27" s="8">
        <v>17</v>
      </c>
      <c r="O27" s="8" t="s">
        <v>204</v>
      </c>
      <c r="P27" s="8">
        <v>145</v>
      </c>
      <c r="Q27" s="8">
        <v>59</v>
      </c>
      <c r="R27" s="8">
        <v>34</v>
      </c>
      <c r="S27" s="8">
        <v>31</v>
      </c>
      <c r="T27" s="8">
        <v>66</v>
      </c>
      <c r="U27" s="8">
        <v>35</v>
      </c>
      <c r="V27" s="8">
        <v>33</v>
      </c>
      <c r="W27" s="8">
        <v>10</v>
      </c>
      <c r="X27" s="8">
        <v>14</v>
      </c>
      <c r="Y27" s="8">
        <v>49</v>
      </c>
      <c r="Z27" s="8">
        <v>24</v>
      </c>
      <c r="AA27" s="8">
        <v>14</v>
      </c>
      <c r="AB27" s="8">
        <v>139</v>
      </c>
      <c r="AC27" s="8">
        <v>52</v>
      </c>
    </row>
    <row r="28" spans="1:29" ht="10.199999999999999" customHeight="1" x14ac:dyDescent="0.3">
      <c r="A28" s="8" t="s">
        <v>205</v>
      </c>
      <c r="B28" s="8">
        <v>190</v>
      </c>
      <c r="C28" s="8">
        <v>2</v>
      </c>
      <c r="D28" s="8">
        <v>11</v>
      </c>
      <c r="E28" s="8">
        <v>2</v>
      </c>
      <c r="F28" s="8">
        <v>1</v>
      </c>
      <c r="G28" s="8">
        <v>3</v>
      </c>
      <c r="H28" s="8">
        <v>6</v>
      </c>
      <c r="I28" s="8">
        <v>3</v>
      </c>
      <c r="J28" s="8">
        <v>8</v>
      </c>
      <c r="K28" s="8">
        <v>3</v>
      </c>
      <c r="L28" s="8">
        <v>5</v>
      </c>
      <c r="M28" s="8">
        <v>15</v>
      </c>
      <c r="N28" s="8">
        <v>8</v>
      </c>
      <c r="O28" s="8" t="s">
        <v>205</v>
      </c>
      <c r="P28" s="8">
        <v>12</v>
      </c>
      <c r="Q28" s="8">
        <v>0</v>
      </c>
      <c r="R28" s="8">
        <v>8</v>
      </c>
      <c r="S28" s="8">
        <v>2</v>
      </c>
      <c r="T28" s="8">
        <v>18</v>
      </c>
      <c r="U28" s="8">
        <v>12</v>
      </c>
      <c r="V28" s="8">
        <v>7</v>
      </c>
      <c r="W28" s="8">
        <v>11</v>
      </c>
      <c r="X28" s="8">
        <v>4</v>
      </c>
      <c r="Y28" s="8">
        <v>13</v>
      </c>
      <c r="Z28" s="8">
        <v>13</v>
      </c>
      <c r="AA28" s="8">
        <v>12</v>
      </c>
      <c r="AB28" s="8">
        <v>3</v>
      </c>
      <c r="AC28" s="8">
        <v>8</v>
      </c>
    </row>
    <row r="29" spans="1:29" ht="10.199999999999999" customHeight="1" x14ac:dyDescent="0.3">
      <c r="A29" s="8" t="s">
        <v>206</v>
      </c>
      <c r="B29" s="8">
        <v>277</v>
      </c>
      <c r="C29" s="8">
        <v>1</v>
      </c>
      <c r="D29" s="8">
        <v>4</v>
      </c>
      <c r="E29" s="8">
        <v>10</v>
      </c>
      <c r="F29" s="8">
        <v>1</v>
      </c>
      <c r="G29" s="8">
        <v>14</v>
      </c>
      <c r="H29" s="8">
        <v>9</v>
      </c>
      <c r="I29" s="8">
        <v>10</v>
      </c>
      <c r="J29" s="8">
        <v>15</v>
      </c>
      <c r="K29" s="8">
        <v>8</v>
      </c>
      <c r="L29" s="8">
        <v>11</v>
      </c>
      <c r="M29" s="8">
        <v>29</v>
      </c>
      <c r="N29" s="8">
        <v>3</v>
      </c>
      <c r="O29" s="8" t="s">
        <v>206</v>
      </c>
      <c r="P29" s="8">
        <v>26</v>
      </c>
      <c r="Q29" s="8">
        <v>1</v>
      </c>
      <c r="R29" s="8">
        <v>9</v>
      </c>
      <c r="S29" s="8">
        <v>3</v>
      </c>
      <c r="T29" s="8">
        <v>8</v>
      </c>
      <c r="U29" s="8">
        <v>13</v>
      </c>
      <c r="V29" s="8">
        <v>7</v>
      </c>
      <c r="W29" s="8">
        <v>4</v>
      </c>
      <c r="X29" s="8">
        <v>15</v>
      </c>
      <c r="Y29" s="8">
        <v>21</v>
      </c>
      <c r="Z29" s="8">
        <v>19</v>
      </c>
      <c r="AA29" s="8">
        <v>19</v>
      </c>
      <c r="AB29" s="8">
        <v>6</v>
      </c>
      <c r="AC29" s="8">
        <v>11</v>
      </c>
    </row>
    <row r="30" spans="1:29" ht="10.199999999999999" customHeight="1" x14ac:dyDescent="0.3">
      <c r="A30" s="8" t="s">
        <v>207</v>
      </c>
      <c r="B30" s="8">
        <v>499</v>
      </c>
      <c r="C30" s="8">
        <v>0</v>
      </c>
      <c r="D30" s="8">
        <v>3</v>
      </c>
      <c r="E30" s="8">
        <v>5</v>
      </c>
      <c r="F30" s="8">
        <v>5</v>
      </c>
      <c r="G30" s="8">
        <v>10</v>
      </c>
      <c r="H30" s="8">
        <v>26</v>
      </c>
      <c r="I30" s="8">
        <v>33</v>
      </c>
      <c r="J30" s="8">
        <v>23</v>
      </c>
      <c r="K30" s="8">
        <v>30</v>
      </c>
      <c r="L30" s="8">
        <v>20</v>
      </c>
      <c r="M30" s="8">
        <v>27</v>
      </c>
      <c r="N30" s="8">
        <v>12</v>
      </c>
      <c r="O30" s="8" t="s">
        <v>207</v>
      </c>
      <c r="P30" s="8">
        <v>75</v>
      </c>
      <c r="Q30" s="8">
        <v>1</v>
      </c>
      <c r="R30" s="8">
        <v>5</v>
      </c>
      <c r="S30" s="8">
        <v>9</v>
      </c>
      <c r="T30" s="8">
        <v>35</v>
      </c>
      <c r="U30" s="8">
        <v>15</v>
      </c>
      <c r="V30" s="8">
        <v>17</v>
      </c>
      <c r="W30" s="8">
        <v>21</v>
      </c>
      <c r="X30" s="8">
        <v>17</v>
      </c>
      <c r="Y30" s="8">
        <v>35</v>
      </c>
      <c r="Z30" s="8">
        <v>21</v>
      </c>
      <c r="AA30" s="8">
        <v>9</v>
      </c>
      <c r="AB30" s="8">
        <v>15</v>
      </c>
      <c r="AC30" s="8">
        <v>30</v>
      </c>
    </row>
    <row r="31" spans="1:29" ht="10.199999999999999" customHeight="1" x14ac:dyDescent="0.3">
      <c r="A31" s="8" t="s">
        <v>208</v>
      </c>
      <c r="B31" s="8">
        <v>66</v>
      </c>
      <c r="C31" s="8">
        <v>0</v>
      </c>
      <c r="D31" s="8">
        <v>6</v>
      </c>
      <c r="E31" s="8">
        <v>1</v>
      </c>
      <c r="F31" s="8">
        <v>0</v>
      </c>
      <c r="G31" s="8">
        <v>5</v>
      </c>
      <c r="H31" s="8">
        <v>0</v>
      </c>
      <c r="I31" s="8">
        <v>5</v>
      </c>
      <c r="J31" s="8">
        <v>14</v>
      </c>
      <c r="K31" s="8">
        <v>3</v>
      </c>
      <c r="L31" s="8">
        <v>1</v>
      </c>
      <c r="M31" s="8">
        <v>3</v>
      </c>
      <c r="N31" s="8">
        <v>4</v>
      </c>
      <c r="O31" s="8" t="s">
        <v>208</v>
      </c>
      <c r="P31" s="8">
        <v>4</v>
      </c>
      <c r="Q31" s="8">
        <v>1</v>
      </c>
      <c r="R31" s="8">
        <v>1</v>
      </c>
      <c r="S31" s="8">
        <v>1</v>
      </c>
      <c r="T31" s="8">
        <v>2</v>
      </c>
      <c r="U31" s="8">
        <v>3</v>
      </c>
      <c r="V31" s="8">
        <v>0</v>
      </c>
      <c r="W31" s="8">
        <v>0</v>
      </c>
      <c r="X31" s="8">
        <v>2</v>
      </c>
      <c r="Y31" s="8">
        <v>1</v>
      </c>
      <c r="Z31" s="8">
        <v>5</v>
      </c>
      <c r="AA31" s="8">
        <v>2</v>
      </c>
      <c r="AB31" s="8">
        <v>2</v>
      </c>
      <c r="AC31" s="8">
        <v>0</v>
      </c>
    </row>
    <row r="32" spans="1:29" ht="10.199999999999999" customHeight="1" x14ac:dyDescent="0.3">
      <c r="A32" s="8" t="s">
        <v>209</v>
      </c>
      <c r="B32" s="8">
        <v>182</v>
      </c>
      <c r="C32" s="8">
        <v>0</v>
      </c>
      <c r="D32" s="8">
        <v>2</v>
      </c>
      <c r="E32" s="8">
        <v>4</v>
      </c>
      <c r="F32" s="8">
        <v>1</v>
      </c>
      <c r="G32" s="8">
        <v>7</v>
      </c>
      <c r="H32" s="8">
        <v>12</v>
      </c>
      <c r="I32" s="8">
        <v>10</v>
      </c>
      <c r="J32" s="8">
        <v>15</v>
      </c>
      <c r="K32" s="8">
        <v>3</v>
      </c>
      <c r="L32" s="8">
        <v>7</v>
      </c>
      <c r="M32" s="8">
        <v>10</v>
      </c>
      <c r="N32" s="8">
        <v>1</v>
      </c>
      <c r="O32" s="8" t="s">
        <v>209</v>
      </c>
      <c r="P32" s="8">
        <v>35</v>
      </c>
      <c r="Q32" s="8">
        <v>1</v>
      </c>
      <c r="R32" s="8">
        <v>5</v>
      </c>
      <c r="S32" s="8">
        <v>2</v>
      </c>
      <c r="T32" s="8">
        <v>26</v>
      </c>
      <c r="U32" s="8">
        <v>5</v>
      </c>
      <c r="V32" s="8">
        <v>2</v>
      </c>
      <c r="W32" s="8">
        <v>2</v>
      </c>
      <c r="X32" s="8">
        <v>7</v>
      </c>
      <c r="Y32" s="8">
        <v>5</v>
      </c>
      <c r="Z32" s="8">
        <v>2</v>
      </c>
      <c r="AA32" s="8">
        <v>3</v>
      </c>
      <c r="AB32" s="8">
        <v>8</v>
      </c>
      <c r="AC32" s="8">
        <v>7</v>
      </c>
    </row>
    <row r="33" spans="1:29" ht="10.199999999999999" customHeight="1" x14ac:dyDescent="0.3">
      <c r="A33" s="8" t="s">
        <v>210</v>
      </c>
      <c r="B33" s="8">
        <v>452</v>
      </c>
      <c r="C33" s="8">
        <v>13</v>
      </c>
      <c r="D33" s="8">
        <v>2</v>
      </c>
      <c r="E33" s="8">
        <v>13</v>
      </c>
      <c r="F33" s="8">
        <v>6</v>
      </c>
      <c r="G33" s="8">
        <v>18</v>
      </c>
      <c r="H33" s="8">
        <v>33</v>
      </c>
      <c r="I33" s="8">
        <v>18</v>
      </c>
      <c r="J33" s="8">
        <v>50</v>
      </c>
      <c r="K33" s="8">
        <v>8</v>
      </c>
      <c r="L33" s="8">
        <v>11</v>
      </c>
      <c r="M33" s="8">
        <v>66</v>
      </c>
      <c r="N33" s="8">
        <v>4</v>
      </c>
      <c r="O33" s="8" t="s">
        <v>210</v>
      </c>
      <c r="P33" s="8">
        <v>19</v>
      </c>
      <c r="Q33" s="8">
        <v>31</v>
      </c>
      <c r="R33" s="8">
        <v>3</v>
      </c>
      <c r="S33" s="8">
        <v>6</v>
      </c>
      <c r="T33" s="8">
        <v>11</v>
      </c>
      <c r="U33" s="8">
        <v>24</v>
      </c>
      <c r="V33" s="8">
        <v>33</v>
      </c>
      <c r="W33" s="8">
        <v>2</v>
      </c>
      <c r="X33" s="8">
        <v>10</v>
      </c>
      <c r="Y33" s="8">
        <v>10</v>
      </c>
      <c r="Z33" s="8">
        <v>18</v>
      </c>
      <c r="AA33" s="8">
        <v>12</v>
      </c>
      <c r="AB33" s="8">
        <v>19</v>
      </c>
      <c r="AC33" s="8">
        <v>12</v>
      </c>
    </row>
    <row r="34" spans="1:29" ht="10.199999999999999" customHeight="1" x14ac:dyDescent="0.3">
      <c r="A34" s="8" t="s">
        <v>211</v>
      </c>
      <c r="B34" s="8">
        <v>111</v>
      </c>
      <c r="C34" s="8">
        <v>4</v>
      </c>
      <c r="D34" s="8">
        <v>0</v>
      </c>
      <c r="E34" s="8">
        <v>5</v>
      </c>
      <c r="F34" s="8">
        <v>0</v>
      </c>
      <c r="G34" s="8">
        <v>1</v>
      </c>
      <c r="H34" s="8">
        <v>4</v>
      </c>
      <c r="I34" s="8">
        <v>3</v>
      </c>
      <c r="J34" s="8">
        <v>6</v>
      </c>
      <c r="K34" s="8">
        <v>7</v>
      </c>
      <c r="L34" s="8">
        <v>13</v>
      </c>
      <c r="M34" s="8">
        <v>10</v>
      </c>
      <c r="N34" s="8">
        <v>1</v>
      </c>
      <c r="O34" s="8" t="s">
        <v>211</v>
      </c>
      <c r="P34" s="8">
        <v>4</v>
      </c>
      <c r="Q34" s="8">
        <v>0</v>
      </c>
      <c r="R34" s="8">
        <v>2</v>
      </c>
      <c r="S34" s="8">
        <v>1</v>
      </c>
      <c r="T34" s="8">
        <v>1</v>
      </c>
      <c r="U34" s="8">
        <v>8</v>
      </c>
      <c r="V34" s="8">
        <v>6</v>
      </c>
      <c r="W34" s="8">
        <v>1</v>
      </c>
      <c r="X34" s="8">
        <v>4</v>
      </c>
      <c r="Y34" s="8">
        <v>15</v>
      </c>
      <c r="Z34" s="8">
        <v>5</v>
      </c>
      <c r="AA34" s="8">
        <v>7</v>
      </c>
      <c r="AB34" s="8">
        <v>3</v>
      </c>
      <c r="AC34" s="8">
        <v>0</v>
      </c>
    </row>
    <row r="35" spans="1:29" ht="10.199999999999999" customHeight="1" x14ac:dyDescent="0.3">
      <c r="A35" s="8" t="s">
        <v>212</v>
      </c>
      <c r="B35" s="8">
        <v>202</v>
      </c>
      <c r="C35" s="8">
        <v>0</v>
      </c>
      <c r="D35" s="8">
        <v>1</v>
      </c>
      <c r="E35" s="8">
        <v>4</v>
      </c>
      <c r="F35" s="8">
        <v>0</v>
      </c>
      <c r="G35" s="8">
        <v>4</v>
      </c>
      <c r="H35" s="8">
        <v>11</v>
      </c>
      <c r="I35" s="8">
        <v>7</v>
      </c>
      <c r="J35" s="8">
        <v>9</v>
      </c>
      <c r="K35" s="8">
        <v>3</v>
      </c>
      <c r="L35" s="8">
        <v>10</v>
      </c>
      <c r="M35" s="8">
        <v>8</v>
      </c>
      <c r="N35" s="8">
        <v>3</v>
      </c>
      <c r="O35" s="8" t="s">
        <v>212</v>
      </c>
      <c r="P35" s="8">
        <v>24</v>
      </c>
      <c r="Q35" s="8">
        <v>1</v>
      </c>
      <c r="R35" s="8">
        <v>2</v>
      </c>
      <c r="S35" s="8">
        <v>4</v>
      </c>
      <c r="T35" s="8">
        <v>19</v>
      </c>
      <c r="U35" s="8">
        <v>7</v>
      </c>
      <c r="V35" s="8">
        <v>7</v>
      </c>
      <c r="W35" s="8">
        <v>21</v>
      </c>
      <c r="X35" s="8">
        <v>9</v>
      </c>
      <c r="Y35" s="8">
        <v>19</v>
      </c>
      <c r="Z35" s="8">
        <v>9</v>
      </c>
      <c r="AA35" s="8">
        <v>8</v>
      </c>
      <c r="AB35" s="8">
        <v>2</v>
      </c>
      <c r="AC35" s="8">
        <v>10</v>
      </c>
    </row>
    <row r="36" spans="1:29" ht="10.199999999999999" customHeight="1" x14ac:dyDescent="0.3">
      <c r="A36" s="8" t="s">
        <v>213</v>
      </c>
      <c r="B36" s="8">
        <v>305</v>
      </c>
      <c r="C36" s="8">
        <v>1</v>
      </c>
      <c r="D36" s="8">
        <v>0</v>
      </c>
      <c r="E36" s="8">
        <v>8</v>
      </c>
      <c r="F36" s="8">
        <v>10</v>
      </c>
      <c r="G36" s="8">
        <v>16</v>
      </c>
      <c r="H36" s="8">
        <v>40</v>
      </c>
      <c r="I36" s="8">
        <v>12</v>
      </c>
      <c r="J36" s="8">
        <v>24</v>
      </c>
      <c r="K36" s="8">
        <v>12</v>
      </c>
      <c r="L36" s="8">
        <v>11</v>
      </c>
      <c r="M36" s="8">
        <v>16</v>
      </c>
      <c r="N36" s="8">
        <v>5</v>
      </c>
      <c r="O36" s="8" t="s">
        <v>213</v>
      </c>
      <c r="P36" s="8">
        <v>33</v>
      </c>
      <c r="Q36" s="8">
        <v>3</v>
      </c>
      <c r="R36" s="8">
        <v>3</v>
      </c>
      <c r="S36" s="8">
        <v>7</v>
      </c>
      <c r="T36" s="8">
        <v>12</v>
      </c>
      <c r="U36" s="8">
        <v>9</v>
      </c>
      <c r="V36" s="8">
        <v>14</v>
      </c>
      <c r="W36" s="8">
        <v>11</v>
      </c>
      <c r="X36" s="8">
        <v>9</v>
      </c>
      <c r="Y36" s="8">
        <v>20</v>
      </c>
      <c r="Z36" s="8">
        <v>7</v>
      </c>
      <c r="AA36" s="8">
        <v>11</v>
      </c>
      <c r="AB36" s="8">
        <v>4</v>
      </c>
      <c r="AC36" s="8">
        <v>7</v>
      </c>
    </row>
    <row r="37" spans="1:29" ht="10.199999999999999" customHeight="1" x14ac:dyDescent="0.3">
      <c r="A37" s="8" t="s">
        <v>214</v>
      </c>
      <c r="B37" s="8">
        <v>123</v>
      </c>
      <c r="C37" s="8">
        <v>4</v>
      </c>
      <c r="D37" s="8">
        <v>4</v>
      </c>
      <c r="E37" s="8">
        <v>3</v>
      </c>
      <c r="F37" s="8">
        <v>0</v>
      </c>
      <c r="G37" s="8">
        <v>11</v>
      </c>
      <c r="H37" s="8">
        <v>6</v>
      </c>
      <c r="I37" s="8">
        <v>5</v>
      </c>
      <c r="J37" s="8">
        <v>9</v>
      </c>
      <c r="K37" s="8">
        <v>4</v>
      </c>
      <c r="L37" s="8">
        <v>5</v>
      </c>
      <c r="M37" s="8">
        <v>12</v>
      </c>
      <c r="N37" s="8">
        <v>2</v>
      </c>
      <c r="O37" s="8" t="s">
        <v>214</v>
      </c>
      <c r="P37" s="8">
        <v>7</v>
      </c>
      <c r="Q37" s="8">
        <v>3</v>
      </c>
      <c r="R37" s="8">
        <v>2</v>
      </c>
      <c r="S37" s="8">
        <v>3</v>
      </c>
      <c r="T37" s="8">
        <v>3</v>
      </c>
      <c r="U37" s="8">
        <v>6</v>
      </c>
      <c r="V37" s="8">
        <v>4</v>
      </c>
      <c r="W37" s="8">
        <v>2</v>
      </c>
      <c r="X37" s="8">
        <v>2</v>
      </c>
      <c r="Y37" s="8">
        <v>13</v>
      </c>
      <c r="Z37" s="8">
        <v>4</v>
      </c>
      <c r="AA37" s="8">
        <v>2</v>
      </c>
      <c r="AB37" s="8">
        <v>2</v>
      </c>
      <c r="AC37" s="8">
        <v>5</v>
      </c>
    </row>
    <row r="38" spans="1:29" ht="10.199999999999999" customHeight="1" x14ac:dyDescent="0.3">
      <c r="A38" s="8" t="s">
        <v>215</v>
      </c>
      <c r="B38" s="8">
        <v>768</v>
      </c>
      <c r="C38" s="8">
        <v>8</v>
      </c>
      <c r="D38" s="8">
        <v>17</v>
      </c>
      <c r="E38" s="8">
        <v>30</v>
      </c>
      <c r="F38" s="8">
        <v>4</v>
      </c>
      <c r="G38" s="8">
        <v>33</v>
      </c>
      <c r="H38" s="8">
        <v>43</v>
      </c>
      <c r="I38" s="8">
        <v>20</v>
      </c>
      <c r="J38" s="8">
        <v>29</v>
      </c>
      <c r="K38" s="8">
        <v>17</v>
      </c>
      <c r="L38" s="8">
        <v>23</v>
      </c>
      <c r="M38" s="8">
        <v>115</v>
      </c>
      <c r="N38" s="8">
        <v>59</v>
      </c>
      <c r="O38" s="8" t="s">
        <v>215</v>
      </c>
      <c r="P38" s="8">
        <v>51</v>
      </c>
      <c r="Q38" s="8">
        <v>4</v>
      </c>
      <c r="R38" s="8">
        <v>20</v>
      </c>
      <c r="S38" s="8">
        <v>14</v>
      </c>
      <c r="T38" s="8">
        <v>31</v>
      </c>
      <c r="U38" s="8">
        <v>45</v>
      </c>
      <c r="V38" s="8">
        <v>16</v>
      </c>
      <c r="W38" s="8">
        <v>24</v>
      </c>
      <c r="X38" s="8">
        <v>22</v>
      </c>
      <c r="Y38" s="8">
        <v>26</v>
      </c>
      <c r="Z38" s="8">
        <v>38</v>
      </c>
      <c r="AA38" s="8">
        <v>28</v>
      </c>
      <c r="AB38" s="8">
        <v>16</v>
      </c>
      <c r="AC38" s="8">
        <v>35</v>
      </c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 t="s">
        <v>385</v>
      </c>
      <c r="B40" s="8">
        <v>36723</v>
      </c>
      <c r="C40" s="8">
        <v>658</v>
      </c>
      <c r="D40" s="8">
        <v>1164</v>
      </c>
      <c r="E40" s="8">
        <v>843</v>
      </c>
      <c r="F40" s="8">
        <v>275</v>
      </c>
      <c r="G40" s="8">
        <v>1287</v>
      </c>
      <c r="H40" s="8">
        <v>1584</v>
      </c>
      <c r="I40" s="8">
        <v>1721</v>
      </c>
      <c r="J40" s="8">
        <v>2045</v>
      </c>
      <c r="K40" s="8">
        <v>967</v>
      </c>
      <c r="L40" s="8">
        <v>1372</v>
      </c>
      <c r="M40" s="8">
        <v>3375</v>
      </c>
      <c r="N40" s="8">
        <v>1808</v>
      </c>
      <c r="O40" s="8" t="s">
        <v>385</v>
      </c>
      <c r="P40" s="8">
        <v>2632</v>
      </c>
      <c r="Q40" s="8">
        <v>1081</v>
      </c>
      <c r="R40" s="8">
        <v>1268</v>
      </c>
      <c r="S40" s="8">
        <v>977</v>
      </c>
      <c r="T40" s="8">
        <v>2234</v>
      </c>
      <c r="U40" s="8">
        <v>1197</v>
      </c>
      <c r="V40" s="8">
        <v>845</v>
      </c>
      <c r="W40" s="8">
        <v>854</v>
      </c>
      <c r="X40" s="8">
        <v>1369</v>
      </c>
      <c r="Y40" s="8">
        <v>1711</v>
      </c>
      <c r="Z40" s="8">
        <v>1497</v>
      </c>
      <c r="AA40" s="8">
        <v>1341</v>
      </c>
      <c r="AB40" s="8">
        <v>1593</v>
      </c>
      <c r="AC40" s="8">
        <v>1025</v>
      </c>
    </row>
    <row r="41" spans="1:29" ht="10.199999999999999" customHeight="1" x14ac:dyDescent="0.3">
      <c r="A41" s="8" t="s">
        <v>200</v>
      </c>
      <c r="B41" s="8">
        <v>30467</v>
      </c>
      <c r="C41" s="8">
        <v>585</v>
      </c>
      <c r="D41" s="8">
        <v>1020</v>
      </c>
      <c r="E41" s="8">
        <v>652</v>
      </c>
      <c r="F41" s="8">
        <v>217</v>
      </c>
      <c r="G41" s="8">
        <v>1057</v>
      </c>
      <c r="H41" s="8">
        <v>1234</v>
      </c>
      <c r="I41" s="8">
        <v>1386</v>
      </c>
      <c r="J41" s="8">
        <v>1702</v>
      </c>
      <c r="K41" s="8">
        <v>723</v>
      </c>
      <c r="L41" s="8">
        <v>1120</v>
      </c>
      <c r="M41" s="8">
        <v>2917</v>
      </c>
      <c r="N41" s="8">
        <v>1672</v>
      </c>
      <c r="O41" s="8" t="s">
        <v>200</v>
      </c>
      <c r="P41" s="8">
        <v>2126</v>
      </c>
      <c r="Q41" s="8">
        <v>939</v>
      </c>
      <c r="R41" s="8">
        <v>1121</v>
      </c>
      <c r="S41" s="8">
        <v>828</v>
      </c>
      <c r="T41" s="8">
        <v>1881</v>
      </c>
      <c r="U41" s="8">
        <v>940</v>
      </c>
      <c r="V41" s="8">
        <v>657</v>
      </c>
      <c r="W41" s="8">
        <v>702</v>
      </c>
      <c r="X41" s="8">
        <v>1168</v>
      </c>
      <c r="Y41" s="8">
        <v>1343</v>
      </c>
      <c r="Z41" s="8">
        <v>1222</v>
      </c>
      <c r="AA41" s="8">
        <v>1091</v>
      </c>
      <c r="AB41" s="8">
        <v>1327</v>
      </c>
      <c r="AC41" s="8">
        <v>837</v>
      </c>
    </row>
    <row r="42" spans="1:29" ht="10.199999999999999" customHeight="1" x14ac:dyDescent="0.3">
      <c r="A42" s="8" t="s">
        <v>201</v>
      </c>
      <c r="B42" s="8">
        <v>1185</v>
      </c>
      <c r="C42" s="8">
        <v>7</v>
      </c>
      <c r="D42" s="8">
        <v>25</v>
      </c>
      <c r="E42" s="8">
        <v>27</v>
      </c>
      <c r="F42" s="8">
        <v>10</v>
      </c>
      <c r="G42" s="8">
        <v>25</v>
      </c>
      <c r="H42" s="8">
        <v>41</v>
      </c>
      <c r="I42" s="8">
        <v>36</v>
      </c>
      <c r="J42" s="8">
        <v>51</v>
      </c>
      <c r="K42" s="8">
        <v>55</v>
      </c>
      <c r="L42" s="8">
        <v>84</v>
      </c>
      <c r="M42" s="8">
        <v>102</v>
      </c>
      <c r="N42" s="8">
        <v>36</v>
      </c>
      <c r="O42" s="8" t="s">
        <v>201</v>
      </c>
      <c r="P42" s="8">
        <v>82</v>
      </c>
      <c r="Q42" s="8">
        <v>10</v>
      </c>
      <c r="R42" s="8">
        <v>42</v>
      </c>
      <c r="S42" s="8">
        <v>30</v>
      </c>
      <c r="T42" s="8">
        <v>92</v>
      </c>
      <c r="U42" s="8">
        <v>31</v>
      </c>
      <c r="V42" s="8">
        <v>20</v>
      </c>
      <c r="W42" s="8">
        <v>42</v>
      </c>
      <c r="X42" s="8">
        <v>56</v>
      </c>
      <c r="Y42" s="8">
        <v>83</v>
      </c>
      <c r="Z42" s="8">
        <v>61</v>
      </c>
      <c r="AA42" s="8">
        <v>81</v>
      </c>
      <c r="AB42" s="8">
        <v>16</v>
      </c>
      <c r="AC42" s="8">
        <v>40</v>
      </c>
    </row>
    <row r="43" spans="1:29" ht="10.199999999999999" customHeight="1" x14ac:dyDescent="0.3">
      <c r="A43" s="8" t="s">
        <v>202</v>
      </c>
      <c r="B43" s="8">
        <v>406</v>
      </c>
      <c r="C43" s="8">
        <v>5</v>
      </c>
      <c r="D43" s="8">
        <v>24</v>
      </c>
      <c r="E43" s="8">
        <v>6</v>
      </c>
      <c r="F43" s="8">
        <v>1</v>
      </c>
      <c r="G43" s="8">
        <v>14</v>
      </c>
      <c r="H43" s="8">
        <v>19</v>
      </c>
      <c r="I43" s="8">
        <v>28</v>
      </c>
      <c r="J43" s="8">
        <v>32</v>
      </c>
      <c r="K43" s="8">
        <v>15</v>
      </c>
      <c r="L43" s="8">
        <v>11</v>
      </c>
      <c r="M43" s="8">
        <v>25</v>
      </c>
      <c r="N43" s="8">
        <v>9</v>
      </c>
      <c r="O43" s="8" t="s">
        <v>202</v>
      </c>
      <c r="P43" s="8">
        <v>51</v>
      </c>
      <c r="Q43" s="8">
        <v>12</v>
      </c>
      <c r="R43" s="8">
        <v>10</v>
      </c>
      <c r="S43" s="8">
        <v>8</v>
      </c>
      <c r="T43" s="8">
        <v>19</v>
      </c>
      <c r="U43" s="8">
        <v>11</v>
      </c>
      <c r="V43" s="8">
        <v>5</v>
      </c>
      <c r="W43" s="8">
        <v>4</v>
      </c>
      <c r="X43" s="8">
        <v>15</v>
      </c>
      <c r="Y43" s="8">
        <v>21</v>
      </c>
      <c r="Z43" s="8">
        <v>12</v>
      </c>
      <c r="AA43" s="8">
        <v>9</v>
      </c>
      <c r="AB43" s="8">
        <v>28</v>
      </c>
      <c r="AC43" s="8">
        <v>12</v>
      </c>
    </row>
    <row r="44" spans="1:29" ht="10.199999999999999" customHeight="1" x14ac:dyDescent="0.3">
      <c r="A44" s="8" t="s">
        <v>203</v>
      </c>
      <c r="B44" s="8">
        <v>401</v>
      </c>
      <c r="C44" s="8">
        <v>13</v>
      </c>
      <c r="D44" s="8">
        <v>12</v>
      </c>
      <c r="E44" s="8">
        <v>15</v>
      </c>
      <c r="F44" s="8">
        <v>1</v>
      </c>
      <c r="G44" s="8">
        <v>20</v>
      </c>
      <c r="H44" s="8">
        <v>17</v>
      </c>
      <c r="I44" s="8">
        <v>17</v>
      </c>
      <c r="J44" s="8">
        <v>28</v>
      </c>
      <c r="K44" s="8">
        <v>20</v>
      </c>
      <c r="L44" s="8">
        <v>15</v>
      </c>
      <c r="M44" s="8">
        <v>40</v>
      </c>
      <c r="N44" s="8">
        <v>14</v>
      </c>
      <c r="O44" s="8" t="s">
        <v>203</v>
      </c>
      <c r="P44" s="8">
        <v>26</v>
      </c>
      <c r="Q44" s="8">
        <v>7</v>
      </c>
      <c r="R44" s="8">
        <v>13</v>
      </c>
      <c r="S44" s="8">
        <v>9</v>
      </c>
      <c r="T44" s="8">
        <v>7</v>
      </c>
      <c r="U44" s="8">
        <v>20</v>
      </c>
      <c r="V44" s="8">
        <v>9</v>
      </c>
      <c r="W44" s="8">
        <v>5</v>
      </c>
      <c r="X44" s="8">
        <v>17</v>
      </c>
      <c r="Y44" s="8">
        <v>23</v>
      </c>
      <c r="Z44" s="8">
        <v>12</v>
      </c>
      <c r="AA44" s="8">
        <v>18</v>
      </c>
      <c r="AB44" s="8">
        <v>12</v>
      </c>
      <c r="AC44" s="8">
        <v>11</v>
      </c>
    </row>
    <row r="45" spans="1:29" ht="10.199999999999999" customHeight="1" x14ac:dyDescent="0.3">
      <c r="A45" s="8" t="s">
        <v>204</v>
      </c>
      <c r="B45" s="8">
        <v>1082</v>
      </c>
      <c r="C45" s="8">
        <v>4</v>
      </c>
      <c r="D45" s="8">
        <v>11</v>
      </c>
      <c r="E45" s="8">
        <v>31</v>
      </c>
      <c r="F45" s="8">
        <v>15</v>
      </c>
      <c r="G45" s="8">
        <v>28</v>
      </c>
      <c r="H45" s="8">
        <v>75</v>
      </c>
      <c r="I45" s="8">
        <v>124</v>
      </c>
      <c r="J45" s="8">
        <v>63</v>
      </c>
      <c r="K45" s="8">
        <v>30</v>
      </c>
      <c r="L45" s="8">
        <v>26</v>
      </c>
      <c r="M45" s="8">
        <v>83</v>
      </c>
      <c r="N45" s="8">
        <v>15</v>
      </c>
      <c r="O45" s="8" t="s">
        <v>204</v>
      </c>
      <c r="P45" s="8">
        <v>105</v>
      </c>
      <c r="Q45" s="8">
        <v>47</v>
      </c>
      <c r="R45" s="8">
        <v>25</v>
      </c>
      <c r="S45" s="8">
        <v>18</v>
      </c>
      <c r="T45" s="8">
        <v>66</v>
      </c>
      <c r="U45" s="8">
        <v>40</v>
      </c>
      <c r="V45" s="8">
        <v>28</v>
      </c>
      <c r="W45" s="8">
        <v>9</v>
      </c>
      <c r="X45" s="8">
        <v>14</v>
      </c>
      <c r="Y45" s="8">
        <v>41</v>
      </c>
      <c r="Z45" s="8">
        <v>21</v>
      </c>
      <c r="AA45" s="8">
        <v>18</v>
      </c>
      <c r="AB45" s="8">
        <v>115</v>
      </c>
      <c r="AC45" s="8">
        <v>30</v>
      </c>
    </row>
    <row r="46" spans="1:29" ht="10.199999999999999" customHeight="1" x14ac:dyDescent="0.3">
      <c r="A46" s="8" t="s">
        <v>205</v>
      </c>
      <c r="B46" s="8">
        <v>141</v>
      </c>
      <c r="C46" s="8">
        <v>1</v>
      </c>
      <c r="D46" s="8">
        <v>10</v>
      </c>
      <c r="E46" s="8">
        <v>1</v>
      </c>
      <c r="F46" s="8">
        <v>0</v>
      </c>
      <c r="G46" s="8">
        <v>6</v>
      </c>
      <c r="H46" s="8">
        <v>6</v>
      </c>
      <c r="I46" s="8">
        <v>2</v>
      </c>
      <c r="J46" s="8">
        <v>10</v>
      </c>
      <c r="K46" s="8">
        <v>6</v>
      </c>
      <c r="L46" s="8">
        <v>3</v>
      </c>
      <c r="M46" s="8">
        <v>8</v>
      </c>
      <c r="N46" s="8">
        <v>7</v>
      </c>
      <c r="O46" s="8" t="s">
        <v>205</v>
      </c>
      <c r="P46" s="8">
        <v>10</v>
      </c>
      <c r="Q46" s="8">
        <v>0</v>
      </c>
      <c r="R46" s="8">
        <v>3</v>
      </c>
      <c r="S46" s="8">
        <v>2</v>
      </c>
      <c r="T46" s="8">
        <v>16</v>
      </c>
      <c r="U46" s="8">
        <v>8</v>
      </c>
      <c r="V46" s="8">
        <v>3</v>
      </c>
      <c r="W46" s="8">
        <v>3</v>
      </c>
      <c r="X46" s="8">
        <v>9</v>
      </c>
      <c r="Y46" s="8">
        <v>5</v>
      </c>
      <c r="Z46" s="8">
        <v>6</v>
      </c>
      <c r="AA46" s="8">
        <v>11</v>
      </c>
      <c r="AB46" s="8">
        <v>1</v>
      </c>
      <c r="AC46" s="8">
        <v>4</v>
      </c>
    </row>
    <row r="47" spans="1:29" ht="10.199999999999999" customHeight="1" x14ac:dyDescent="0.3">
      <c r="A47" s="8" t="s">
        <v>206</v>
      </c>
      <c r="B47" s="8">
        <v>310</v>
      </c>
      <c r="C47" s="8">
        <v>0</v>
      </c>
      <c r="D47" s="8">
        <v>3</v>
      </c>
      <c r="E47" s="8">
        <v>11</v>
      </c>
      <c r="F47" s="8">
        <v>2</v>
      </c>
      <c r="G47" s="8">
        <v>20</v>
      </c>
      <c r="H47" s="8">
        <v>9</v>
      </c>
      <c r="I47" s="8">
        <v>14</v>
      </c>
      <c r="J47" s="8">
        <v>23</v>
      </c>
      <c r="K47" s="8">
        <v>18</v>
      </c>
      <c r="L47" s="8">
        <v>16</v>
      </c>
      <c r="M47" s="8">
        <v>20</v>
      </c>
      <c r="N47" s="8">
        <v>7</v>
      </c>
      <c r="O47" s="8" t="s">
        <v>206</v>
      </c>
      <c r="P47" s="8">
        <v>24</v>
      </c>
      <c r="Q47" s="8">
        <v>1</v>
      </c>
      <c r="R47" s="8">
        <v>6</v>
      </c>
      <c r="S47" s="8">
        <v>8</v>
      </c>
      <c r="T47" s="8">
        <v>3</v>
      </c>
      <c r="U47" s="8">
        <v>14</v>
      </c>
      <c r="V47" s="8">
        <v>10</v>
      </c>
      <c r="W47" s="8">
        <v>2</v>
      </c>
      <c r="X47" s="8">
        <v>14</v>
      </c>
      <c r="Y47" s="8">
        <v>33</v>
      </c>
      <c r="Z47" s="8">
        <v>16</v>
      </c>
      <c r="AA47" s="8">
        <v>16</v>
      </c>
      <c r="AB47" s="8">
        <v>4</v>
      </c>
      <c r="AC47" s="8">
        <v>16</v>
      </c>
    </row>
    <row r="48" spans="1:29" ht="10.199999999999999" customHeight="1" x14ac:dyDescent="0.3">
      <c r="A48" s="8" t="s">
        <v>207</v>
      </c>
      <c r="B48" s="8">
        <v>433</v>
      </c>
      <c r="C48" s="8">
        <v>0</v>
      </c>
      <c r="D48" s="8">
        <v>4</v>
      </c>
      <c r="E48" s="8">
        <v>10</v>
      </c>
      <c r="F48" s="8">
        <v>4</v>
      </c>
      <c r="G48" s="8">
        <v>8</v>
      </c>
      <c r="H48" s="8">
        <v>22</v>
      </c>
      <c r="I48" s="8">
        <v>24</v>
      </c>
      <c r="J48" s="8">
        <v>23</v>
      </c>
      <c r="K48" s="8">
        <v>29</v>
      </c>
      <c r="L48" s="8">
        <v>25</v>
      </c>
      <c r="M48" s="8">
        <v>23</v>
      </c>
      <c r="N48" s="8">
        <v>4</v>
      </c>
      <c r="O48" s="8" t="s">
        <v>207</v>
      </c>
      <c r="P48" s="8">
        <v>44</v>
      </c>
      <c r="Q48" s="8">
        <v>1</v>
      </c>
      <c r="R48" s="8">
        <v>12</v>
      </c>
      <c r="S48" s="8">
        <v>9</v>
      </c>
      <c r="T48" s="8">
        <v>39</v>
      </c>
      <c r="U48" s="8">
        <v>17</v>
      </c>
      <c r="V48" s="8">
        <v>14</v>
      </c>
      <c r="W48" s="8">
        <v>15</v>
      </c>
      <c r="X48" s="8">
        <v>13</v>
      </c>
      <c r="Y48" s="8">
        <v>27</v>
      </c>
      <c r="Z48" s="8">
        <v>26</v>
      </c>
      <c r="AA48" s="8">
        <v>11</v>
      </c>
      <c r="AB48" s="8">
        <v>10</v>
      </c>
      <c r="AC48" s="8">
        <v>19</v>
      </c>
    </row>
    <row r="49" spans="1:29" ht="10.199999999999999" customHeight="1" x14ac:dyDescent="0.3">
      <c r="A49" s="8" t="s">
        <v>208</v>
      </c>
      <c r="B49" s="8">
        <v>63</v>
      </c>
      <c r="C49" s="8">
        <v>0</v>
      </c>
      <c r="D49" s="8">
        <v>3</v>
      </c>
      <c r="E49" s="8">
        <v>4</v>
      </c>
      <c r="F49" s="8">
        <v>1</v>
      </c>
      <c r="G49" s="8">
        <v>4</v>
      </c>
      <c r="H49" s="8">
        <v>0</v>
      </c>
      <c r="I49" s="8">
        <v>1</v>
      </c>
      <c r="J49" s="8">
        <v>3</v>
      </c>
      <c r="K49" s="8">
        <v>5</v>
      </c>
      <c r="L49" s="8">
        <v>2</v>
      </c>
      <c r="M49" s="8">
        <v>5</v>
      </c>
      <c r="N49" s="8">
        <v>1</v>
      </c>
      <c r="O49" s="8" t="s">
        <v>208</v>
      </c>
      <c r="P49" s="8">
        <v>9</v>
      </c>
      <c r="Q49" s="8">
        <v>0</v>
      </c>
      <c r="R49" s="8">
        <v>0</v>
      </c>
      <c r="S49" s="8">
        <v>1</v>
      </c>
      <c r="T49" s="8">
        <v>0</v>
      </c>
      <c r="U49" s="8">
        <v>5</v>
      </c>
      <c r="V49" s="8">
        <v>6</v>
      </c>
      <c r="W49" s="8">
        <v>0</v>
      </c>
      <c r="X49" s="8">
        <v>3</v>
      </c>
      <c r="Y49" s="8">
        <v>1</v>
      </c>
      <c r="Z49" s="8">
        <v>3</v>
      </c>
      <c r="AA49" s="8">
        <v>3</v>
      </c>
      <c r="AB49" s="8">
        <v>3</v>
      </c>
      <c r="AC49" s="8">
        <v>0</v>
      </c>
    </row>
    <row r="50" spans="1:29" ht="10.199999999999999" customHeight="1" x14ac:dyDescent="0.3">
      <c r="A50" s="8" t="s">
        <v>209</v>
      </c>
      <c r="B50" s="8">
        <v>169</v>
      </c>
      <c r="C50" s="8">
        <v>1</v>
      </c>
      <c r="D50" s="8">
        <v>2</v>
      </c>
      <c r="E50" s="8">
        <v>2</v>
      </c>
      <c r="F50" s="8">
        <v>0</v>
      </c>
      <c r="G50" s="8">
        <v>9</v>
      </c>
      <c r="H50" s="8">
        <v>11</v>
      </c>
      <c r="I50" s="8">
        <v>7</v>
      </c>
      <c r="J50" s="8">
        <v>13</v>
      </c>
      <c r="K50" s="8">
        <v>2</v>
      </c>
      <c r="L50" s="8">
        <v>4</v>
      </c>
      <c r="M50" s="8">
        <v>14</v>
      </c>
      <c r="N50" s="8">
        <v>5</v>
      </c>
      <c r="O50" s="8" t="s">
        <v>209</v>
      </c>
      <c r="P50" s="8">
        <v>19</v>
      </c>
      <c r="Q50" s="8">
        <v>3</v>
      </c>
      <c r="R50" s="8">
        <v>4</v>
      </c>
      <c r="S50" s="8">
        <v>7</v>
      </c>
      <c r="T50" s="8">
        <v>13</v>
      </c>
      <c r="U50" s="8">
        <v>6</v>
      </c>
      <c r="V50" s="8">
        <v>2</v>
      </c>
      <c r="W50" s="8">
        <v>3</v>
      </c>
      <c r="X50" s="8">
        <v>3</v>
      </c>
      <c r="Y50" s="8">
        <v>14</v>
      </c>
      <c r="Z50" s="8">
        <v>3</v>
      </c>
      <c r="AA50" s="8">
        <v>1</v>
      </c>
      <c r="AB50" s="8">
        <v>15</v>
      </c>
      <c r="AC50" s="8">
        <v>6</v>
      </c>
    </row>
    <row r="51" spans="1:29" ht="10.199999999999999" customHeight="1" x14ac:dyDescent="0.3">
      <c r="A51" s="8" t="s">
        <v>210</v>
      </c>
      <c r="B51" s="8">
        <v>469</v>
      </c>
      <c r="C51" s="8">
        <v>21</v>
      </c>
      <c r="D51" s="8">
        <v>7</v>
      </c>
      <c r="E51" s="8">
        <v>18</v>
      </c>
      <c r="F51" s="8">
        <v>12</v>
      </c>
      <c r="G51" s="8">
        <v>18</v>
      </c>
      <c r="H51" s="8">
        <v>29</v>
      </c>
      <c r="I51" s="8">
        <v>23</v>
      </c>
      <c r="J51" s="8">
        <v>29</v>
      </c>
      <c r="K51" s="8">
        <v>17</v>
      </c>
      <c r="L51" s="8">
        <v>10</v>
      </c>
      <c r="M51" s="8">
        <v>41</v>
      </c>
      <c r="N51" s="8">
        <v>6</v>
      </c>
      <c r="O51" s="8" t="s">
        <v>210</v>
      </c>
      <c r="P51" s="8">
        <v>21</v>
      </c>
      <c r="Q51" s="8">
        <v>33</v>
      </c>
      <c r="R51" s="8">
        <v>2</v>
      </c>
      <c r="S51" s="8">
        <v>12</v>
      </c>
      <c r="T51" s="8">
        <v>13</v>
      </c>
      <c r="U51" s="8">
        <v>26</v>
      </c>
      <c r="V51" s="8">
        <v>29</v>
      </c>
      <c r="W51" s="8">
        <v>1</v>
      </c>
      <c r="X51" s="8">
        <v>6</v>
      </c>
      <c r="Y51" s="8">
        <v>24</v>
      </c>
      <c r="Z51" s="8">
        <v>18</v>
      </c>
      <c r="AA51" s="8">
        <v>14</v>
      </c>
      <c r="AB51" s="8">
        <v>26</v>
      </c>
      <c r="AC51" s="8">
        <v>13</v>
      </c>
    </row>
    <row r="52" spans="1:29" ht="10.199999999999999" customHeight="1" x14ac:dyDescent="0.3">
      <c r="A52" s="8" t="s">
        <v>211</v>
      </c>
      <c r="B52" s="8">
        <v>85</v>
      </c>
      <c r="C52" s="8">
        <v>4</v>
      </c>
      <c r="D52" s="8">
        <v>0</v>
      </c>
      <c r="E52" s="8">
        <v>3</v>
      </c>
      <c r="F52" s="8">
        <v>0</v>
      </c>
      <c r="G52" s="8">
        <v>3</v>
      </c>
      <c r="H52" s="8">
        <v>3</v>
      </c>
      <c r="I52" s="8">
        <v>2</v>
      </c>
      <c r="J52" s="8">
        <v>3</v>
      </c>
      <c r="K52" s="8">
        <v>4</v>
      </c>
      <c r="L52" s="8">
        <v>5</v>
      </c>
      <c r="M52" s="8">
        <v>7</v>
      </c>
      <c r="N52" s="8">
        <v>1</v>
      </c>
      <c r="O52" s="8" t="s">
        <v>211</v>
      </c>
      <c r="P52" s="8">
        <v>2</v>
      </c>
      <c r="Q52" s="8">
        <v>0</v>
      </c>
      <c r="R52" s="8">
        <v>3</v>
      </c>
      <c r="S52" s="8">
        <v>3</v>
      </c>
      <c r="T52" s="8">
        <v>3</v>
      </c>
      <c r="U52" s="8">
        <v>5</v>
      </c>
      <c r="V52" s="8">
        <v>5</v>
      </c>
      <c r="W52" s="8">
        <v>1</v>
      </c>
      <c r="X52" s="8">
        <v>6</v>
      </c>
      <c r="Y52" s="8">
        <v>10</v>
      </c>
      <c r="Z52" s="8">
        <v>5</v>
      </c>
      <c r="AA52" s="8">
        <v>4</v>
      </c>
      <c r="AB52" s="8">
        <v>0</v>
      </c>
      <c r="AC52" s="8">
        <v>3</v>
      </c>
    </row>
    <row r="53" spans="1:29" ht="10.199999999999999" customHeight="1" x14ac:dyDescent="0.3">
      <c r="A53" s="8" t="s">
        <v>212</v>
      </c>
      <c r="B53" s="8">
        <v>159</v>
      </c>
      <c r="C53" s="8">
        <v>0</v>
      </c>
      <c r="D53" s="8">
        <v>2</v>
      </c>
      <c r="E53" s="8">
        <v>3</v>
      </c>
      <c r="F53" s="8">
        <v>1</v>
      </c>
      <c r="G53" s="8">
        <v>2</v>
      </c>
      <c r="H53" s="8">
        <v>9</v>
      </c>
      <c r="I53" s="8">
        <v>9</v>
      </c>
      <c r="J53" s="8">
        <v>9</v>
      </c>
      <c r="K53" s="8">
        <v>4</v>
      </c>
      <c r="L53" s="8">
        <v>7</v>
      </c>
      <c r="M53" s="8">
        <v>6</v>
      </c>
      <c r="N53" s="8">
        <v>4</v>
      </c>
      <c r="O53" s="8" t="s">
        <v>212</v>
      </c>
      <c r="P53" s="8">
        <v>17</v>
      </c>
      <c r="Q53" s="8">
        <v>1</v>
      </c>
      <c r="R53" s="8">
        <v>2</v>
      </c>
      <c r="S53" s="8">
        <v>4</v>
      </c>
      <c r="T53" s="8">
        <v>20</v>
      </c>
      <c r="U53" s="8">
        <v>5</v>
      </c>
      <c r="V53" s="8">
        <v>5</v>
      </c>
      <c r="W53" s="8">
        <v>19</v>
      </c>
      <c r="X53" s="8">
        <v>4</v>
      </c>
      <c r="Y53" s="8">
        <v>8</v>
      </c>
      <c r="Z53" s="8">
        <v>3</v>
      </c>
      <c r="AA53" s="8">
        <v>9</v>
      </c>
      <c r="AB53" s="8">
        <v>2</v>
      </c>
      <c r="AC53" s="8">
        <v>4</v>
      </c>
    </row>
    <row r="54" spans="1:29" ht="10.199999999999999" customHeight="1" x14ac:dyDescent="0.3">
      <c r="A54" s="8" t="s">
        <v>213</v>
      </c>
      <c r="B54" s="8">
        <v>430</v>
      </c>
      <c r="C54" s="8">
        <v>1</v>
      </c>
      <c r="D54" s="8">
        <v>4</v>
      </c>
      <c r="E54" s="8">
        <v>22</v>
      </c>
      <c r="F54" s="8">
        <v>3</v>
      </c>
      <c r="G54" s="8">
        <v>22</v>
      </c>
      <c r="H54" s="8">
        <v>51</v>
      </c>
      <c r="I54" s="8">
        <v>15</v>
      </c>
      <c r="J54" s="8">
        <v>15</v>
      </c>
      <c r="K54" s="8">
        <v>31</v>
      </c>
      <c r="L54" s="8">
        <v>17</v>
      </c>
      <c r="M54" s="8">
        <v>20</v>
      </c>
      <c r="N54" s="8">
        <v>5</v>
      </c>
      <c r="O54" s="8" t="s">
        <v>213</v>
      </c>
      <c r="P54" s="8">
        <v>45</v>
      </c>
      <c r="Q54" s="8">
        <v>4</v>
      </c>
      <c r="R54" s="8">
        <v>4</v>
      </c>
      <c r="S54" s="8">
        <v>15</v>
      </c>
      <c r="T54" s="8">
        <v>14</v>
      </c>
      <c r="U54" s="8">
        <v>20</v>
      </c>
      <c r="V54" s="8">
        <v>14</v>
      </c>
      <c r="W54" s="8">
        <v>15</v>
      </c>
      <c r="X54" s="8">
        <v>12</v>
      </c>
      <c r="Y54" s="8">
        <v>30</v>
      </c>
      <c r="Z54" s="8">
        <v>20</v>
      </c>
      <c r="AA54" s="8">
        <v>16</v>
      </c>
      <c r="AB54" s="8">
        <v>8</v>
      </c>
      <c r="AC54" s="8">
        <v>7</v>
      </c>
    </row>
    <row r="55" spans="1:29" ht="10.199999999999999" customHeight="1" x14ac:dyDescent="0.3">
      <c r="A55" s="8" t="s">
        <v>214</v>
      </c>
      <c r="B55" s="8">
        <v>122</v>
      </c>
      <c r="C55" s="8">
        <v>1</v>
      </c>
      <c r="D55" s="8">
        <v>4</v>
      </c>
      <c r="E55" s="8">
        <v>4</v>
      </c>
      <c r="F55" s="8">
        <v>1</v>
      </c>
      <c r="G55" s="8">
        <v>6</v>
      </c>
      <c r="H55" s="8">
        <v>11</v>
      </c>
      <c r="I55" s="8">
        <v>4</v>
      </c>
      <c r="J55" s="8">
        <v>3</v>
      </c>
      <c r="K55" s="8">
        <v>3</v>
      </c>
      <c r="L55" s="8">
        <v>3</v>
      </c>
      <c r="M55" s="8">
        <v>10</v>
      </c>
      <c r="N55" s="8">
        <v>5</v>
      </c>
      <c r="O55" s="8" t="s">
        <v>214</v>
      </c>
      <c r="P55" s="8">
        <v>11</v>
      </c>
      <c r="Q55" s="8">
        <v>7</v>
      </c>
      <c r="R55" s="8">
        <v>4</v>
      </c>
      <c r="S55" s="8">
        <v>0</v>
      </c>
      <c r="T55" s="8">
        <v>7</v>
      </c>
      <c r="U55" s="8">
        <v>4</v>
      </c>
      <c r="V55" s="8">
        <v>5</v>
      </c>
      <c r="W55" s="8">
        <v>4</v>
      </c>
      <c r="X55" s="8">
        <v>2</v>
      </c>
      <c r="Y55" s="8">
        <v>10</v>
      </c>
      <c r="Z55" s="8">
        <v>4</v>
      </c>
      <c r="AA55" s="8">
        <v>6</v>
      </c>
      <c r="AB55" s="8">
        <v>2</v>
      </c>
      <c r="AC55" s="8">
        <v>1</v>
      </c>
    </row>
    <row r="56" spans="1:29" ht="10.199999999999999" customHeight="1" x14ac:dyDescent="0.3">
      <c r="A56" s="8" t="s">
        <v>215</v>
      </c>
      <c r="B56" s="8">
        <v>801</v>
      </c>
      <c r="C56" s="8">
        <v>15</v>
      </c>
      <c r="D56" s="8">
        <v>33</v>
      </c>
      <c r="E56" s="8">
        <v>34</v>
      </c>
      <c r="F56" s="8">
        <v>7</v>
      </c>
      <c r="G56" s="8">
        <v>45</v>
      </c>
      <c r="H56" s="8">
        <v>47</v>
      </c>
      <c r="I56" s="8">
        <v>29</v>
      </c>
      <c r="J56" s="8">
        <v>38</v>
      </c>
      <c r="K56" s="8">
        <v>5</v>
      </c>
      <c r="L56" s="8">
        <v>24</v>
      </c>
      <c r="M56" s="8">
        <v>54</v>
      </c>
      <c r="N56" s="8">
        <v>17</v>
      </c>
      <c r="O56" s="8" t="s">
        <v>215</v>
      </c>
      <c r="P56" s="8">
        <v>40</v>
      </c>
      <c r="Q56" s="8">
        <v>16</v>
      </c>
      <c r="R56" s="8">
        <v>17</v>
      </c>
      <c r="S56" s="8">
        <v>23</v>
      </c>
      <c r="T56" s="8">
        <v>41</v>
      </c>
      <c r="U56" s="8">
        <v>45</v>
      </c>
      <c r="V56" s="8">
        <v>33</v>
      </c>
      <c r="W56" s="8">
        <v>29</v>
      </c>
      <c r="X56" s="8">
        <v>27</v>
      </c>
      <c r="Y56" s="8">
        <v>38</v>
      </c>
      <c r="Z56" s="8">
        <v>65</v>
      </c>
      <c r="AA56" s="8">
        <v>33</v>
      </c>
      <c r="AB56" s="8">
        <v>24</v>
      </c>
      <c r="AC56" s="8">
        <v>22</v>
      </c>
    </row>
    <row r="57" spans="1:29" ht="10.199999999999999" customHeight="1" x14ac:dyDescent="0.3">
      <c r="A57" s="51" t="s">
        <v>404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 t="s">
        <v>404</v>
      </c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57:N57"/>
    <mergeCell ref="O57:AC5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2AEF-5632-4709-961D-42E706364DE4}">
  <dimension ref="A1:AC64"/>
  <sheetViews>
    <sheetView view="pageBreakPreview" zoomScale="125" zoomScaleNormal="100" zoomScaleSheetLayoutView="125" workbookViewId="0">
      <selection activeCell="A21" sqref="A21:XFD21"/>
    </sheetView>
  </sheetViews>
  <sheetFormatPr defaultRowHeight="10.199999999999999" customHeight="1" x14ac:dyDescent="0.3"/>
  <cols>
    <col min="2" max="14" width="5.88671875" customWidth="1"/>
  </cols>
  <sheetData>
    <row r="1" spans="1:29" ht="10.199999999999999" customHeight="1" x14ac:dyDescent="0.3">
      <c r="A1" s="8" t="s">
        <v>376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376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358</v>
      </c>
      <c r="B4" s="8">
        <v>12932</v>
      </c>
      <c r="C4" s="8">
        <v>136</v>
      </c>
      <c r="D4" s="8">
        <v>275</v>
      </c>
      <c r="E4" s="8">
        <v>363</v>
      </c>
      <c r="F4" s="8">
        <v>110</v>
      </c>
      <c r="G4" s="8">
        <v>440</v>
      </c>
      <c r="H4" s="8">
        <v>689</v>
      </c>
      <c r="I4" s="8">
        <v>686</v>
      </c>
      <c r="J4" s="8">
        <v>751</v>
      </c>
      <c r="K4" s="8">
        <v>480</v>
      </c>
      <c r="L4" s="8">
        <v>501</v>
      </c>
      <c r="M4" s="8">
        <v>1098</v>
      </c>
      <c r="N4" s="8">
        <v>328</v>
      </c>
      <c r="O4" s="8" t="s">
        <v>358</v>
      </c>
      <c r="P4" s="8">
        <v>1119</v>
      </c>
      <c r="Q4" s="8">
        <v>274</v>
      </c>
      <c r="R4" s="8">
        <v>296</v>
      </c>
      <c r="S4" s="8">
        <v>266</v>
      </c>
      <c r="T4" s="8">
        <v>715</v>
      </c>
      <c r="U4" s="8">
        <v>528</v>
      </c>
      <c r="V4" s="8">
        <v>385</v>
      </c>
      <c r="W4" s="8">
        <v>316</v>
      </c>
      <c r="X4" s="8">
        <v>394</v>
      </c>
      <c r="Y4" s="8">
        <v>746</v>
      </c>
      <c r="Z4" s="8">
        <v>554</v>
      </c>
      <c r="AA4" s="8">
        <v>491</v>
      </c>
      <c r="AB4" s="8">
        <v>548</v>
      </c>
      <c r="AC4" s="8">
        <v>443</v>
      </c>
    </row>
    <row r="5" spans="1:29" ht="10.199999999999999" customHeight="1" x14ac:dyDescent="0.3">
      <c r="A5" s="8" t="s">
        <v>216</v>
      </c>
      <c r="B5" s="8">
        <v>7316</v>
      </c>
      <c r="C5" s="8">
        <v>57</v>
      </c>
      <c r="D5" s="8">
        <v>142</v>
      </c>
      <c r="E5" s="8">
        <v>218</v>
      </c>
      <c r="F5" s="8">
        <v>54</v>
      </c>
      <c r="G5" s="8">
        <v>246</v>
      </c>
      <c r="H5" s="8">
        <v>368</v>
      </c>
      <c r="I5" s="8">
        <v>260</v>
      </c>
      <c r="J5" s="8">
        <v>349</v>
      </c>
      <c r="K5" s="8">
        <v>306</v>
      </c>
      <c r="L5" s="8">
        <v>351</v>
      </c>
      <c r="M5" s="8">
        <v>603</v>
      </c>
      <c r="N5" s="8">
        <v>218</v>
      </c>
      <c r="O5" s="8" t="s">
        <v>216</v>
      </c>
      <c r="P5" s="8">
        <v>591</v>
      </c>
      <c r="Q5" s="8">
        <v>55</v>
      </c>
      <c r="R5" s="8">
        <v>172</v>
      </c>
      <c r="S5" s="8">
        <v>162</v>
      </c>
      <c r="T5" s="8">
        <v>453</v>
      </c>
      <c r="U5" s="8">
        <v>304</v>
      </c>
      <c r="V5" s="8">
        <v>211</v>
      </c>
      <c r="W5" s="8">
        <v>264</v>
      </c>
      <c r="X5" s="8">
        <v>279</v>
      </c>
      <c r="Y5" s="8">
        <v>486</v>
      </c>
      <c r="Z5" s="8">
        <v>392</v>
      </c>
      <c r="AA5" s="8">
        <v>364</v>
      </c>
      <c r="AB5" s="8">
        <v>140</v>
      </c>
      <c r="AC5" s="8">
        <v>271</v>
      </c>
    </row>
    <row r="6" spans="1:29" ht="10.199999999999999" customHeight="1" x14ac:dyDescent="0.3">
      <c r="A6" s="8" t="s">
        <v>217</v>
      </c>
      <c r="B6" s="8">
        <v>4008</v>
      </c>
      <c r="C6" s="8">
        <v>52</v>
      </c>
      <c r="D6" s="8">
        <v>143</v>
      </c>
      <c r="E6" s="8">
        <v>112</v>
      </c>
      <c r="F6" s="8">
        <v>19</v>
      </c>
      <c r="G6" s="8">
        <v>164</v>
      </c>
      <c r="H6" s="8">
        <v>205</v>
      </c>
      <c r="I6" s="8">
        <v>161</v>
      </c>
      <c r="J6" s="8">
        <v>238</v>
      </c>
      <c r="K6" s="8">
        <v>97</v>
      </c>
      <c r="L6" s="8">
        <v>133</v>
      </c>
      <c r="M6" s="8">
        <v>333</v>
      </c>
      <c r="N6" s="8">
        <v>137</v>
      </c>
      <c r="O6" s="8" t="s">
        <v>217</v>
      </c>
      <c r="P6" s="8">
        <v>339</v>
      </c>
      <c r="Q6" s="8">
        <v>58</v>
      </c>
      <c r="R6" s="8">
        <v>93</v>
      </c>
      <c r="S6" s="8">
        <v>77</v>
      </c>
      <c r="T6" s="8">
        <v>233</v>
      </c>
      <c r="U6" s="8">
        <v>200</v>
      </c>
      <c r="V6" s="8">
        <v>114</v>
      </c>
      <c r="W6" s="8">
        <v>130</v>
      </c>
      <c r="X6" s="8">
        <v>131</v>
      </c>
      <c r="Y6" s="8">
        <v>231</v>
      </c>
      <c r="Z6" s="8">
        <v>197</v>
      </c>
      <c r="AA6" s="8">
        <v>148</v>
      </c>
      <c r="AB6" s="8">
        <v>131</v>
      </c>
      <c r="AC6" s="8">
        <v>132</v>
      </c>
    </row>
    <row r="7" spans="1:29" ht="10.199999999999999" customHeight="1" x14ac:dyDescent="0.3">
      <c r="A7" s="8" t="s">
        <v>218</v>
      </c>
      <c r="B7" s="8">
        <v>5153</v>
      </c>
      <c r="C7" s="8">
        <v>92</v>
      </c>
      <c r="D7" s="8">
        <v>113</v>
      </c>
      <c r="E7" s="8">
        <v>187</v>
      </c>
      <c r="F7" s="8">
        <v>53</v>
      </c>
      <c r="G7" s="8">
        <v>253</v>
      </c>
      <c r="H7" s="8">
        <v>314</v>
      </c>
      <c r="I7" s="8">
        <v>196</v>
      </c>
      <c r="J7" s="8">
        <v>310</v>
      </c>
      <c r="K7" s="8">
        <v>180</v>
      </c>
      <c r="L7" s="8">
        <v>179</v>
      </c>
      <c r="M7" s="8">
        <v>495</v>
      </c>
      <c r="N7" s="8">
        <v>151</v>
      </c>
      <c r="O7" s="8" t="s">
        <v>218</v>
      </c>
      <c r="P7" s="8">
        <v>355</v>
      </c>
      <c r="Q7" s="8">
        <v>117</v>
      </c>
      <c r="R7" s="8">
        <v>100</v>
      </c>
      <c r="S7" s="8">
        <v>110</v>
      </c>
      <c r="T7" s="8">
        <v>171</v>
      </c>
      <c r="U7" s="8">
        <v>261</v>
      </c>
      <c r="V7" s="8">
        <v>201</v>
      </c>
      <c r="W7" s="8">
        <v>105</v>
      </c>
      <c r="X7" s="8">
        <v>159</v>
      </c>
      <c r="Y7" s="8">
        <v>291</v>
      </c>
      <c r="Z7" s="8">
        <v>255</v>
      </c>
      <c r="AA7" s="8">
        <v>206</v>
      </c>
      <c r="AB7" s="8">
        <v>148</v>
      </c>
      <c r="AC7" s="8">
        <v>151</v>
      </c>
    </row>
    <row r="8" spans="1:29" ht="10.199999999999999" customHeight="1" x14ac:dyDescent="0.3">
      <c r="A8" s="8" t="s">
        <v>219</v>
      </c>
      <c r="B8" s="8">
        <v>7487</v>
      </c>
      <c r="C8" s="8">
        <v>73</v>
      </c>
      <c r="D8" s="8">
        <v>114</v>
      </c>
      <c r="E8" s="8">
        <v>223</v>
      </c>
      <c r="F8" s="8">
        <v>80</v>
      </c>
      <c r="G8" s="8">
        <v>263</v>
      </c>
      <c r="H8" s="8">
        <v>505</v>
      </c>
      <c r="I8" s="8">
        <v>480</v>
      </c>
      <c r="J8" s="8">
        <v>437</v>
      </c>
      <c r="K8" s="8">
        <v>231</v>
      </c>
      <c r="L8" s="8">
        <v>236</v>
      </c>
      <c r="M8" s="8">
        <v>613</v>
      </c>
      <c r="N8" s="8">
        <v>164</v>
      </c>
      <c r="O8" s="8" t="s">
        <v>219</v>
      </c>
      <c r="P8" s="8">
        <v>691</v>
      </c>
      <c r="Q8" s="8">
        <v>215</v>
      </c>
      <c r="R8" s="8">
        <v>144</v>
      </c>
      <c r="S8" s="8">
        <v>164</v>
      </c>
      <c r="T8" s="8">
        <v>416</v>
      </c>
      <c r="U8" s="8">
        <v>309</v>
      </c>
      <c r="V8" s="8">
        <v>256</v>
      </c>
      <c r="W8" s="8">
        <v>188</v>
      </c>
      <c r="X8" s="8">
        <v>171</v>
      </c>
      <c r="Y8" s="8">
        <v>369</v>
      </c>
      <c r="Z8" s="8">
        <v>283</v>
      </c>
      <c r="AA8" s="8">
        <v>195</v>
      </c>
      <c r="AB8" s="8">
        <v>407</v>
      </c>
      <c r="AC8" s="8">
        <v>260</v>
      </c>
    </row>
    <row r="9" spans="1:29" ht="10.199999999999999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0.199999999999999" customHeight="1" x14ac:dyDescent="0.3">
      <c r="A10" s="8" t="s">
        <v>383</v>
      </c>
      <c r="B10" s="8">
        <v>6676</v>
      </c>
      <c r="C10" s="8">
        <v>63</v>
      </c>
      <c r="D10" s="8">
        <v>131</v>
      </c>
      <c r="E10" s="8">
        <v>172</v>
      </c>
      <c r="F10" s="8">
        <v>52</v>
      </c>
      <c r="G10" s="8">
        <v>210</v>
      </c>
      <c r="H10" s="8">
        <v>339</v>
      </c>
      <c r="I10" s="8">
        <v>351</v>
      </c>
      <c r="J10" s="8">
        <v>408</v>
      </c>
      <c r="K10" s="8">
        <v>236</v>
      </c>
      <c r="L10" s="8">
        <v>249</v>
      </c>
      <c r="M10" s="8">
        <v>640</v>
      </c>
      <c r="N10" s="8">
        <v>192</v>
      </c>
      <c r="O10" s="8" t="s">
        <v>383</v>
      </c>
      <c r="P10" s="8">
        <v>613</v>
      </c>
      <c r="Q10" s="8">
        <v>132</v>
      </c>
      <c r="R10" s="8">
        <v>149</v>
      </c>
      <c r="S10" s="8">
        <v>117</v>
      </c>
      <c r="T10" s="8">
        <v>362</v>
      </c>
      <c r="U10" s="8">
        <v>271</v>
      </c>
      <c r="V10" s="8">
        <v>197</v>
      </c>
      <c r="W10" s="8">
        <v>164</v>
      </c>
      <c r="X10" s="8">
        <v>193</v>
      </c>
      <c r="Y10" s="8">
        <v>378</v>
      </c>
      <c r="Z10" s="8">
        <v>279</v>
      </c>
      <c r="AA10" s="8">
        <v>241</v>
      </c>
      <c r="AB10" s="8">
        <v>282</v>
      </c>
      <c r="AC10" s="8">
        <v>255</v>
      </c>
    </row>
    <row r="11" spans="1:29" ht="10.199999999999999" customHeight="1" x14ac:dyDescent="0.3">
      <c r="A11" s="8" t="s">
        <v>216</v>
      </c>
      <c r="B11" s="8">
        <v>3772</v>
      </c>
      <c r="C11" s="8">
        <v>29</v>
      </c>
      <c r="D11" s="8">
        <v>61</v>
      </c>
      <c r="E11" s="8">
        <v>107</v>
      </c>
      <c r="F11" s="8">
        <v>27</v>
      </c>
      <c r="G11" s="8">
        <v>115</v>
      </c>
      <c r="H11" s="8">
        <v>180</v>
      </c>
      <c r="I11" s="8">
        <v>129</v>
      </c>
      <c r="J11" s="8">
        <v>177</v>
      </c>
      <c r="K11" s="8">
        <v>154</v>
      </c>
      <c r="L11" s="8">
        <v>170</v>
      </c>
      <c r="M11" s="8">
        <v>363</v>
      </c>
      <c r="N11" s="8">
        <v>137</v>
      </c>
      <c r="O11" s="8" t="s">
        <v>216</v>
      </c>
      <c r="P11" s="8">
        <v>327</v>
      </c>
      <c r="Q11" s="8">
        <v>22</v>
      </c>
      <c r="R11" s="8">
        <v>83</v>
      </c>
      <c r="S11" s="8">
        <v>68</v>
      </c>
      <c r="T11" s="8">
        <v>225</v>
      </c>
      <c r="U11" s="8">
        <v>159</v>
      </c>
      <c r="V11" s="8">
        <v>107</v>
      </c>
      <c r="W11" s="8">
        <v>138</v>
      </c>
      <c r="X11" s="8">
        <v>138</v>
      </c>
      <c r="Y11" s="8">
        <v>252</v>
      </c>
      <c r="Z11" s="8">
        <v>190</v>
      </c>
      <c r="AA11" s="8">
        <v>183</v>
      </c>
      <c r="AB11" s="8">
        <v>75</v>
      </c>
      <c r="AC11" s="8">
        <v>156</v>
      </c>
    </row>
    <row r="12" spans="1:29" ht="10.199999999999999" customHeight="1" x14ac:dyDescent="0.3">
      <c r="A12" s="8" t="s">
        <v>217</v>
      </c>
      <c r="B12" s="8">
        <v>2062</v>
      </c>
      <c r="C12" s="8">
        <v>25</v>
      </c>
      <c r="D12" s="8">
        <v>65</v>
      </c>
      <c r="E12" s="8">
        <v>55</v>
      </c>
      <c r="F12" s="8">
        <v>8</v>
      </c>
      <c r="G12" s="8">
        <v>75</v>
      </c>
      <c r="H12" s="8">
        <v>99</v>
      </c>
      <c r="I12" s="8">
        <v>79</v>
      </c>
      <c r="J12" s="8">
        <v>127</v>
      </c>
      <c r="K12" s="8">
        <v>53</v>
      </c>
      <c r="L12" s="8">
        <v>74</v>
      </c>
      <c r="M12" s="8">
        <v>204</v>
      </c>
      <c r="N12" s="8">
        <v>88</v>
      </c>
      <c r="O12" s="8" t="s">
        <v>217</v>
      </c>
      <c r="P12" s="8">
        <v>180</v>
      </c>
      <c r="Q12" s="8">
        <v>19</v>
      </c>
      <c r="R12" s="8">
        <v>50</v>
      </c>
      <c r="S12" s="8">
        <v>29</v>
      </c>
      <c r="T12" s="8">
        <v>114</v>
      </c>
      <c r="U12" s="8">
        <v>111</v>
      </c>
      <c r="V12" s="8">
        <v>50</v>
      </c>
      <c r="W12" s="8">
        <v>67</v>
      </c>
      <c r="X12" s="8">
        <v>62</v>
      </c>
      <c r="Y12" s="8">
        <v>124</v>
      </c>
      <c r="Z12" s="8">
        <v>96</v>
      </c>
      <c r="AA12" s="8">
        <v>72</v>
      </c>
      <c r="AB12" s="8">
        <v>56</v>
      </c>
      <c r="AC12" s="8">
        <v>80</v>
      </c>
    </row>
    <row r="13" spans="1:29" ht="10.199999999999999" customHeight="1" x14ac:dyDescent="0.3">
      <c r="A13" s="8" t="s">
        <v>218</v>
      </c>
      <c r="B13" s="8">
        <v>2472</v>
      </c>
      <c r="C13" s="8">
        <v>37</v>
      </c>
      <c r="D13" s="8">
        <v>47</v>
      </c>
      <c r="E13" s="8">
        <v>76</v>
      </c>
      <c r="F13" s="8">
        <v>26</v>
      </c>
      <c r="G13" s="8">
        <v>115</v>
      </c>
      <c r="H13" s="8">
        <v>147</v>
      </c>
      <c r="I13" s="8">
        <v>91</v>
      </c>
      <c r="J13" s="8">
        <v>168</v>
      </c>
      <c r="K13" s="8">
        <v>77</v>
      </c>
      <c r="L13" s="8">
        <v>87</v>
      </c>
      <c r="M13" s="8">
        <v>298</v>
      </c>
      <c r="N13" s="8">
        <v>95</v>
      </c>
      <c r="O13" s="8" t="s">
        <v>218</v>
      </c>
      <c r="P13" s="8">
        <v>177</v>
      </c>
      <c r="Q13" s="8">
        <v>49</v>
      </c>
      <c r="R13" s="8">
        <v>51</v>
      </c>
      <c r="S13" s="8">
        <v>39</v>
      </c>
      <c r="T13" s="8">
        <v>83</v>
      </c>
      <c r="U13" s="8">
        <v>122</v>
      </c>
      <c r="V13" s="8">
        <v>90</v>
      </c>
      <c r="W13" s="8">
        <v>48</v>
      </c>
      <c r="X13" s="8">
        <v>72</v>
      </c>
      <c r="Y13" s="8">
        <v>122</v>
      </c>
      <c r="Z13" s="8">
        <v>112</v>
      </c>
      <c r="AA13" s="8">
        <v>96</v>
      </c>
      <c r="AB13" s="8">
        <v>69</v>
      </c>
      <c r="AC13" s="8">
        <v>78</v>
      </c>
    </row>
    <row r="14" spans="1:29" ht="10.199999999999999" customHeight="1" x14ac:dyDescent="0.3">
      <c r="A14" s="8" t="s">
        <v>219</v>
      </c>
      <c r="B14" s="8">
        <v>3822</v>
      </c>
      <c r="C14" s="8">
        <v>30</v>
      </c>
      <c r="D14" s="8">
        <v>47</v>
      </c>
      <c r="E14" s="8">
        <v>99</v>
      </c>
      <c r="F14" s="8">
        <v>37</v>
      </c>
      <c r="G14" s="8">
        <v>125</v>
      </c>
      <c r="H14" s="8">
        <v>250</v>
      </c>
      <c r="I14" s="8">
        <v>245</v>
      </c>
      <c r="J14" s="8">
        <v>244</v>
      </c>
      <c r="K14" s="8">
        <v>110</v>
      </c>
      <c r="L14" s="8">
        <v>120</v>
      </c>
      <c r="M14" s="8">
        <v>362</v>
      </c>
      <c r="N14" s="8">
        <v>103</v>
      </c>
      <c r="O14" s="8" t="s">
        <v>219</v>
      </c>
      <c r="P14" s="8">
        <v>389</v>
      </c>
      <c r="Q14" s="8">
        <v>103</v>
      </c>
      <c r="R14" s="8">
        <v>74</v>
      </c>
      <c r="S14" s="8">
        <v>76</v>
      </c>
      <c r="T14" s="8">
        <v>203</v>
      </c>
      <c r="U14" s="8">
        <v>146</v>
      </c>
      <c r="V14" s="8">
        <v>126</v>
      </c>
      <c r="W14" s="8">
        <v>93</v>
      </c>
      <c r="X14" s="8">
        <v>90</v>
      </c>
      <c r="Y14" s="8">
        <v>177</v>
      </c>
      <c r="Z14" s="8">
        <v>123</v>
      </c>
      <c r="AA14" s="8">
        <v>87</v>
      </c>
      <c r="AB14" s="8">
        <v>205</v>
      </c>
      <c r="AC14" s="8">
        <v>158</v>
      </c>
    </row>
    <row r="15" spans="1:29" ht="10.199999999999999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10.199999999999999" customHeight="1" x14ac:dyDescent="0.3">
      <c r="A16" s="8" t="s">
        <v>361</v>
      </c>
      <c r="B16" s="8">
        <v>6256</v>
      </c>
      <c r="C16" s="8">
        <v>73</v>
      </c>
      <c r="D16" s="8">
        <v>144</v>
      </c>
      <c r="E16" s="8">
        <v>191</v>
      </c>
      <c r="F16" s="8">
        <v>58</v>
      </c>
      <c r="G16" s="8">
        <v>230</v>
      </c>
      <c r="H16" s="8">
        <v>350</v>
      </c>
      <c r="I16" s="8">
        <v>335</v>
      </c>
      <c r="J16" s="8">
        <v>343</v>
      </c>
      <c r="K16" s="8">
        <v>244</v>
      </c>
      <c r="L16" s="8">
        <v>252</v>
      </c>
      <c r="M16" s="8">
        <v>458</v>
      </c>
      <c r="N16" s="8">
        <v>136</v>
      </c>
      <c r="O16" s="8" t="s">
        <v>361</v>
      </c>
      <c r="P16" s="8">
        <v>506</v>
      </c>
      <c r="Q16" s="8">
        <v>142</v>
      </c>
      <c r="R16" s="8">
        <v>147</v>
      </c>
      <c r="S16" s="8">
        <v>149</v>
      </c>
      <c r="T16" s="8">
        <v>353</v>
      </c>
      <c r="U16" s="8">
        <v>257</v>
      </c>
      <c r="V16" s="8">
        <v>188</v>
      </c>
      <c r="W16" s="8">
        <v>152</v>
      </c>
      <c r="X16" s="8">
        <v>201</v>
      </c>
      <c r="Y16" s="8">
        <v>368</v>
      </c>
      <c r="Z16" s="8">
        <v>275</v>
      </c>
      <c r="AA16" s="8">
        <v>250</v>
      </c>
      <c r="AB16" s="8">
        <v>266</v>
      </c>
      <c r="AC16" s="8">
        <v>188</v>
      </c>
    </row>
    <row r="17" spans="1:29" ht="10.199999999999999" customHeight="1" x14ac:dyDescent="0.3">
      <c r="A17" s="8" t="s">
        <v>216</v>
      </c>
      <c r="B17" s="8">
        <v>3544</v>
      </c>
      <c r="C17" s="8">
        <v>28</v>
      </c>
      <c r="D17" s="8">
        <v>81</v>
      </c>
      <c r="E17" s="8">
        <v>111</v>
      </c>
      <c r="F17" s="8">
        <v>27</v>
      </c>
      <c r="G17" s="8">
        <v>131</v>
      </c>
      <c r="H17" s="8">
        <v>188</v>
      </c>
      <c r="I17" s="8">
        <v>131</v>
      </c>
      <c r="J17" s="8">
        <v>172</v>
      </c>
      <c r="K17" s="8">
        <v>152</v>
      </c>
      <c r="L17" s="8">
        <v>181</v>
      </c>
      <c r="M17" s="8">
        <v>240</v>
      </c>
      <c r="N17" s="8">
        <v>81</v>
      </c>
      <c r="O17" s="8" t="s">
        <v>216</v>
      </c>
      <c r="P17" s="8">
        <v>264</v>
      </c>
      <c r="Q17" s="8">
        <v>33</v>
      </c>
      <c r="R17" s="8">
        <v>89</v>
      </c>
      <c r="S17" s="8">
        <v>94</v>
      </c>
      <c r="T17" s="8">
        <v>228</v>
      </c>
      <c r="U17" s="8">
        <v>145</v>
      </c>
      <c r="V17" s="8">
        <v>104</v>
      </c>
      <c r="W17" s="8">
        <v>126</v>
      </c>
      <c r="X17" s="8">
        <v>141</v>
      </c>
      <c r="Y17" s="8">
        <v>234</v>
      </c>
      <c r="Z17" s="8">
        <v>202</v>
      </c>
      <c r="AA17" s="8">
        <v>181</v>
      </c>
      <c r="AB17" s="8">
        <v>65</v>
      </c>
      <c r="AC17" s="8">
        <v>115</v>
      </c>
    </row>
    <row r="18" spans="1:29" ht="10.199999999999999" customHeight="1" x14ac:dyDescent="0.3">
      <c r="A18" s="8" t="s">
        <v>217</v>
      </c>
      <c r="B18" s="8">
        <v>1946</v>
      </c>
      <c r="C18" s="8">
        <v>27</v>
      </c>
      <c r="D18" s="8">
        <v>78</v>
      </c>
      <c r="E18" s="8">
        <v>57</v>
      </c>
      <c r="F18" s="8">
        <v>11</v>
      </c>
      <c r="G18" s="8">
        <v>89</v>
      </c>
      <c r="H18" s="8">
        <v>106</v>
      </c>
      <c r="I18" s="8">
        <v>82</v>
      </c>
      <c r="J18" s="8">
        <v>111</v>
      </c>
      <c r="K18" s="8">
        <v>44</v>
      </c>
      <c r="L18" s="8">
        <v>59</v>
      </c>
      <c r="M18" s="8">
        <v>129</v>
      </c>
      <c r="N18" s="8">
        <v>49</v>
      </c>
      <c r="O18" s="8" t="s">
        <v>217</v>
      </c>
      <c r="P18" s="8">
        <v>159</v>
      </c>
      <c r="Q18" s="8">
        <v>39</v>
      </c>
      <c r="R18" s="8">
        <v>43</v>
      </c>
      <c r="S18" s="8">
        <v>48</v>
      </c>
      <c r="T18" s="8">
        <v>119</v>
      </c>
      <c r="U18" s="8">
        <v>89</v>
      </c>
      <c r="V18" s="8">
        <v>64</v>
      </c>
      <c r="W18" s="8">
        <v>63</v>
      </c>
      <c r="X18" s="8">
        <v>69</v>
      </c>
      <c r="Y18" s="8">
        <v>107</v>
      </c>
      <c r="Z18" s="8">
        <v>101</v>
      </c>
      <c r="AA18" s="8">
        <v>76</v>
      </c>
      <c r="AB18" s="8">
        <v>75</v>
      </c>
      <c r="AC18" s="8">
        <v>52</v>
      </c>
    </row>
    <row r="19" spans="1:29" ht="10.199999999999999" customHeight="1" x14ac:dyDescent="0.3">
      <c r="A19" s="8" t="s">
        <v>218</v>
      </c>
      <c r="B19" s="8">
        <v>2681</v>
      </c>
      <c r="C19" s="8">
        <v>55</v>
      </c>
      <c r="D19" s="8">
        <v>66</v>
      </c>
      <c r="E19" s="8">
        <v>111</v>
      </c>
      <c r="F19" s="8">
        <v>27</v>
      </c>
      <c r="G19" s="8">
        <v>138</v>
      </c>
      <c r="H19" s="8">
        <v>167</v>
      </c>
      <c r="I19" s="8">
        <v>105</v>
      </c>
      <c r="J19" s="8">
        <v>142</v>
      </c>
      <c r="K19" s="8">
        <v>103</v>
      </c>
      <c r="L19" s="8">
        <v>92</v>
      </c>
      <c r="M19" s="8">
        <v>197</v>
      </c>
      <c r="N19" s="8">
        <v>56</v>
      </c>
      <c r="O19" s="8" t="s">
        <v>218</v>
      </c>
      <c r="P19" s="8">
        <v>178</v>
      </c>
      <c r="Q19" s="8">
        <v>68</v>
      </c>
      <c r="R19" s="8">
        <v>49</v>
      </c>
      <c r="S19" s="8">
        <v>71</v>
      </c>
      <c r="T19" s="8">
        <v>88</v>
      </c>
      <c r="U19" s="8">
        <v>139</v>
      </c>
      <c r="V19" s="8">
        <v>111</v>
      </c>
      <c r="W19" s="8">
        <v>57</v>
      </c>
      <c r="X19" s="8">
        <v>87</v>
      </c>
      <c r="Y19" s="8">
        <v>169</v>
      </c>
      <c r="Z19" s="8">
        <v>143</v>
      </c>
      <c r="AA19" s="8">
        <v>110</v>
      </c>
      <c r="AB19" s="8">
        <v>79</v>
      </c>
      <c r="AC19" s="8">
        <v>73</v>
      </c>
    </row>
    <row r="20" spans="1:29" ht="10.199999999999999" customHeight="1" x14ac:dyDescent="0.3">
      <c r="A20" s="8" t="s">
        <v>219</v>
      </c>
      <c r="B20" s="8">
        <v>3665</v>
      </c>
      <c r="C20" s="8">
        <v>43</v>
      </c>
      <c r="D20" s="8">
        <v>67</v>
      </c>
      <c r="E20" s="8">
        <v>124</v>
      </c>
      <c r="F20" s="8">
        <v>43</v>
      </c>
      <c r="G20" s="8">
        <v>138</v>
      </c>
      <c r="H20" s="8">
        <v>255</v>
      </c>
      <c r="I20" s="8">
        <v>235</v>
      </c>
      <c r="J20" s="8">
        <v>193</v>
      </c>
      <c r="K20" s="8">
        <v>121</v>
      </c>
      <c r="L20" s="8">
        <v>116</v>
      </c>
      <c r="M20" s="8">
        <v>251</v>
      </c>
      <c r="N20" s="8">
        <v>61</v>
      </c>
      <c r="O20" s="8" t="s">
        <v>219</v>
      </c>
      <c r="P20" s="8">
        <v>302</v>
      </c>
      <c r="Q20" s="8">
        <v>112</v>
      </c>
      <c r="R20" s="8">
        <v>70</v>
      </c>
      <c r="S20" s="8">
        <v>88</v>
      </c>
      <c r="T20" s="8">
        <v>213</v>
      </c>
      <c r="U20" s="8">
        <v>163</v>
      </c>
      <c r="V20" s="8">
        <v>130</v>
      </c>
      <c r="W20" s="8">
        <v>95</v>
      </c>
      <c r="X20" s="8">
        <v>81</v>
      </c>
      <c r="Y20" s="8">
        <v>192</v>
      </c>
      <c r="Z20" s="8">
        <v>160</v>
      </c>
      <c r="AA20" s="8">
        <v>108</v>
      </c>
      <c r="AB20" s="8">
        <v>202</v>
      </c>
      <c r="AC20" s="8">
        <v>102</v>
      </c>
    </row>
    <row r="21" spans="1:29" ht="10.199999999999999" customHeight="1" x14ac:dyDescent="0.3">
      <c r="A21" s="51" t="s">
        <v>404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 t="s">
        <v>404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10.199999999999999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0.199999999999999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0.199999999999999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ht="10.199999999999999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ht="10.199999999999999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ht="10.199999999999999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0.199999999999999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0.199999999999999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0.199999999999999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0.199999999999999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0.199999999999999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0.199999999999999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0.199999999999999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21:N21"/>
    <mergeCell ref="O21:AC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C8AB-0597-4534-A5CB-3669BDE7DA16}">
  <dimension ref="A1:AC64"/>
  <sheetViews>
    <sheetView view="pageBreakPreview" zoomScale="125" zoomScaleNormal="100" zoomScaleSheetLayoutView="125" workbookViewId="0">
      <selection activeCell="A31" sqref="A31:XFD31"/>
    </sheetView>
  </sheetViews>
  <sheetFormatPr defaultRowHeight="10.199999999999999" customHeight="1" x14ac:dyDescent="0.3"/>
  <cols>
    <col min="2" max="14" width="6.109375" customWidth="1"/>
    <col min="16" max="29" width="5.44140625" customWidth="1"/>
  </cols>
  <sheetData>
    <row r="1" spans="1:29" ht="10.199999999999999" customHeight="1" x14ac:dyDescent="0.3">
      <c r="A1" s="8" t="s">
        <v>377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377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387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387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0.199999999999999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0.199999999999999" customHeight="1" x14ac:dyDescent="0.3">
      <c r="A6" s="8" t="s">
        <v>358</v>
      </c>
      <c r="B6" s="8">
        <v>51401</v>
      </c>
      <c r="C6" s="8">
        <v>878</v>
      </c>
      <c r="D6" s="8">
        <v>1538</v>
      </c>
      <c r="E6" s="8">
        <v>1180</v>
      </c>
      <c r="F6" s="8">
        <v>351</v>
      </c>
      <c r="G6" s="8">
        <v>1658</v>
      </c>
      <c r="H6" s="8">
        <v>2147</v>
      </c>
      <c r="I6" s="8">
        <v>2359</v>
      </c>
      <c r="J6" s="8">
        <v>2712</v>
      </c>
      <c r="K6" s="8">
        <v>1263</v>
      </c>
      <c r="L6" s="8">
        <v>1878</v>
      </c>
      <c r="M6" s="8">
        <v>4938</v>
      </c>
      <c r="N6" s="8">
        <v>2705</v>
      </c>
      <c r="O6" s="8" t="s">
        <v>358</v>
      </c>
      <c r="P6" s="8">
        <v>3533</v>
      </c>
      <c r="Q6" s="8">
        <v>1521</v>
      </c>
      <c r="R6" s="8">
        <v>1851</v>
      </c>
      <c r="S6" s="8">
        <v>1415</v>
      </c>
      <c r="T6" s="8">
        <v>3191</v>
      </c>
      <c r="U6" s="8">
        <v>1730</v>
      </c>
      <c r="V6" s="8">
        <v>1082</v>
      </c>
      <c r="W6" s="8">
        <v>1302</v>
      </c>
      <c r="X6" s="8">
        <v>2049</v>
      </c>
      <c r="Y6" s="8">
        <v>2379</v>
      </c>
      <c r="Z6" s="8">
        <v>1969</v>
      </c>
      <c r="AA6" s="8">
        <v>1772</v>
      </c>
      <c r="AB6" s="8">
        <v>2396</v>
      </c>
      <c r="AC6" s="8">
        <v>1604</v>
      </c>
    </row>
    <row r="7" spans="1:29" ht="10.199999999999999" customHeight="1" x14ac:dyDescent="0.3">
      <c r="A7" s="8" t="s">
        <v>220</v>
      </c>
      <c r="B7" s="8">
        <v>32595</v>
      </c>
      <c r="C7" s="8">
        <v>515</v>
      </c>
      <c r="D7" s="8">
        <v>839</v>
      </c>
      <c r="E7" s="8">
        <v>777</v>
      </c>
      <c r="F7" s="8">
        <v>235</v>
      </c>
      <c r="G7" s="8">
        <v>1034</v>
      </c>
      <c r="H7" s="8">
        <v>1631</v>
      </c>
      <c r="I7" s="8">
        <v>1466</v>
      </c>
      <c r="J7" s="8">
        <v>1749</v>
      </c>
      <c r="K7" s="8">
        <v>723</v>
      </c>
      <c r="L7" s="8">
        <v>1213</v>
      </c>
      <c r="M7" s="8">
        <v>3052</v>
      </c>
      <c r="N7" s="8">
        <v>1711</v>
      </c>
      <c r="O7" s="8" t="s">
        <v>220</v>
      </c>
      <c r="P7" s="8">
        <v>2298</v>
      </c>
      <c r="Q7" s="8">
        <v>1137</v>
      </c>
      <c r="R7" s="8">
        <v>1092</v>
      </c>
      <c r="S7" s="8">
        <v>907</v>
      </c>
      <c r="T7" s="8">
        <v>1740</v>
      </c>
      <c r="U7" s="8">
        <v>1138</v>
      </c>
      <c r="V7" s="8">
        <v>731</v>
      </c>
      <c r="W7" s="8">
        <v>762</v>
      </c>
      <c r="X7" s="8">
        <v>1254</v>
      </c>
      <c r="Y7" s="8">
        <v>1689</v>
      </c>
      <c r="Z7" s="8">
        <v>1193</v>
      </c>
      <c r="AA7" s="8">
        <v>1053</v>
      </c>
      <c r="AB7" s="8">
        <v>1635</v>
      </c>
      <c r="AC7" s="8">
        <v>1021</v>
      </c>
    </row>
    <row r="8" spans="1:29" ht="10.199999999999999" customHeight="1" x14ac:dyDescent="0.3">
      <c r="A8" s="8" t="s">
        <v>221</v>
      </c>
      <c r="B8" s="8">
        <v>18806</v>
      </c>
      <c r="C8" s="8">
        <v>363</v>
      </c>
      <c r="D8" s="8">
        <v>699</v>
      </c>
      <c r="E8" s="8">
        <v>403</v>
      </c>
      <c r="F8" s="8">
        <v>116</v>
      </c>
      <c r="G8" s="8">
        <v>624</v>
      </c>
      <c r="H8" s="8">
        <v>516</v>
      </c>
      <c r="I8" s="8">
        <v>893</v>
      </c>
      <c r="J8" s="8">
        <v>963</v>
      </c>
      <c r="K8" s="8">
        <v>540</v>
      </c>
      <c r="L8" s="8">
        <v>665</v>
      </c>
      <c r="M8" s="8">
        <v>1886</v>
      </c>
      <c r="N8" s="8">
        <v>994</v>
      </c>
      <c r="O8" s="8" t="s">
        <v>221</v>
      </c>
      <c r="P8" s="8">
        <v>1235</v>
      </c>
      <c r="Q8" s="8">
        <v>384</v>
      </c>
      <c r="R8" s="8">
        <v>759</v>
      </c>
      <c r="S8" s="8">
        <v>508</v>
      </c>
      <c r="T8" s="8">
        <v>1451</v>
      </c>
      <c r="U8" s="8">
        <v>592</v>
      </c>
      <c r="V8" s="8">
        <v>351</v>
      </c>
      <c r="W8" s="8">
        <v>540</v>
      </c>
      <c r="X8" s="8">
        <v>795</v>
      </c>
      <c r="Y8" s="8">
        <v>690</v>
      </c>
      <c r="Z8" s="8">
        <v>776</v>
      </c>
      <c r="AA8" s="8">
        <v>719</v>
      </c>
      <c r="AB8" s="8">
        <v>761</v>
      </c>
      <c r="AC8" s="8">
        <v>583</v>
      </c>
    </row>
    <row r="9" spans="1:29" ht="10.199999999999999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0.199999999999999" customHeight="1" x14ac:dyDescent="0.3">
      <c r="A10" s="8" t="s">
        <v>383</v>
      </c>
      <c r="B10" s="8">
        <v>26736</v>
      </c>
      <c r="C10" s="8">
        <v>435</v>
      </c>
      <c r="D10" s="8">
        <v>766</v>
      </c>
      <c r="E10" s="8">
        <v>609</v>
      </c>
      <c r="F10" s="8">
        <v>174</v>
      </c>
      <c r="G10" s="8">
        <v>794</v>
      </c>
      <c r="H10" s="8">
        <v>1115</v>
      </c>
      <c r="I10" s="8">
        <v>1231</v>
      </c>
      <c r="J10" s="8">
        <v>1417</v>
      </c>
      <c r="K10" s="8">
        <v>626</v>
      </c>
      <c r="L10" s="8">
        <v>951</v>
      </c>
      <c r="M10" s="8">
        <v>2622</v>
      </c>
      <c r="N10" s="8">
        <v>1522</v>
      </c>
      <c r="O10" s="8" t="s">
        <v>383</v>
      </c>
      <c r="P10" s="8">
        <v>1868</v>
      </c>
      <c r="Q10" s="8">
        <v>800</v>
      </c>
      <c r="R10" s="8">
        <v>943</v>
      </c>
      <c r="S10" s="8">
        <v>701</v>
      </c>
      <c r="T10" s="8">
        <v>1657</v>
      </c>
      <c r="U10" s="8">
        <v>883</v>
      </c>
      <c r="V10" s="8">
        <v>544</v>
      </c>
      <c r="W10" s="8">
        <v>661</v>
      </c>
      <c r="X10" s="8">
        <v>1127</v>
      </c>
      <c r="Y10" s="8">
        <v>1271</v>
      </c>
      <c r="Z10" s="8">
        <v>993</v>
      </c>
      <c r="AA10" s="8">
        <v>877</v>
      </c>
      <c r="AB10" s="8">
        <v>1264</v>
      </c>
      <c r="AC10" s="8">
        <v>885</v>
      </c>
    </row>
    <row r="11" spans="1:29" ht="10.199999999999999" customHeight="1" x14ac:dyDescent="0.3">
      <c r="A11" s="8" t="s">
        <v>220</v>
      </c>
      <c r="B11" s="8">
        <v>17656</v>
      </c>
      <c r="C11" s="8">
        <v>290</v>
      </c>
      <c r="D11" s="8">
        <v>463</v>
      </c>
      <c r="E11" s="8">
        <v>404</v>
      </c>
      <c r="F11" s="8">
        <v>108</v>
      </c>
      <c r="G11" s="8">
        <v>486</v>
      </c>
      <c r="H11" s="8">
        <v>855</v>
      </c>
      <c r="I11" s="8">
        <v>776</v>
      </c>
      <c r="J11" s="8">
        <v>948</v>
      </c>
      <c r="K11" s="8">
        <v>388</v>
      </c>
      <c r="L11" s="8">
        <v>619</v>
      </c>
      <c r="M11" s="8">
        <v>1752</v>
      </c>
      <c r="N11" s="8">
        <v>1031</v>
      </c>
      <c r="O11" s="8" t="s">
        <v>220</v>
      </c>
      <c r="P11" s="8">
        <v>1286</v>
      </c>
      <c r="Q11" s="8">
        <v>604</v>
      </c>
      <c r="R11" s="8">
        <v>586</v>
      </c>
      <c r="S11" s="8">
        <v>449</v>
      </c>
      <c r="T11" s="8">
        <v>995</v>
      </c>
      <c r="U11" s="8">
        <v>599</v>
      </c>
      <c r="V11" s="8">
        <v>366</v>
      </c>
      <c r="W11" s="8">
        <v>378</v>
      </c>
      <c r="X11" s="8">
        <v>750</v>
      </c>
      <c r="Y11" s="8">
        <v>922</v>
      </c>
      <c r="Z11" s="8">
        <v>603</v>
      </c>
      <c r="AA11" s="8">
        <v>574</v>
      </c>
      <c r="AB11" s="8">
        <v>837</v>
      </c>
      <c r="AC11" s="8">
        <v>587</v>
      </c>
    </row>
    <row r="12" spans="1:29" ht="10.199999999999999" customHeight="1" x14ac:dyDescent="0.3">
      <c r="A12" s="8" t="s">
        <v>221</v>
      </c>
      <c r="B12" s="8">
        <v>9080</v>
      </c>
      <c r="C12" s="8">
        <v>145</v>
      </c>
      <c r="D12" s="8">
        <v>303</v>
      </c>
      <c r="E12" s="8">
        <v>205</v>
      </c>
      <c r="F12" s="8">
        <v>66</v>
      </c>
      <c r="G12" s="8">
        <v>308</v>
      </c>
      <c r="H12" s="8">
        <v>260</v>
      </c>
      <c r="I12" s="8">
        <v>455</v>
      </c>
      <c r="J12" s="8">
        <v>469</v>
      </c>
      <c r="K12" s="8">
        <v>238</v>
      </c>
      <c r="L12" s="8">
        <v>332</v>
      </c>
      <c r="M12" s="8">
        <v>870</v>
      </c>
      <c r="N12" s="8">
        <v>491</v>
      </c>
      <c r="O12" s="8" t="s">
        <v>221</v>
      </c>
      <c r="P12" s="8">
        <v>582</v>
      </c>
      <c r="Q12" s="8">
        <v>196</v>
      </c>
      <c r="R12" s="8">
        <v>357</v>
      </c>
      <c r="S12" s="8">
        <v>252</v>
      </c>
      <c r="T12" s="8">
        <v>662</v>
      </c>
      <c r="U12" s="8">
        <v>284</v>
      </c>
      <c r="V12" s="8">
        <v>178</v>
      </c>
      <c r="W12" s="8">
        <v>283</v>
      </c>
      <c r="X12" s="8">
        <v>377</v>
      </c>
      <c r="Y12" s="8">
        <v>349</v>
      </c>
      <c r="Z12" s="8">
        <v>390</v>
      </c>
      <c r="AA12" s="8">
        <v>303</v>
      </c>
      <c r="AB12" s="8">
        <v>427</v>
      </c>
      <c r="AC12" s="8">
        <v>298</v>
      </c>
    </row>
    <row r="13" spans="1:29" ht="10.199999999999999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0.199999999999999" customHeight="1" x14ac:dyDescent="0.3">
      <c r="A14" s="8" t="s">
        <v>385</v>
      </c>
      <c r="B14" s="8">
        <v>24665</v>
      </c>
      <c r="C14" s="8">
        <v>443</v>
      </c>
      <c r="D14" s="8">
        <v>772</v>
      </c>
      <c r="E14" s="8">
        <v>571</v>
      </c>
      <c r="F14" s="8">
        <v>177</v>
      </c>
      <c r="G14" s="8">
        <v>864</v>
      </c>
      <c r="H14" s="8">
        <v>1032</v>
      </c>
      <c r="I14" s="8">
        <v>1128</v>
      </c>
      <c r="J14" s="8">
        <v>1295</v>
      </c>
      <c r="K14" s="8">
        <v>637</v>
      </c>
      <c r="L14" s="8">
        <v>927</v>
      </c>
      <c r="M14" s="8">
        <v>2316</v>
      </c>
      <c r="N14" s="8">
        <v>1183</v>
      </c>
      <c r="O14" s="8" t="s">
        <v>385</v>
      </c>
      <c r="P14" s="8">
        <v>1665</v>
      </c>
      <c r="Q14" s="8">
        <v>721</v>
      </c>
      <c r="R14" s="8">
        <v>908</v>
      </c>
      <c r="S14" s="8">
        <v>714</v>
      </c>
      <c r="T14" s="8">
        <v>1534</v>
      </c>
      <c r="U14" s="8">
        <v>847</v>
      </c>
      <c r="V14" s="8">
        <v>538</v>
      </c>
      <c r="W14" s="8">
        <v>641</v>
      </c>
      <c r="X14" s="8">
        <v>922</v>
      </c>
      <c r="Y14" s="8">
        <v>1108</v>
      </c>
      <c r="Z14" s="8">
        <v>976</v>
      </c>
      <c r="AA14" s="8">
        <v>895</v>
      </c>
      <c r="AB14" s="8">
        <v>1132</v>
      </c>
      <c r="AC14" s="8">
        <v>719</v>
      </c>
    </row>
    <row r="15" spans="1:29" ht="10.199999999999999" customHeight="1" x14ac:dyDescent="0.3">
      <c r="A15" s="8" t="s">
        <v>220</v>
      </c>
      <c r="B15" s="8">
        <v>14939</v>
      </c>
      <c r="C15" s="8">
        <v>225</v>
      </c>
      <c r="D15" s="8">
        <v>376</v>
      </c>
      <c r="E15" s="8">
        <v>373</v>
      </c>
      <c r="F15" s="8">
        <v>127</v>
      </c>
      <c r="G15" s="8">
        <v>548</v>
      </c>
      <c r="H15" s="8">
        <v>776</v>
      </c>
      <c r="I15" s="8">
        <v>690</v>
      </c>
      <c r="J15" s="8">
        <v>801</v>
      </c>
      <c r="K15" s="8">
        <v>335</v>
      </c>
      <c r="L15" s="8">
        <v>594</v>
      </c>
      <c r="M15" s="8">
        <v>1300</v>
      </c>
      <c r="N15" s="8">
        <v>680</v>
      </c>
      <c r="O15" s="8" t="s">
        <v>220</v>
      </c>
      <c r="P15" s="8">
        <v>1012</v>
      </c>
      <c r="Q15" s="8">
        <v>533</v>
      </c>
      <c r="R15" s="8">
        <v>506</v>
      </c>
      <c r="S15" s="8">
        <v>458</v>
      </c>
      <c r="T15" s="8">
        <v>745</v>
      </c>
      <c r="U15" s="8">
        <v>539</v>
      </c>
      <c r="V15" s="8">
        <v>365</v>
      </c>
      <c r="W15" s="8">
        <v>384</v>
      </c>
      <c r="X15" s="8">
        <v>504</v>
      </c>
      <c r="Y15" s="8">
        <v>767</v>
      </c>
      <c r="Z15" s="8">
        <v>590</v>
      </c>
      <c r="AA15" s="8">
        <v>479</v>
      </c>
      <c r="AB15" s="8">
        <v>798</v>
      </c>
      <c r="AC15" s="8">
        <v>434</v>
      </c>
    </row>
    <row r="16" spans="1:29" ht="10.199999999999999" customHeight="1" x14ac:dyDescent="0.3">
      <c r="A16" s="8" t="s">
        <v>221</v>
      </c>
      <c r="B16" s="8">
        <v>9726</v>
      </c>
      <c r="C16" s="8">
        <v>218</v>
      </c>
      <c r="D16" s="8">
        <v>396</v>
      </c>
      <c r="E16" s="8">
        <v>198</v>
      </c>
      <c r="F16" s="8">
        <v>50</v>
      </c>
      <c r="G16" s="8">
        <v>316</v>
      </c>
      <c r="H16" s="8">
        <v>256</v>
      </c>
      <c r="I16" s="8">
        <v>438</v>
      </c>
      <c r="J16" s="8">
        <v>494</v>
      </c>
      <c r="K16" s="8">
        <v>302</v>
      </c>
      <c r="L16" s="8">
        <v>333</v>
      </c>
      <c r="M16" s="8">
        <v>1016</v>
      </c>
      <c r="N16" s="8">
        <v>503</v>
      </c>
      <c r="O16" s="8" t="s">
        <v>221</v>
      </c>
      <c r="P16" s="8">
        <v>653</v>
      </c>
      <c r="Q16" s="8">
        <v>188</v>
      </c>
      <c r="R16" s="8">
        <v>402</v>
      </c>
      <c r="S16" s="8">
        <v>256</v>
      </c>
      <c r="T16" s="8">
        <v>789</v>
      </c>
      <c r="U16" s="8">
        <v>308</v>
      </c>
      <c r="V16" s="8">
        <v>173</v>
      </c>
      <c r="W16" s="8">
        <v>257</v>
      </c>
      <c r="X16" s="8">
        <v>418</v>
      </c>
      <c r="Y16" s="8">
        <v>341</v>
      </c>
      <c r="Z16" s="8">
        <v>386</v>
      </c>
      <c r="AA16" s="8">
        <v>416</v>
      </c>
      <c r="AB16" s="8">
        <v>334</v>
      </c>
      <c r="AC16" s="8">
        <v>285</v>
      </c>
    </row>
    <row r="17" spans="1:29" ht="10.199999999999999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0.199999999999999" customHeight="1" x14ac:dyDescent="0.3">
      <c r="A18" s="8" t="s">
        <v>388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s">
        <v>388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0.199999999999999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 t="s">
        <v>354</v>
      </c>
      <c r="B20" s="8">
        <v>18806</v>
      </c>
      <c r="C20" s="8">
        <v>363</v>
      </c>
      <c r="D20" s="8">
        <v>699</v>
      </c>
      <c r="E20" s="8">
        <v>403</v>
      </c>
      <c r="F20" s="8">
        <v>116</v>
      </c>
      <c r="G20" s="8">
        <v>624</v>
      </c>
      <c r="H20" s="8">
        <v>516</v>
      </c>
      <c r="I20" s="8">
        <v>893</v>
      </c>
      <c r="J20" s="8">
        <v>963</v>
      </c>
      <c r="K20" s="8">
        <v>540</v>
      </c>
      <c r="L20" s="8">
        <v>665</v>
      </c>
      <c r="M20" s="8">
        <v>1886</v>
      </c>
      <c r="N20" s="8">
        <v>994</v>
      </c>
      <c r="O20" s="8" t="s">
        <v>354</v>
      </c>
      <c r="P20" s="8">
        <v>1235</v>
      </c>
      <c r="Q20" s="8">
        <v>384</v>
      </c>
      <c r="R20" s="8">
        <v>759</v>
      </c>
      <c r="S20" s="8">
        <v>508</v>
      </c>
      <c r="T20" s="8">
        <v>1451</v>
      </c>
      <c r="U20" s="8">
        <v>592</v>
      </c>
      <c r="V20" s="8">
        <v>351</v>
      </c>
      <c r="W20" s="8">
        <v>540</v>
      </c>
      <c r="X20" s="8">
        <v>795</v>
      </c>
      <c r="Y20" s="8">
        <v>690</v>
      </c>
      <c r="Z20" s="8">
        <v>776</v>
      </c>
      <c r="AA20" s="8">
        <v>719</v>
      </c>
      <c r="AB20" s="8">
        <v>761</v>
      </c>
      <c r="AC20" s="8">
        <v>583</v>
      </c>
    </row>
    <row r="21" spans="1:29" ht="10.199999999999999" customHeight="1" x14ac:dyDescent="0.3">
      <c r="A21" s="8" t="s">
        <v>222</v>
      </c>
      <c r="B21" s="8">
        <v>711</v>
      </c>
      <c r="C21" s="8">
        <v>1</v>
      </c>
      <c r="D21" s="8">
        <v>7</v>
      </c>
      <c r="E21" s="8">
        <v>8</v>
      </c>
      <c r="F21" s="8">
        <v>0</v>
      </c>
      <c r="G21" s="8">
        <v>14</v>
      </c>
      <c r="H21" s="8">
        <v>10</v>
      </c>
      <c r="I21" s="8">
        <v>105</v>
      </c>
      <c r="J21" s="8">
        <v>34</v>
      </c>
      <c r="K21" s="8">
        <v>4</v>
      </c>
      <c r="L21" s="8">
        <v>9</v>
      </c>
      <c r="M21" s="8">
        <v>20</v>
      </c>
      <c r="N21" s="8">
        <v>22</v>
      </c>
      <c r="O21" s="8" t="s">
        <v>222</v>
      </c>
      <c r="P21" s="8">
        <v>145</v>
      </c>
      <c r="Q21" s="8">
        <v>12</v>
      </c>
      <c r="R21" s="8">
        <v>8</v>
      </c>
      <c r="S21" s="8">
        <v>6</v>
      </c>
      <c r="T21" s="8">
        <v>37</v>
      </c>
      <c r="U21" s="8">
        <v>21</v>
      </c>
      <c r="V21" s="8">
        <v>48</v>
      </c>
      <c r="W21" s="8">
        <v>26</v>
      </c>
      <c r="X21" s="8">
        <v>29</v>
      </c>
      <c r="Y21" s="8">
        <v>34</v>
      </c>
      <c r="Z21" s="8">
        <v>40</v>
      </c>
      <c r="AA21" s="8">
        <v>23</v>
      </c>
      <c r="AB21" s="8">
        <v>38</v>
      </c>
      <c r="AC21" s="8">
        <v>10</v>
      </c>
    </row>
    <row r="22" spans="1:29" ht="10.199999999999999" customHeight="1" x14ac:dyDescent="0.3">
      <c r="A22" s="8" t="s">
        <v>223</v>
      </c>
      <c r="B22" s="8">
        <v>18095</v>
      </c>
      <c r="C22" s="8">
        <v>362</v>
      </c>
      <c r="D22" s="8">
        <v>692</v>
      </c>
      <c r="E22" s="8">
        <v>395</v>
      </c>
      <c r="F22" s="8">
        <v>116</v>
      </c>
      <c r="G22" s="8">
        <v>610</v>
      </c>
      <c r="H22" s="8">
        <v>506</v>
      </c>
      <c r="I22" s="8">
        <v>788</v>
      </c>
      <c r="J22" s="8">
        <v>929</v>
      </c>
      <c r="K22" s="8">
        <v>536</v>
      </c>
      <c r="L22" s="8">
        <v>656</v>
      </c>
      <c r="M22" s="8">
        <v>1866</v>
      </c>
      <c r="N22" s="8">
        <v>972</v>
      </c>
      <c r="O22" s="8" t="s">
        <v>223</v>
      </c>
      <c r="P22" s="8">
        <v>1090</v>
      </c>
      <c r="Q22" s="8">
        <v>372</v>
      </c>
      <c r="R22" s="8">
        <v>751</v>
      </c>
      <c r="S22" s="8">
        <v>502</v>
      </c>
      <c r="T22" s="8">
        <v>1414</v>
      </c>
      <c r="U22" s="8">
        <v>571</v>
      </c>
      <c r="V22" s="8">
        <v>303</v>
      </c>
      <c r="W22" s="8">
        <v>514</v>
      </c>
      <c r="X22" s="8">
        <v>766</v>
      </c>
      <c r="Y22" s="8">
        <v>656</v>
      </c>
      <c r="Z22" s="8">
        <v>736</v>
      </c>
      <c r="AA22" s="8">
        <v>696</v>
      </c>
      <c r="AB22" s="8">
        <v>723</v>
      </c>
      <c r="AC22" s="8">
        <v>573</v>
      </c>
    </row>
    <row r="23" spans="1:29" ht="10.199999999999999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0.199999999999999" customHeight="1" x14ac:dyDescent="0.3">
      <c r="A24" s="8" t="s">
        <v>383</v>
      </c>
      <c r="B24" s="8">
        <v>9080</v>
      </c>
      <c r="C24" s="8">
        <v>145</v>
      </c>
      <c r="D24" s="8">
        <v>303</v>
      </c>
      <c r="E24" s="8">
        <v>205</v>
      </c>
      <c r="F24" s="8">
        <v>66</v>
      </c>
      <c r="G24" s="8">
        <v>308</v>
      </c>
      <c r="H24" s="8">
        <v>260</v>
      </c>
      <c r="I24" s="8">
        <v>455</v>
      </c>
      <c r="J24" s="8">
        <v>469</v>
      </c>
      <c r="K24" s="8">
        <v>238</v>
      </c>
      <c r="L24" s="8">
        <v>332</v>
      </c>
      <c r="M24" s="8">
        <v>870</v>
      </c>
      <c r="N24" s="8">
        <v>491</v>
      </c>
      <c r="O24" s="8" t="s">
        <v>383</v>
      </c>
      <c r="P24" s="8">
        <v>582</v>
      </c>
      <c r="Q24" s="8">
        <v>196</v>
      </c>
      <c r="R24" s="8">
        <v>357</v>
      </c>
      <c r="S24" s="8">
        <v>252</v>
      </c>
      <c r="T24" s="8">
        <v>662</v>
      </c>
      <c r="U24" s="8">
        <v>284</v>
      </c>
      <c r="V24" s="8">
        <v>178</v>
      </c>
      <c r="W24" s="8">
        <v>283</v>
      </c>
      <c r="X24" s="8">
        <v>377</v>
      </c>
      <c r="Y24" s="8">
        <v>349</v>
      </c>
      <c r="Z24" s="8">
        <v>390</v>
      </c>
      <c r="AA24" s="8">
        <v>303</v>
      </c>
      <c r="AB24" s="8">
        <v>427</v>
      </c>
      <c r="AC24" s="8">
        <v>298</v>
      </c>
    </row>
    <row r="25" spans="1:29" ht="10.199999999999999" customHeight="1" x14ac:dyDescent="0.3">
      <c r="A25" s="8" t="s">
        <v>222</v>
      </c>
      <c r="B25" s="8">
        <v>354</v>
      </c>
      <c r="C25" s="8">
        <v>1</v>
      </c>
      <c r="D25" s="8">
        <v>4</v>
      </c>
      <c r="E25" s="8">
        <v>6</v>
      </c>
      <c r="F25" s="8">
        <v>0</v>
      </c>
      <c r="G25" s="8">
        <v>8</v>
      </c>
      <c r="H25" s="8">
        <v>5</v>
      </c>
      <c r="I25" s="8">
        <v>58</v>
      </c>
      <c r="J25" s="8">
        <v>17</v>
      </c>
      <c r="K25" s="8">
        <v>3</v>
      </c>
      <c r="L25" s="8">
        <v>4</v>
      </c>
      <c r="M25" s="8">
        <v>8</v>
      </c>
      <c r="N25" s="8">
        <v>17</v>
      </c>
      <c r="O25" s="8" t="s">
        <v>222</v>
      </c>
      <c r="P25" s="8">
        <v>58</v>
      </c>
      <c r="Q25" s="8">
        <v>6</v>
      </c>
      <c r="R25" s="8">
        <v>5</v>
      </c>
      <c r="S25" s="8">
        <v>2</v>
      </c>
      <c r="T25" s="8">
        <v>9</v>
      </c>
      <c r="U25" s="8">
        <v>10</v>
      </c>
      <c r="V25" s="8">
        <v>25</v>
      </c>
      <c r="W25" s="8">
        <v>14</v>
      </c>
      <c r="X25" s="8">
        <v>15</v>
      </c>
      <c r="Y25" s="8">
        <v>24</v>
      </c>
      <c r="Z25" s="8">
        <v>22</v>
      </c>
      <c r="AA25" s="8">
        <v>11</v>
      </c>
      <c r="AB25" s="8">
        <v>20</v>
      </c>
      <c r="AC25" s="8">
        <v>2</v>
      </c>
    </row>
    <row r="26" spans="1:29" ht="10.199999999999999" customHeight="1" x14ac:dyDescent="0.3">
      <c r="A26" s="8" t="s">
        <v>223</v>
      </c>
      <c r="B26" s="8">
        <v>8726</v>
      </c>
      <c r="C26" s="8">
        <v>144</v>
      </c>
      <c r="D26" s="8">
        <v>299</v>
      </c>
      <c r="E26" s="8">
        <v>199</v>
      </c>
      <c r="F26" s="8">
        <v>66</v>
      </c>
      <c r="G26" s="8">
        <v>300</v>
      </c>
      <c r="H26" s="8">
        <v>255</v>
      </c>
      <c r="I26" s="8">
        <v>397</v>
      </c>
      <c r="J26" s="8">
        <v>452</v>
      </c>
      <c r="K26" s="8">
        <v>235</v>
      </c>
      <c r="L26" s="8">
        <v>328</v>
      </c>
      <c r="M26" s="8">
        <v>862</v>
      </c>
      <c r="N26" s="8">
        <v>474</v>
      </c>
      <c r="O26" s="8" t="s">
        <v>223</v>
      </c>
      <c r="P26" s="8">
        <v>524</v>
      </c>
      <c r="Q26" s="8">
        <v>190</v>
      </c>
      <c r="R26" s="8">
        <v>352</v>
      </c>
      <c r="S26" s="8">
        <v>250</v>
      </c>
      <c r="T26" s="8">
        <v>653</v>
      </c>
      <c r="U26" s="8">
        <v>274</v>
      </c>
      <c r="V26" s="8">
        <v>153</v>
      </c>
      <c r="W26" s="8">
        <v>269</v>
      </c>
      <c r="X26" s="8">
        <v>362</v>
      </c>
      <c r="Y26" s="8">
        <v>325</v>
      </c>
      <c r="Z26" s="8">
        <v>368</v>
      </c>
      <c r="AA26" s="8">
        <v>292</v>
      </c>
      <c r="AB26" s="8">
        <v>407</v>
      </c>
      <c r="AC26" s="8">
        <v>296</v>
      </c>
    </row>
    <row r="27" spans="1:29" ht="10.199999999999999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0.199999999999999" customHeight="1" x14ac:dyDescent="0.3">
      <c r="A28" s="8" t="s">
        <v>385</v>
      </c>
      <c r="B28" s="8">
        <v>9726</v>
      </c>
      <c r="C28" s="8">
        <v>218</v>
      </c>
      <c r="D28" s="8">
        <v>396</v>
      </c>
      <c r="E28" s="8">
        <v>198</v>
      </c>
      <c r="F28" s="8">
        <v>50</v>
      </c>
      <c r="G28" s="8">
        <v>316</v>
      </c>
      <c r="H28" s="8">
        <v>256</v>
      </c>
      <c r="I28" s="8">
        <v>438</v>
      </c>
      <c r="J28" s="8">
        <v>494</v>
      </c>
      <c r="K28" s="8">
        <v>302</v>
      </c>
      <c r="L28" s="8">
        <v>333</v>
      </c>
      <c r="M28" s="8">
        <v>1016</v>
      </c>
      <c r="N28" s="8">
        <v>503</v>
      </c>
      <c r="O28" s="8" t="s">
        <v>385</v>
      </c>
      <c r="P28" s="8">
        <v>653</v>
      </c>
      <c r="Q28" s="8">
        <v>188</v>
      </c>
      <c r="R28" s="8">
        <v>402</v>
      </c>
      <c r="S28" s="8">
        <v>256</v>
      </c>
      <c r="T28" s="8">
        <v>789</v>
      </c>
      <c r="U28" s="8">
        <v>308</v>
      </c>
      <c r="V28" s="8">
        <v>173</v>
      </c>
      <c r="W28" s="8">
        <v>257</v>
      </c>
      <c r="X28" s="8">
        <v>418</v>
      </c>
      <c r="Y28" s="8">
        <v>341</v>
      </c>
      <c r="Z28" s="8">
        <v>386</v>
      </c>
      <c r="AA28" s="8">
        <v>416</v>
      </c>
      <c r="AB28" s="8">
        <v>334</v>
      </c>
      <c r="AC28" s="8">
        <v>285</v>
      </c>
    </row>
    <row r="29" spans="1:29" ht="10.199999999999999" customHeight="1" x14ac:dyDescent="0.3">
      <c r="A29" s="8" t="s">
        <v>222</v>
      </c>
      <c r="B29" s="8">
        <v>357</v>
      </c>
      <c r="C29" s="8">
        <v>0</v>
      </c>
      <c r="D29" s="8">
        <v>3</v>
      </c>
      <c r="E29" s="8">
        <v>2</v>
      </c>
      <c r="F29" s="8">
        <v>0</v>
      </c>
      <c r="G29" s="8">
        <v>6</v>
      </c>
      <c r="H29" s="8">
        <v>5</v>
      </c>
      <c r="I29" s="8">
        <v>47</v>
      </c>
      <c r="J29" s="8">
        <v>17</v>
      </c>
      <c r="K29" s="8">
        <v>1</v>
      </c>
      <c r="L29" s="8">
        <v>5</v>
      </c>
      <c r="M29" s="8">
        <v>12</v>
      </c>
      <c r="N29" s="8">
        <v>5</v>
      </c>
      <c r="O29" s="8" t="s">
        <v>222</v>
      </c>
      <c r="P29" s="8">
        <v>87</v>
      </c>
      <c r="Q29" s="8">
        <v>6</v>
      </c>
      <c r="R29" s="8">
        <v>3</v>
      </c>
      <c r="S29" s="8">
        <v>4</v>
      </c>
      <c r="T29" s="8">
        <v>28</v>
      </c>
      <c r="U29" s="8">
        <v>11</v>
      </c>
      <c r="V29" s="8">
        <v>23</v>
      </c>
      <c r="W29" s="8">
        <v>12</v>
      </c>
      <c r="X29" s="8">
        <v>14</v>
      </c>
      <c r="Y29" s="8">
        <v>10</v>
      </c>
      <c r="Z29" s="8">
        <v>18</v>
      </c>
      <c r="AA29" s="8">
        <v>12</v>
      </c>
      <c r="AB29" s="8">
        <v>18</v>
      </c>
      <c r="AC29" s="8">
        <v>8</v>
      </c>
    </row>
    <row r="30" spans="1:29" ht="10.199999999999999" customHeight="1" x14ac:dyDescent="0.3">
      <c r="A30" s="8" t="s">
        <v>223</v>
      </c>
      <c r="B30" s="8">
        <v>9369</v>
      </c>
      <c r="C30" s="8">
        <v>218</v>
      </c>
      <c r="D30" s="8">
        <v>393</v>
      </c>
      <c r="E30" s="8">
        <v>196</v>
      </c>
      <c r="F30" s="8">
        <v>50</v>
      </c>
      <c r="G30" s="8">
        <v>310</v>
      </c>
      <c r="H30" s="8">
        <v>251</v>
      </c>
      <c r="I30" s="8">
        <v>391</v>
      </c>
      <c r="J30" s="8">
        <v>477</v>
      </c>
      <c r="K30" s="8">
        <v>301</v>
      </c>
      <c r="L30" s="8">
        <v>328</v>
      </c>
      <c r="M30" s="8">
        <v>1004</v>
      </c>
      <c r="N30" s="8">
        <v>498</v>
      </c>
      <c r="O30" s="8" t="s">
        <v>223</v>
      </c>
      <c r="P30" s="8">
        <v>566</v>
      </c>
      <c r="Q30" s="8">
        <v>182</v>
      </c>
      <c r="R30" s="8">
        <v>399</v>
      </c>
      <c r="S30" s="8">
        <v>252</v>
      </c>
      <c r="T30" s="8">
        <v>761</v>
      </c>
      <c r="U30" s="8">
        <v>297</v>
      </c>
      <c r="V30" s="8">
        <v>150</v>
      </c>
      <c r="W30" s="8">
        <v>245</v>
      </c>
      <c r="X30" s="8">
        <v>404</v>
      </c>
      <c r="Y30" s="8">
        <v>331</v>
      </c>
      <c r="Z30" s="8">
        <v>368</v>
      </c>
      <c r="AA30" s="8">
        <v>404</v>
      </c>
      <c r="AB30" s="8">
        <v>316</v>
      </c>
      <c r="AC30" s="8">
        <v>277</v>
      </c>
    </row>
    <row r="31" spans="1:29" ht="10.199999999999999" customHeight="1" x14ac:dyDescent="0.3">
      <c r="A31" s="51" t="s">
        <v>404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 t="s">
        <v>404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ht="10.199999999999999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0.199999999999999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0.199999999999999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31:N31"/>
    <mergeCell ref="O31:AC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4166-7A9F-42D1-B13A-6174125CD1E2}">
  <dimension ref="A1:CH109"/>
  <sheetViews>
    <sheetView view="pageBreakPreview" topLeftCell="A65" zoomScale="125" zoomScaleNormal="100" zoomScaleSheetLayoutView="125" workbookViewId="0">
      <selection activeCell="I75" sqref="I75"/>
    </sheetView>
  </sheetViews>
  <sheetFormatPr defaultRowHeight="10.199999999999999" customHeight="1" x14ac:dyDescent="0.2"/>
  <cols>
    <col min="1" max="1" width="4.6640625" style="29" customWidth="1"/>
    <col min="2" max="19" width="4.5546875" style="9" customWidth="1"/>
    <col min="20" max="20" width="4.6640625" style="29" customWidth="1"/>
    <col min="21" max="38" width="4.6640625" style="9" customWidth="1"/>
    <col min="39" max="39" width="4.6640625" style="29" customWidth="1"/>
    <col min="40" max="57" width="4.6640625" style="9" customWidth="1"/>
    <col min="58" max="58" width="4.6640625" style="29" customWidth="1"/>
    <col min="59" max="73" width="5.5546875" style="9" customWidth="1"/>
    <col min="74" max="74" width="4.6640625" style="29" customWidth="1"/>
    <col min="75" max="86" width="5.21875" style="9" customWidth="1"/>
    <col min="87" max="16384" width="8.88671875" style="9"/>
  </cols>
  <sheetData>
    <row r="1" spans="1:86" ht="10.199999999999999" customHeight="1" x14ac:dyDescent="0.2">
      <c r="A1" s="29" t="s">
        <v>328</v>
      </c>
      <c r="T1" s="29" t="s">
        <v>328</v>
      </c>
      <c r="AM1" s="29" t="s">
        <v>328</v>
      </c>
      <c r="BF1" s="29" t="s">
        <v>328</v>
      </c>
      <c r="BV1" s="29" t="s">
        <v>328</v>
      </c>
    </row>
    <row r="2" spans="1:86" ht="10.199999999999999" customHeight="1" x14ac:dyDescent="0.2">
      <c r="A2" s="23"/>
      <c r="B2" s="47" t="s">
        <v>0</v>
      </c>
      <c r="C2" s="47"/>
      <c r="D2" s="47"/>
      <c r="E2" s="47" t="s">
        <v>1</v>
      </c>
      <c r="F2" s="47"/>
      <c r="G2" s="47"/>
      <c r="H2" s="47" t="s">
        <v>2</v>
      </c>
      <c r="I2" s="47"/>
      <c r="J2" s="47"/>
      <c r="K2" s="47" t="s">
        <v>3</v>
      </c>
      <c r="L2" s="47"/>
      <c r="M2" s="47"/>
      <c r="N2" s="47" t="s">
        <v>4</v>
      </c>
      <c r="O2" s="47"/>
      <c r="P2" s="47"/>
      <c r="Q2" s="47" t="s">
        <v>5</v>
      </c>
      <c r="R2" s="47"/>
      <c r="S2" s="47"/>
      <c r="T2" s="23"/>
      <c r="U2" s="47" t="s">
        <v>6</v>
      </c>
      <c r="V2" s="47"/>
      <c r="W2" s="47"/>
      <c r="X2" s="47" t="s">
        <v>7</v>
      </c>
      <c r="Y2" s="47"/>
      <c r="Z2" s="47"/>
      <c r="AA2" s="47" t="s">
        <v>8</v>
      </c>
      <c r="AB2" s="47"/>
      <c r="AC2" s="47"/>
      <c r="AD2" s="47" t="s">
        <v>9</v>
      </c>
      <c r="AE2" s="47"/>
      <c r="AF2" s="47"/>
      <c r="AG2" s="47" t="s">
        <v>10</v>
      </c>
      <c r="AH2" s="47"/>
      <c r="AI2" s="47"/>
      <c r="AJ2" s="47" t="s">
        <v>11</v>
      </c>
      <c r="AK2" s="47"/>
      <c r="AL2" s="47"/>
      <c r="AM2" s="23"/>
      <c r="AN2" s="47" t="s">
        <v>12</v>
      </c>
      <c r="AO2" s="47"/>
      <c r="AP2" s="47"/>
      <c r="AQ2" s="47" t="s">
        <v>13</v>
      </c>
      <c r="AR2" s="47"/>
      <c r="AS2" s="47"/>
      <c r="AT2" s="47" t="s">
        <v>14</v>
      </c>
      <c r="AU2" s="47"/>
      <c r="AV2" s="47"/>
      <c r="AW2" s="47" t="s">
        <v>15</v>
      </c>
      <c r="AX2" s="47"/>
      <c r="AY2" s="47"/>
      <c r="AZ2" s="47" t="s">
        <v>16</v>
      </c>
      <c r="BA2" s="47"/>
      <c r="BB2" s="47"/>
      <c r="BC2" s="47" t="s">
        <v>17</v>
      </c>
      <c r="BD2" s="47"/>
      <c r="BE2" s="47"/>
      <c r="BF2" s="23"/>
      <c r="BG2" s="47" t="s">
        <v>18</v>
      </c>
      <c r="BH2" s="47"/>
      <c r="BI2" s="47"/>
      <c r="BJ2" s="47" t="s">
        <v>19</v>
      </c>
      <c r="BK2" s="47"/>
      <c r="BL2" s="47"/>
      <c r="BM2" s="47" t="s">
        <v>20</v>
      </c>
      <c r="BN2" s="47"/>
      <c r="BO2" s="47"/>
      <c r="BP2" s="47" t="s">
        <v>21</v>
      </c>
      <c r="BQ2" s="47"/>
      <c r="BR2" s="47"/>
      <c r="BS2" s="47" t="s">
        <v>22</v>
      </c>
      <c r="BT2" s="47"/>
      <c r="BU2" s="47"/>
      <c r="BV2" s="23"/>
      <c r="BW2" s="47" t="s">
        <v>23</v>
      </c>
      <c r="BX2" s="47"/>
      <c r="BY2" s="47"/>
      <c r="BZ2" s="47" t="s">
        <v>24</v>
      </c>
      <c r="CA2" s="47"/>
      <c r="CB2" s="47"/>
      <c r="CC2" s="47" t="s">
        <v>25</v>
      </c>
      <c r="CD2" s="47"/>
      <c r="CE2" s="47"/>
      <c r="CF2" s="47" t="s">
        <v>26</v>
      </c>
      <c r="CG2" s="47"/>
      <c r="CH2" s="48"/>
    </row>
    <row r="3" spans="1:86" s="10" customFormat="1" ht="10.199999999999999" customHeight="1" x14ac:dyDescent="0.2">
      <c r="A3" s="20"/>
      <c r="B3" s="25" t="s">
        <v>0</v>
      </c>
      <c r="C3" s="25" t="s">
        <v>27</v>
      </c>
      <c r="D3" s="25" t="s">
        <v>28</v>
      </c>
      <c r="E3" s="25" t="s">
        <v>0</v>
      </c>
      <c r="F3" s="25" t="s">
        <v>27</v>
      </c>
      <c r="G3" s="25" t="s">
        <v>28</v>
      </c>
      <c r="H3" s="25" t="s">
        <v>0</v>
      </c>
      <c r="I3" s="25" t="s">
        <v>27</v>
      </c>
      <c r="J3" s="25" t="s">
        <v>28</v>
      </c>
      <c r="K3" s="25" t="s">
        <v>0</v>
      </c>
      <c r="L3" s="25" t="s">
        <v>27</v>
      </c>
      <c r="M3" s="25" t="s">
        <v>28</v>
      </c>
      <c r="N3" s="25" t="s">
        <v>0</v>
      </c>
      <c r="O3" s="25" t="s">
        <v>27</v>
      </c>
      <c r="P3" s="25" t="s">
        <v>28</v>
      </c>
      <c r="Q3" s="25" t="s">
        <v>0</v>
      </c>
      <c r="R3" s="25" t="s">
        <v>27</v>
      </c>
      <c r="S3" s="25" t="s">
        <v>28</v>
      </c>
      <c r="T3" s="20"/>
      <c r="U3" s="25" t="s">
        <v>0</v>
      </c>
      <c r="V3" s="25" t="s">
        <v>27</v>
      </c>
      <c r="W3" s="25" t="s">
        <v>28</v>
      </c>
      <c r="X3" s="25" t="s">
        <v>0</v>
      </c>
      <c r="Y3" s="25" t="s">
        <v>27</v>
      </c>
      <c r="Z3" s="25" t="s">
        <v>28</v>
      </c>
      <c r="AA3" s="25" t="s">
        <v>0</v>
      </c>
      <c r="AB3" s="25" t="s">
        <v>27</v>
      </c>
      <c r="AC3" s="25" t="s">
        <v>28</v>
      </c>
      <c r="AD3" s="25" t="s">
        <v>0</v>
      </c>
      <c r="AE3" s="25" t="s">
        <v>27</v>
      </c>
      <c r="AF3" s="25" t="s">
        <v>28</v>
      </c>
      <c r="AG3" s="25" t="s">
        <v>0</v>
      </c>
      <c r="AH3" s="25" t="s">
        <v>27</v>
      </c>
      <c r="AI3" s="25" t="s">
        <v>28</v>
      </c>
      <c r="AJ3" s="25" t="s">
        <v>0</v>
      </c>
      <c r="AK3" s="25" t="s">
        <v>27</v>
      </c>
      <c r="AL3" s="25" t="s">
        <v>28</v>
      </c>
      <c r="AM3" s="20"/>
      <c r="AN3" s="25" t="s">
        <v>0</v>
      </c>
      <c r="AO3" s="25" t="s">
        <v>27</v>
      </c>
      <c r="AP3" s="25" t="s">
        <v>28</v>
      </c>
      <c r="AQ3" s="25" t="s">
        <v>0</v>
      </c>
      <c r="AR3" s="25" t="s">
        <v>27</v>
      </c>
      <c r="AS3" s="25" t="s">
        <v>28</v>
      </c>
      <c r="AT3" s="25" t="s">
        <v>0</v>
      </c>
      <c r="AU3" s="25" t="s">
        <v>27</v>
      </c>
      <c r="AV3" s="25" t="s">
        <v>28</v>
      </c>
      <c r="AW3" s="25" t="s">
        <v>0</v>
      </c>
      <c r="AX3" s="25" t="s">
        <v>27</v>
      </c>
      <c r="AY3" s="25" t="s">
        <v>28</v>
      </c>
      <c r="AZ3" s="25" t="s">
        <v>0</v>
      </c>
      <c r="BA3" s="25" t="s">
        <v>27</v>
      </c>
      <c r="BB3" s="25" t="s">
        <v>28</v>
      </c>
      <c r="BC3" s="25" t="s">
        <v>0</v>
      </c>
      <c r="BD3" s="25" t="s">
        <v>27</v>
      </c>
      <c r="BE3" s="25" t="s">
        <v>28</v>
      </c>
      <c r="BF3" s="20"/>
      <c r="BG3" s="25" t="s">
        <v>0</v>
      </c>
      <c r="BH3" s="25" t="s">
        <v>27</v>
      </c>
      <c r="BI3" s="25" t="s">
        <v>28</v>
      </c>
      <c r="BJ3" s="25" t="s">
        <v>0</v>
      </c>
      <c r="BK3" s="25" t="s">
        <v>27</v>
      </c>
      <c r="BL3" s="25" t="s">
        <v>28</v>
      </c>
      <c r="BM3" s="25" t="s">
        <v>0</v>
      </c>
      <c r="BN3" s="25" t="s">
        <v>27</v>
      </c>
      <c r="BO3" s="25" t="s">
        <v>28</v>
      </c>
      <c r="BP3" s="25" t="s">
        <v>0</v>
      </c>
      <c r="BQ3" s="25" t="s">
        <v>27</v>
      </c>
      <c r="BR3" s="25" t="s">
        <v>28</v>
      </c>
      <c r="BS3" s="25" t="s">
        <v>0</v>
      </c>
      <c r="BT3" s="25" t="s">
        <v>27</v>
      </c>
      <c r="BU3" s="25" t="s">
        <v>28</v>
      </c>
      <c r="BV3" s="20"/>
      <c r="BW3" s="25" t="s">
        <v>0</v>
      </c>
      <c r="BX3" s="25" t="s">
        <v>27</v>
      </c>
      <c r="BY3" s="25" t="s">
        <v>28</v>
      </c>
      <c r="BZ3" s="25" t="s">
        <v>0</v>
      </c>
      <c r="CA3" s="25" t="s">
        <v>27</v>
      </c>
      <c r="CB3" s="25" t="s">
        <v>28</v>
      </c>
      <c r="CC3" s="25" t="s">
        <v>0</v>
      </c>
      <c r="CD3" s="25" t="s">
        <v>27</v>
      </c>
      <c r="CE3" s="25" t="s">
        <v>28</v>
      </c>
      <c r="CF3" s="25" t="s">
        <v>0</v>
      </c>
      <c r="CG3" s="25" t="s">
        <v>27</v>
      </c>
      <c r="CH3" s="26" t="s">
        <v>28</v>
      </c>
    </row>
    <row r="4" spans="1:86" ht="10.199999999999999" customHeight="1" x14ac:dyDescent="0.2">
      <c r="A4" s="29" t="s">
        <v>0</v>
      </c>
      <c r="B4" s="9">
        <v>76649</v>
      </c>
      <c r="C4" s="9">
        <v>39926</v>
      </c>
      <c r="D4" s="9">
        <v>36723</v>
      </c>
      <c r="E4" s="9">
        <v>1306</v>
      </c>
      <c r="F4" s="9">
        <v>648</v>
      </c>
      <c r="G4" s="9">
        <v>658</v>
      </c>
      <c r="H4" s="9">
        <v>2397</v>
      </c>
      <c r="I4" s="9">
        <v>1233</v>
      </c>
      <c r="J4" s="9">
        <v>1164</v>
      </c>
      <c r="K4" s="9">
        <v>1782</v>
      </c>
      <c r="L4" s="9">
        <v>939</v>
      </c>
      <c r="M4" s="9">
        <v>843</v>
      </c>
      <c r="N4" s="9">
        <v>541</v>
      </c>
      <c r="O4" s="9">
        <v>266</v>
      </c>
      <c r="P4" s="9">
        <v>275</v>
      </c>
      <c r="Q4" s="9">
        <v>2514</v>
      </c>
      <c r="R4" s="9">
        <v>1227</v>
      </c>
      <c r="S4" s="9">
        <v>1287</v>
      </c>
      <c r="T4" s="29" t="s">
        <v>0</v>
      </c>
      <c r="U4" s="9">
        <v>3305</v>
      </c>
      <c r="V4" s="9">
        <v>1721</v>
      </c>
      <c r="W4" s="9">
        <v>1584</v>
      </c>
      <c r="X4" s="9">
        <v>3558</v>
      </c>
      <c r="Y4" s="9">
        <v>1837</v>
      </c>
      <c r="Z4" s="9">
        <v>1721</v>
      </c>
      <c r="AA4" s="9">
        <v>4290</v>
      </c>
      <c r="AB4" s="9">
        <v>2245</v>
      </c>
      <c r="AC4" s="9">
        <v>2045</v>
      </c>
      <c r="AD4" s="9">
        <v>1967</v>
      </c>
      <c r="AE4" s="9">
        <v>1000</v>
      </c>
      <c r="AF4" s="9">
        <v>967</v>
      </c>
      <c r="AG4" s="9">
        <v>2833</v>
      </c>
      <c r="AH4" s="9">
        <v>1461</v>
      </c>
      <c r="AI4" s="9">
        <v>1372</v>
      </c>
      <c r="AJ4" s="9">
        <v>7177</v>
      </c>
      <c r="AK4" s="9">
        <v>3802</v>
      </c>
      <c r="AL4" s="9">
        <v>3375</v>
      </c>
      <c r="AM4" s="29" t="s">
        <v>0</v>
      </c>
      <c r="AN4" s="9">
        <v>4023</v>
      </c>
      <c r="AO4" s="9">
        <v>2215</v>
      </c>
      <c r="AP4" s="9">
        <v>1808</v>
      </c>
      <c r="AQ4" s="9">
        <v>5515</v>
      </c>
      <c r="AR4" s="9">
        <v>2883</v>
      </c>
      <c r="AS4" s="9">
        <v>2632</v>
      </c>
      <c r="AT4" s="9">
        <v>2238</v>
      </c>
      <c r="AU4" s="9">
        <v>1157</v>
      </c>
      <c r="AV4" s="9">
        <v>1081</v>
      </c>
      <c r="AW4" s="9">
        <v>2620</v>
      </c>
      <c r="AX4" s="9">
        <v>1352</v>
      </c>
      <c r="AY4" s="9">
        <v>1268</v>
      </c>
      <c r="AZ4" s="9">
        <v>1995</v>
      </c>
      <c r="BA4" s="9">
        <v>1018</v>
      </c>
      <c r="BB4" s="9">
        <v>977</v>
      </c>
      <c r="BC4" s="9">
        <v>4675</v>
      </c>
      <c r="BD4" s="9">
        <v>2441</v>
      </c>
      <c r="BE4" s="9">
        <v>2234</v>
      </c>
      <c r="BF4" s="29" t="s">
        <v>0</v>
      </c>
      <c r="BG4" s="9">
        <v>2477</v>
      </c>
      <c r="BH4" s="9">
        <v>1280</v>
      </c>
      <c r="BI4" s="9">
        <v>1197</v>
      </c>
      <c r="BJ4" s="9">
        <v>1724</v>
      </c>
      <c r="BK4" s="9">
        <v>879</v>
      </c>
      <c r="BL4" s="9">
        <v>845</v>
      </c>
      <c r="BM4" s="9">
        <v>1783</v>
      </c>
      <c r="BN4" s="9">
        <v>929</v>
      </c>
      <c r="BO4" s="9">
        <v>854</v>
      </c>
      <c r="BP4" s="9">
        <v>2965</v>
      </c>
      <c r="BQ4" s="9">
        <v>1596</v>
      </c>
      <c r="BR4" s="9">
        <v>1369</v>
      </c>
      <c r="BS4" s="9">
        <v>3610</v>
      </c>
      <c r="BT4" s="9">
        <v>1899</v>
      </c>
      <c r="BU4" s="9">
        <v>1711</v>
      </c>
      <c r="BV4" s="29" t="s">
        <v>0</v>
      </c>
      <c r="BW4" s="9">
        <v>3050</v>
      </c>
      <c r="BX4" s="9">
        <v>1553</v>
      </c>
      <c r="BY4" s="9">
        <v>1497</v>
      </c>
      <c r="BZ4" s="9">
        <v>2661</v>
      </c>
      <c r="CA4" s="9">
        <v>1320</v>
      </c>
      <c r="CB4" s="9">
        <v>1341</v>
      </c>
      <c r="CC4" s="9">
        <v>3365</v>
      </c>
      <c r="CD4" s="9">
        <v>1772</v>
      </c>
      <c r="CE4" s="9">
        <v>1593</v>
      </c>
      <c r="CF4" s="9">
        <v>2278</v>
      </c>
      <c r="CG4" s="9">
        <v>1253</v>
      </c>
      <c r="CH4" s="9">
        <v>1025</v>
      </c>
    </row>
    <row r="5" spans="1:86" ht="10.199999999999999" customHeight="1" x14ac:dyDescent="0.2">
      <c r="A5" s="29">
        <v>0</v>
      </c>
      <c r="B5" s="9">
        <v>2364</v>
      </c>
      <c r="C5" s="9">
        <v>1236</v>
      </c>
      <c r="D5" s="9">
        <v>1128</v>
      </c>
      <c r="E5" s="9">
        <v>32</v>
      </c>
      <c r="F5" s="9">
        <v>17</v>
      </c>
      <c r="G5" s="9">
        <v>15</v>
      </c>
      <c r="H5" s="9">
        <v>81</v>
      </c>
      <c r="I5" s="9">
        <v>43</v>
      </c>
      <c r="J5" s="9">
        <v>38</v>
      </c>
      <c r="K5" s="9">
        <v>62</v>
      </c>
      <c r="L5" s="9">
        <v>33</v>
      </c>
      <c r="M5" s="9">
        <v>29</v>
      </c>
      <c r="N5" s="9">
        <v>17</v>
      </c>
      <c r="O5" s="9">
        <v>11</v>
      </c>
      <c r="P5" s="9">
        <v>6</v>
      </c>
      <c r="Q5" s="9">
        <v>66</v>
      </c>
      <c r="R5" s="9">
        <v>37</v>
      </c>
      <c r="S5" s="9">
        <v>29</v>
      </c>
      <c r="T5" s="29">
        <v>0</v>
      </c>
      <c r="U5" s="9">
        <v>102</v>
      </c>
      <c r="V5" s="9">
        <v>50</v>
      </c>
      <c r="W5" s="9">
        <v>52</v>
      </c>
      <c r="X5" s="9">
        <v>108</v>
      </c>
      <c r="Y5" s="9">
        <v>59</v>
      </c>
      <c r="Z5" s="9">
        <v>49</v>
      </c>
      <c r="AA5" s="9">
        <v>166</v>
      </c>
      <c r="AB5" s="9">
        <v>86</v>
      </c>
      <c r="AC5" s="9">
        <v>80</v>
      </c>
      <c r="AD5" s="9">
        <v>59</v>
      </c>
      <c r="AE5" s="9">
        <v>27</v>
      </c>
      <c r="AF5" s="9">
        <v>32</v>
      </c>
      <c r="AG5" s="9">
        <v>91</v>
      </c>
      <c r="AH5" s="9">
        <v>50</v>
      </c>
      <c r="AI5" s="9">
        <v>41</v>
      </c>
      <c r="AJ5" s="9">
        <v>231</v>
      </c>
      <c r="AK5" s="9">
        <v>129</v>
      </c>
      <c r="AL5" s="9">
        <v>102</v>
      </c>
      <c r="AM5" s="29">
        <v>0</v>
      </c>
      <c r="AN5" s="9">
        <v>115</v>
      </c>
      <c r="AO5" s="9">
        <v>60</v>
      </c>
      <c r="AP5" s="9">
        <v>55</v>
      </c>
      <c r="AQ5" s="9">
        <v>204</v>
      </c>
      <c r="AR5" s="9">
        <v>99</v>
      </c>
      <c r="AS5" s="9">
        <v>105</v>
      </c>
      <c r="AT5" s="9">
        <v>76</v>
      </c>
      <c r="AU5" s="9">
        <v>37</v>
      </c>
      <c r="AV5" s="9">
        <v>39</v>
      </c>
      <c r="AW5" s="9">
        <v>75</v>
      </c>
      <c r="AX5" s="9">
        <v>41</v>
      </c>
      <c r="AY5" s="9">
        <v>34</v>
      </c>
      <c r="AZ5" s="9">
        <v>58</v>
      </c>
      <c r="BA5" s="9">
        <v>34</v>
      </c>
      <c r="BB5" s="9">
        <v>24</v>
      </c>
      <c r="BC5" s="9">
        <v>125</v>
      </c>
      <c r="BD5" s="9">
        <v>60</v>
      </c>
      <c r="BE5" s="9">
        <v>65</v>
      </c>
      <c r="BF5" s="29">
        <v>0</v>
      </c>
      <c r="BG5" s="9">
        <v>67</v>
      </c>
      <c r="BH5" s="9">
        <v>32</v>
      </c>
      <c r="BI5" s="9">
        <v>35</v>
      </c>
      <c r="BJ5" s="9">
        <v>51</v>
      </c>
      <c r="BK5" s="9">
        <v>22</v>
      </c>
      <c r="BL5" s="9">
        <v>29</v>
      </c>
      <c r="BM5" s="9">
        <v>33</v>
      </c>
      <c r="BN5" s="9">
        <v>23</v>
      </c>
      <c r="BO5" s="9">
        <v>10</v>
      </c>
      <c r="BP5" s="9">
        <v>87</v>
      </c>
      <c r="BQ5" s="9">
        <v>40</v>
      </c>
      <c r="BR5" s="9">
        <v>47</v>
      </c>
      <c r="BS5" s="9">
        <v>106</v>
      </c>
      <c r="BT5" s="9">
        <v>61</v>
      </c>
      <c r="BU5" s="9">
        <v>45</v>
      </c>
      <c r="BV5" s="29">
        <v>0</v>
      </c>
      <c r="BW5" s="9">
        <v>103</v>
      </c>
      <c r="BX5" s="9">
        <v>58</v>
      </c>
      <c r="BY5" s="9">
        <v>45</v>
      </c>
      <c r="BZ5" s="9">
        <v>93</v>
      </c>
      <c r="CA5" s="9">
        <v>44</v>
      </c>
      <c r="CB5" s="9">
        <v>49</v>
      </c>
      <c r="CC5" s="9">
        <v>106</v>
      </c>
      <c r="CD5" s="9">
        <v>54</v>
      </c>
      <c r="CE5" s="9">
        <v>52</v>
      </c>
      <c r="CF5" s="9">
        <v>50</v>
      </c>
      <c r="CG5" s="9">
        <v>29</v>
      </c>
      <c r="CH5" s="9">
        <v>21</v>
      </c>
    </row>
    <row r="6" spans="1:86" ht="10.199999999999999" customHeight="1" x14ac:dyDescent="0.2">
      <c r="A6" s="29">
        <v>1</v>
      </c>
      <c r="B6" s="9">
        <v>2157</v>
      </c>
      <c r="C6" s="9">
        <v>1145</v>
      </c>
      <c r="D6" s="9">
        <v>1012</v>
      </c>
      <c r="E6" s="9">
        <v>38</v>
      </c>
      <c r="F6" s="9">
        <v>25</v>
      </c>
      <c r="G6" s="9">
        <v>13</v>
      </c>
      <c r="H6" s="9">
        <v>57</v>
      </c>
      <c r="I6" s="9">
        <v>33</v>
      </c>
      <c r="J6" s="9">
        <v>24</v>
      </c>
      <c r="K6" s="9">
        <v>49</v>
      </c>
      <c r="L6" s="9">
        <v>30</v>
      </c>
      <c r="M6" s="9">
        <v>19</v>
      </c>
      <c r="N6" s="9">
        <v>19</v>
      </c>
      <c r="O6" s="9">
        <v>10</v>
      </c>
      <c r="P6" s="9">
        <v>9</v>
      </c>
      <c r="Q6" s="9">
        <v>76</v>
      </c>
      <c r="R6" s="9">
        <v>42</v>
      </c>
      <c r="S6" s="9">
        <v>34</v>
      </c>
      <c r="T6" s="29">
        <v>1</v>
      </c>
      <c r="U6" s="9">
        <v>101</v>
      </c>
      <c r="V6" s="9">
        <v>47</v>
      </c>
      <c r="W6" s="9">
        <v>54</v>
      </c>
      <c r="X6" s="9">
        <v>107</v>
      </c>
      <c r="Y6" s="9">
        <v>48</v>
      </c>
      <c r="Z6" s="9">
        <v>59</v>
      </c>
      <c r="AA6" s="9">
        <v>140</v>
      </c>
      <c r="AB6" s="9">
        <v>82</v>
      </c>
      <c r="AC6" s="9">
        <v>58</v>
      </c>
      <c r="AD6" s="9">
        <v>54</v>
      </c>
      <c r="AE6" s="9">
        <v>38</v>
      </c>
      <c r="AF6" s="9">
        <v>16</v>
      </c>
      <c r="AG6" s="9">
        <v>96</v>
      </c>
      <c r="AH6" s="9">
        <v>49</v>
      </c>
      <c r="AI6" s="9">
        <v>47</v>
      </c>
      <c r="AJ6" s="9">
        <v>190</v>
      </c>
      <c r="AK6" s="9">
        <v>100</v>
      </c>
      <c r="AL6" s="9">
        <v>90</v>
      </c>
      <c r="AM6" s="29">
        <v>1</v>
      </c>
      <c r="AN6" s="9">
        <v>105</v>
      </c>
      <c r="AO6" s="9">
        <v>50</v>
      </c>
      <c r="AP6" s="9">
        <v>55</v>
      </c>
      <c r="AQ6" s="9">
        <v>178</v>
      </c>
      <c r="AR6" s="9">
        <v>90</v>
      </c>
      <c r="AS6" s="9">
        <v>88</v>
      </c>
      <c r="AT6" s="9">
        <v>71</v>
      </c>
      <c r="AU6" s="9">
        <v>35</v>
      </c>
      <c r="AV6" s="9">
        <v>36</v>
      </c>
      <c r="AW6" s="9">
        <v>51</v>
      </c>
      <c r="AX6" s="9">
        <v>30</v>
      </c>
      <c r="AY6" s="9">
        <v>21</v>
      </c>
      <c r="AZ6" s="9">
        <v>52</v>
      </c>
      <c r="BA6" s="9">
        <v>27</v>
      </c>
      <c r="BB6" s="9">
        <v>25</v>
      </c>
      <c r="BC6" s="9">
        <v>112</v>
      </c>
      <c r="BD6" s="9">
        <v>58</v>
      </c>
      <c r="BE6" s="9">
        <v>54</v>
      </c>
      <c r="BF6" s="29">
        <v>1</v>
      </c>
      <c r="BG6" s="9">
        <v>61</v>
      </c>
      <c r="BH6" s="9">
        <v>35</v>
      </c>
      <c r="BI6" s="9">
        <v>26</v>
      </c>
      <c r="BJ6" s="9">
        <v>65</v>
      </c>
      <c r="BK6" s="9">
        <v>36</v>
      </c>
      <c r="BL6" s="9">
        <v>29</v>
      </c>
      <c r="BM6" s="9">
        <v>46</v>
      </c>
      <c r="BN6" s="9">
        <v>25</v>
      </c>
      <c r="BO6" s="9">
        <v>21</v>
      </c>
      <c r="BP6" s="9">
        <v>81</v>
      </c>
      <c r="BQ6" s="9">
        <v>45</v>
      </c>
      <c r="BR6" s="9">
        <v>36</v>
      </c>
      <c r="BS6" s="9">
        <v>109</v>
      </c>
      <c r="BT6" s="9">
        <v>55</v>
      </c>
      <c r="BU6" s="9">
        <v>54</v>
      </c>
      <c r="BV6" s="29">
        <v>1</v>
      </c>
      <c r="BW6" s="9">
        <v>68</v>
      </c>
      <c r="BX6" s="9">
        <v>40</v>
      </c>
      <c r="BY6" s="9">
        <v>28</v>
      </c>
      <c r="BZ6" s="9">
        <v>74</v>
      </c>
      <c r="CA6" s="9">
        <v>33</v>
      </c>
      <c r="CB6" s="9">
        <v>41</v>
      </c>
      <c r="CC6" s="9">
        <v>98</v>
      </c>
      <c r="CD6" s="9">
        <v>49</v>
      </c>
      <c r="CE6" s="9">
        <v>49</v>
      </c>
      <c r="CF6" s="9">
        <v>59</v>
      </c>
      <c r="CG6" s="9">
        <v>33</v>
      </c>
      <c r="CH6" s="9">
        <v>26</v>
      </c>
    </row>
    <row r="7" spans="1:86" ht="10.199999999999999" customHeight="1" x14ac:dyDescent="0.2">
      <c r="A7" s="29">
        <v>2</v>
      </c>
      <c r="B7" s="9">
        <v>2141</v>
      </c>
      <c r="C7" s="9">
        <v>1115</v>
      </c>
      <c r="D7" s="9">
        <v>1026</v>
      </c>
      <c r="E7" s="9">
        <v>32</v>
      </c>
      <c r="F7" s="9">
        <v>15</v>
      </c>
      <c r="G7" s="9">
        <v>17</v>
      </c>
      <c r="H7" s="9">
        <v>72</v>
      </c>
      <c r="I7" s="9">
        <v>39</v>
      </c>
      <c r="J7" s="9">
        <v>33</v>
      </c>
      <c r="K7" s="9">
        <v>47</v>
      </c>
      <c r="L7" s="9">
        <v>28</v>
      </c>
      <c r="M7" s="9">
        <v>19</v>
      </c>
      <c r="N7" s="9">
        <v>12</v>
      </c>
      <c r="O7" s="9">
        <v>5</v>
      </c>
      <c r="P7" s="9">
        <v>7</v>
      </c>
      <c r="Q7" s="9">
        <v>80</v>
      </c>
      <c r="R7" s="9">
        <v>44</v>
      </c>
      <c r="S7" s="9">
        <v>36</v>
      </c>
      <c r="T7" s="29">
        <v>2</v>
      </c>
      <c r="U7" s="9">
        <v>85</v>
      </c>
      <c r="V7" s="9">
        <v>40</v>
      </c>
      <c r="W7" s="9">
        <v>45</v>
      </c>
      <c r="X7" s="9">
        <v>100</v>
      </c>
      <c r="Y7" s="9">
        <v>46</v>
      </c>
      <c r="Z7" s="9">
        <v>54</v>
      </c>
      <c r="AA7" s="9">
        <v>116</v>
      </c>
      <c r="AB7" s="9">
        <v>58</v>
      </c>
      <c r="AC7" s="9">
        <v>58</v>
      </c>
      <c r="AD7" s="9">
        <v>50</v>
      </c>
      <c r="AE7" s="9">
        <v>30</v>
      </c>
      <c r="AF7" s="9">
        <v>20</v>
      </c>
      <c r="AG7" s="9">
        <v>71</v>
      </c>
      <c r="AH7" s="9">
        <v>43</v>
      </c>
      <c r="AI7" s="9">
        <v>28</v>
      </c>
      <c r="AJ7" s="9">
        <v>205</v>
      </c>
      <c r="AK7" s="9">
        <v>117</v>
      </c>
      <c r="AL7" s="9">
        <v>88</v>
      </c>
      <c r="AM7" s="29">
        <v>2</v>
      </c>
      <c r="AN7" s="9">
        <v>100</v>
      </c>
      <c r="AO7" s="9">
        <v>52</v>
      </c>
      <c r="AP7" s="9">
        <v>48</v>
      </c>
      <c r="AQ7" s="9">
        <v>185</v>
      </c>
      <c r="AR7" s="9">
        <v>94</v>
      </c>
      <c r="AS7" s="9">
        <v>91</v>
      </c>
      <c r="AT7" s="9">
        <v>67</v>
      </c>
      <c r="AU7" s="9">
        <v>30</v>
      </c>
      <c r="AV7" s="9">
        <v>37</v>
      </c>
      <c r="AW7" s="9">
        <v>62</v>
      </c>
      <c r="AX7" s="9">
        <v>30</v>
      </c>
      <c r="AY7" s="9">
        <v>32</v>
      </c>
      <c r="AZ7" s="9">
        <v>50</v>
      </c>
      <c r="BA7" s="9">
        <v>28</v>
      </c>
      <c r="BB7" s="9">
        <v>22</v>
      </c>
      <c r="BC7" s="9">
        <v>115</v>
      </c>
      <c r="BD7" s="9">
        <v>60</v>
      </c>
      <c r="BE7" s="9">
        <v>55</v>
      </c>
      <c r="BF7" s="29">
        <v>2</v>
      </c>
      <c r="BG7" s="9">
        <v>67</v>
      </c>
      <c r="BH7" s="9">
        <v>39</v>
      </c>
      <c r="BI7" s="9">
        <v>28</v>
      </c>
      <c r="BJ7" s="9">
        <v>61</v>
      </c>
      <c r="BK7" s="9">
        <v>36</v>
      </c>
      <c r="BL7" s="9">
        <v>25</v>
      </c>
      <c r="BM7" s="9">
        <v>41</v>
      </c>
      <c r="BN7" s="9">
        <v>16</v>
      </c>
      <c r="BO7" s="9">
        <v>25</v>
      </c>
      <c r="BP7" s="9">
        <v>83</v>
      </c>
      <c r="BQ7" s="9">
        <v>39</v>
      </c>
      <c r="BR7" s="9">
        <v>44</v>
      </c>
      <c r="BS7" s="9">
        <v>125</v>
      </c>
      <c r="BT7" s="9">
        <v>53</v>
      </c>
      <c r="BU7" s="9">
        <v>72</v>
      </c>
      <c r="BV7" s="29">
        <v>2</v>
      </c>
      <c r="BW7" s="9">
        <v>89</v>
      </c>
      <c r="BX7" s="9">
        <v>56</v>
      </c>
      <c r="BY7" s="9">
        <v>33</v>
      </c>
      <c r="BZ7" s="9">
        <v>72</v>
      </c>
      <c r="CA7" s="9">
        <v>39</v>
      </c>
      <c r="CB7" s="9">
        <v>33</v>
      </c>
      <c r="CC7" s="9">
        <v>90</v>
      </c>
      <c r="CD7" s="9">
        <v>43</v>
      </c>
      <c r="CE7" s="9">
        <v>47</v>
      </c>
      <c r="CF7" s="9">
        <v>64</v>
      </c>
      <c r="CG7" s="9">
        <v>35</v>
      </c>
      <c r="CH7" s="9">
        <v>29</v>
      </c>
    </row>
    <row r="8" spans="1:86" ht="10.199999999999999" customHeight="1" x14ac:dyDescent="0.2">
      <c r="A8" s="29">
        <v>3</v>
      </c>
      <c r="B8" s="9">
        <v>2117</v>
      </c>
      <c r="C8" s="9">
        <v>1150</v>
      </c>
      <c r="D8" s="9">
        <v>967</v>
      </c>
      <c r="E8" s="9">
        <v>37</v>
      </c>
      <c r="F8" s="9">
        <v>24</v>
      </c>
      <c r="G8" s="9">
        <v>13</v>
      </c>
      <c r="H8" s="9">
        <v>70</v>
      </c>
      <c r="I8" s="9">
        <v>40</v>
      </c>
      <c r="J8" s="9">
        <v>30</v>
      </c>
      <c r="K8" s="9">
        <v>46</v>
      </c>
      <c r="L8" s="9">
        <v>18</v>
      </c>
      <c r="M8" s="9">
        <v>28</v>
      </c>
      <c r="N8" s="9">
        <v>20</v>
      </c>
      <c r="O8" s="9">
        <v>11</v>
      </c>
      <c r="P8" s="9">
        <v>9</v>
      </c>
      <c r="Q8" s="9">
        <v>65</v>
      </c>
      <c r="R8" s="9">
        <v>36</v>
      </c>
      <c r="S8" s="9">
        <v>29</v>
      </c>
      <c r="T8" s="29">
        <v>3</v>
      </c>
      <c r="U8" s="9">
        <v>104</v>
      </c>
      <c r="V8" s="9">
        <v>66</v>
      </c>
      <c r="W8" s="9">
        <v>38</v>
      </c>
      <c r="X8" s="9">
        <v>103</v>
      </c>
      <c r="Y8" s="9">
        <v>56</v>
      </c>
      <c r="Z8" s="9">
        <v>47</v>
      </c>
      <c r="AA8" s="9">
        <v>158</v>
      </c>
      <c r="AB8" s="9">
        <v>90</v>
      </c>
      <c r="AC8" s="9">
        <v>68</v>
      </c>
      <c r="AD8" s="9">
        <v>73</v>
      </c>
      <c r="AE8" s="9">
        <v>30</v>
      </c>
      <c r="AF8" s="9">
        <v>43</v>
      </c>
      <c r="AG8" s="9">
        <v>75</v>
      </c>
      <c r="AH8" s="9">
        <v>47</v>
      </c>
      <c r="AI8" s="9">
        <v>28</v>
      </c>
      <c r="AJ8" s="9">
        <v>200</v>
      </c>
      <c r="AK8" s="9">
        <v>100</v>
      </c>
      <c r="AL8" s="9">
        <v>100</v>
      </c>
      <c r="AM8" s="29">
        <v>3</v>
      </c>
      <c r="AN8" s="9">
        <v>124</v>
      </c>
      <c r="AO8" s="9">
        <v>62</v>
      </c>
      <c r="AP8" s="9">
        <v>62</v>
      </c>
      <c r="AQ8" s="9">
        <v>152</v>
      </c>
      <c r="AR8" s="9">
        <v>83</v>
      </c>
      <c r="AS8" s="9">
        <v>69</v>
      </c>
      <c r="AT8" s="9">
        <v>42</v>
      </c>
      <c r="AU8" s="9">
        <v>23</v>
      </c>
      <c r="AV8" s="9">
        <v>19</v>
      </c>
      <c r="AW8" s="9">
        <v>65</v>
      </c>
      <c r="AX8" s="9">
        <v>37</v>
      </c>
      <c r="AY8" s="9">
        <v>28</v>
      </c>
      <c r="AZ8" s="9">
        <v>47</v>
      </c>
      <c r="BA8" s="9">
        <v>23</v>
      </c>
      <c r="BB8" s="9">
        <v>24</v>
      </c>
      <c r="BC8" s="9">
        <v>121</v>
      </c>
      <c r="BD8" s="9">
        <v>69</v>
      </c>
      <c r="BE8" s="9">
        <v>52</v>
      </c>
      <c r="BF8" s="29">
        <v>3</v>
      </c>
      <c r="BG8" s="9">
        <v>51</v>
      </c>
      <c r="BH8" s="9">
        <v>28</v>
      </c>
      <c r="BI8" s="9">
        <v>23</v>
      </c>
      <c r="BJ8" s="9">
        <v>48</v>
      </c>
      <c r="BK8" s="9">
        <v>25</v>
      </c>
      <c r="BL8" s="9">
        <v>23</v>
      </c>
      <c r="BM8" s="9">
        <v>39</v>
      </c>
      <c r="BN8" s="9">
        <v>24</v>
      </c>
      <c r="BO8" s="9">
        <v>15</v>
      </c>
      <c r="BP8" s="9">
        <v>77</v>
      </c>
      <c r="BQ8" s="9">
        <v>37</v>
      </c>
      <c r="BR8" s="9">
        <v>40</v>
      </c>
      <c r="BS8" s="9">
        <v>118</v>
      </c>
      <c r="BT8" s="9">
        <v>62</v>
      </c>
      <c r="BU8" s="9">
        <v>56</v>
      </c>
      <c r="BV8" s="29">
        <v>3</v>
      </c>
      <c r="BW8" s="9">
        <v>94</v>
      </c>
      <c r="BX8" s="9">
        <v>50</v>
      </c>
      <c r="BY8" s="9">
        <v>44</v>
      </c>
      <c r="BZ8" s="9">
        <v>79</v>
      </c>
      <c r="CA8" s="9">
        <v>46</v>
      </c>
      <c r="CB8" s="9">
        <v>33</v>
      </c>
      <c r="CC8" s="9">
        <v>63</v>
      </c>
      <c r="CD8" s="9">
        <v>38</v>
      </c>
      <c r="CE8" s="9">
        <v>25</v>
      </c>
      <c r="CF8" s="9">
        <v>46</v>
      </c>
      <c r="CG8" s="9">
        <v>25</v>
      </c>
      <c r="CH8" s="9">
        <v>21</v>
      </c>
    </row>
    <row r="9" spans="1:86" ht="10.199999999999999" customHeight="1" x14ac:dyDescent="0.2">
      <c r="A9" s="29">
        <v>4</v>
      </c>
      <c r="B9" s="9">
        <v>2278</v>
      </c>
      <c r="C9" s="9">
        <v>1146</v>
      </c>
      <c r="D9" s="9">
        <v>1132</v>
      </c>
      <c r="E9" s="9">
        <v>38</v>
      </c>
      <c r="F9" s="9">
        <v>16</v>
      </c>
      <c r="G9" s="9">
        <v>22</v>
      </c>
      <c r="H9" s="9">
        <v>82</v>
      </c>
      <c r="I9" s="9">
        <v>50</v>
      </c>
      <c r="J9" s="9">
        <v>32</v>
      </c>
      <c r="K9" s="9">
        <v>54</v>
      </c>
      <c r="L9" s="9">
        <v>35</v>
      </c>
      <c r="M9" s="9">
        <v>19</v>
      </c>
      <c r="N9" s="9">
        <v>16</v>
      </c>
      <c r="O9" s="9">
        <v>5</v>
      </c>
      <c r="P9" s="9">
        <v>11</v>
      </c>
      <c r="Q9" s="9">
        <v>76</v>
      </c>
      <c r="R9" s="9">
        <v>37</v>
      </c>
      <c r="S9" s="9">
        <v>39</v>
      </c>
      <c r="T9" s="29">
        <v>4</v>
      </c>
      <c r="U9" s="9">
        <v>112</v>
      </c>
      <c r="V9" s="9">
        <v>63</v>
      </c>
      <c r="W9" s="9">
        <v>49</v>
      </c>
      <c r="X9" s="9">
        <v>106</v>
      </c>
      <c r="Y9" s="9">
        <v>55</v>
      </c>
      <c r="Z9" s="9">
        <v>51</v>
      </c>
      <c r="AA9" s="9">
        <v>154</v>
      </c>
      <c r="AB9" s="9">
        <v>74</v>
      </c>
      <c r="AC9" s="9">
        <v>80</v>
      </c>
      <c r="AD9" s="9">
        <v>73</v>
      </c>
      <c r="AE9" s="9">
        <v>39</v>
      </c>
      <c r="AF9" s="9">
        <v>34</v>
      </c>
      <c r="AG9" s="9">
        <v>84</v>
      </c>
      <c r="AH9" s="9">
        <v>40</v>
      </c>
      <c r="AI9" s="9">
        <v>44</v>
      </c>
      <c r="AJ9" s="9">
        <v>209</v>
      </c>
      <c r="AK9" s="9">
        <v>110</v>
      </c>
      <c r="AL9" s="9">
        <v>99</v>
      </c>
      <c r="AM9" s="29">
        <v>4</v>
      </c>
      <c r="AN9" s="9">
        <v>128</v>
      </c>
      <c r="AO9" s="9">
        <v>60</v>
      </c>
      <c r="AP9" s="9">
        <v>68</v>
      </c>
      <c r="AQ9" s="9">
        <v>174</v>
      </c>
      <c r="AR9" s="9">
        <v>89</v>
      </c>
      <c r="AS9" s="9">
        <v>85</v>
      </c>
      <c r="AT9" s="9">
        <v>67</v>
      </c>
      <c r="AU9" s="9">
        <v>28</v>
      </c>
      <c r="AV9" s="9">
        <v>39</v>
      </c>
      <c r="AW9" s="9">
        <v>72</v>
      </c>
      <c r="AX9" s="9">
        <v>35</v>
      </c>
      <c r="AY9" s="9">
        <v>37</v>
      </c>
      <c r="AZ9" s="9">
        <v>37</v>
      </c>
      <c r="BA9" s="9">
        <v>20</v>
      </c>
      <c r="BB9" s="9">
        <v>17</v>
      </c>
      <c r="BC9" s="9">
        <v>124</v>
      </c>
      <c r="BD9" s="9">
        <v>62</v>
      </c>
      <c r="BE9" s="9">
        <v>62</v>
      </c>
      <c r="BF9" s="29">
        <v>4</v>
      </c>
      <c r="BG9" s="9">
        <v>56</v>
      </c>
      <c r="BH9" s="9">
        <v>29</v>
      </c>
      <c r="BI9" s="9">
        <v>27</v>
      </c>
      <c r="BJ9" s="9">
        <v>61</v>
      </c>
      <c r="BK9" s="9">
        <v>27</v>
      </c>
      <c r="BL9" s="9">
        <v>34</v>
      </c>
      <c r="BM9" s="9">
        <v>37</v>
      </c>
      <c r="BN9" s="9">
        <v>21</v>
      </c>
      <c r="BO9" s="9">
        <v>16</v>
      </c>
      <c r="BP9" s="9">
        <v>81</v>
      </c>
      <c r="BQ9" s="9">
        <v>38</v>
      </c>
      <c r="BR9" s="9">
        <v>43</v>
      </c>
      <c r="BS9" s="9">
        <v>115</v>
      </c>
      <c r="BT9" s="9">
        <v>48</v>
      </c>
      <c r="BU9" s="9">
        <v>67</v>
      </c>
      <c r="BV9" s="29">
        <v>4</v>
      </c>
      <c r="BW9" s="9">
        <v>84</v>
      </c>
      <c r="BX9" s="9">
        <v>44</v>
      </c>
      <c r="BY9" s="9">
        <v>40</v>
      </c>
      <c r="BZ9" s="9">
        <v>87</v>
      </c>
      <c r="CA9" s="9">
        <v>44</v>
      </c>
      <c r="CB9" s="9">
        <v>43</v>
      </c>
      <c r="CC9" s="9">
        <v>79</v>
      </c>
      <c r="CD9" s="9">
        <v>40</v>
      </c>
      <c r="CE9" s="9">
        <v>39</v>
      </c>
      <c r="CF9" s="9">
        <v>72</v>
      </c>
      <c r="CG9" s="9">
        <v>37</v>
      </c>
      <c r="CH9" s="9">
        <v>35</v>
      </c>
    </row>
    <row r="10" spans="1:86" ht="10.199999999999999" customHeight="1" x14ac:dyDescent="0.2">
      <c r="A10" s="29">
        <v>5</v>
      </c>
      <c r="B10" s="9">
        <v>2220</v>
      </c>
      <c r="C10" s="9">
        <v>1165</v>
      </c>
      <c r="D10" s="9">
        <v>1055</v>
      </c>
      <c r="E10" s="9">
        <v>30</v>
      </c>
      <c r="F10" s="9">
        <v>16</v>
      </c>
      <c r="G10" s="9">
        <v>14</v>
      </c>
      <c r="H10" s="9">
        <v>74</v>
      </c>
      <c r="I10" s="9">
        <v>43</v>
      </c>
      <c r="J10" s="9">
        <v>31</v>
      </c>
      <c r="K10" s="9">
        <v>66</v>
      </c>
      <c r="L10" s="9">
        <v>31</v>
      </c>
      <c r="M10" s="9">
        <v>35</v>
      </c>
      <c r="N10" s="9">
        <v>18</v>
      </c>
      <c r="O10" s="9">
        <v>7</v>
      </c>
      <c r="P10" s="9">
        <v>11</v>
      </c>
      <c r="Q10" s="9">
        <v>87</v>
      </c>
      <c r="R10" s="9">
        <v>35</v>
      </c>
      <c r="S10" s="9">
        <v>52</v>
      </c>
      <c r="T10" s="29">
        <v>5</v>
      </c>
      <c r="U10" s="9">
        <v>111</v>
      </c>
      <c r="V10" s="9">
        <v>48</v>
      </c>
      <c r="W10" s="9">
        <v>63</v>
      </c>
      <c r="X10" s="9">
        <v>108</v>
      </c>
      <c r="Y10" s="9">
        <v>56</v>
      </c>
      <c r="Z10" s="9">
        <v>52</v>
      </c>
      <c r="AA10" s="9">
        <v>127</v>
      </c>
      <c r="AB10" s="9">
        <v>64</v>
      </c>
      <c r="AC10" s="9">
        <v>63</v>
      </c>
      <c r="AD10" s="9">
        <v>53</v>
      </c>
      <c r="AE10" s="9">
        <v>28</v>
      </c>
      <c r="AF10" s="9">
        <v>25</v>
      </c>
      <c r="AG10" s="9">
        <v>93</v>
      </c>
      <c r="AH10" s="9">
        <v>49</v>
      </c>
      <c r="AI10" s="9">
        <v>44</v>
      </c>
      <c r="AJ10" s="9">
        <v>197</v>
      </c>
      <c r="AK10" s="9">
        <v>116</v>
      </c>
      <c r="AL10" s="9">
        <v>81</v>
      </c>
      <c r="AM10" s="29">
        <v>5</v>
      </c>
      <c r="AN10" s="9">
        <v>114</v>
      </c>
      <c r="AO10" s="9">
        <v>68</v>
      </c>
      <c r="AP10" s="9">
        <v>46</v>
      </c>
      <c r="AQ10" s="9">
        <v>183</v>
      </c>
      <c r="AR10" s="9">
        <v>87</v>
      </c>
      <c r="AS10" s="9">
        <v>96</v>
      </c>
      <c r="AT10" s="9">
        <v>64</v>
      </c>
      <c r="AU10" s="9">
        <v>32</v>
      </c>
      <c r="AV10" s="9">
        <v>32</v>
      </c>
      <c r="AW10" s="9">
        <v>59</v>
      </c>
      <c r="AX10" s="9">
        <v>28</v>
      </c>
      <c r="AY10" s="9">
        <v>31</v>
      </c>
      <c r="AZ10" s="9">
        <v>47</v>
      </c>
      <c r="BA10" s="9">
        <v>22</v>
      </c>
      <c r="BB10" s="9">
        <v>25</v>
      </c>
      <c r="BC10" s="9">
        <v>143</v>
      </c>
      <c r="BD10" s="9">
        <v>74</v>
      </c>
      <c r="BE10" s="9">
        <v>69</v>
      </c>
      <c r="BF10" s="29">
        <v>5</v>
      </c>
      <c r="BG10" s="9">
        <v>56</v>
      </c>
      <c r="BH10" s="9">
        <v>35</v>
      </c>
      <c r="BI10" s="9">
        <v>21</v>
      </c>
      <c r="BJ10" s="9">
        <v>47</v>
      </c>
      <c r="BK10" s="9">
        <v>30</v>
      </c>
      <c r="BL10" s="9">
        <v>17</v>
      </c>
      <c r="BM10" s="9">
        <v>37</v>
      </c>
      <c r="BN10" s="9">
        <v>24</v>
      </c>
      <c r="BO10" s="9">
        <v>13</v>
      </c>
      <c r="BP10" s="9">
        <v>88</v>
      </c>
      <c r="BQ10" s="9">
        <v>49</v>
      </c>
      <c r="BR10" s="9">
        <v>39</v>
      </c>
      <c r="BS10" s="9">
        <v>109</v>
      </c>
      <c r="BT10" s="9">
        <v>61</v>
      </c>
      <c r="BU10" s="9">
        <v>48</v>
      </c>
      <c r="BV10" s="29">
        <v>5</v>
      </c>
      <c r="BW10" s="9">
        <v>96</v>
      </c>
      <c r="BX10" s="9">
        <v>49</v>
      </c>
      <c r="BY10" s="9">
        <v>47</v>
      </c>
      <c r="BZ10" s="9">
        <v>76</v>
      </c>
      <c r="CA10" s="9">
        <v>34</v>
      </c>
      <c r="CB10" s="9">
        <v>42</v>
      </c>
      <c r="CC10" s="9">
        <v>77</v>
      </c>
      <c r="CD10" s="9">
        <v>42</v>
      </c>
      <c r="CE10" s="9">
        <v>35</v>
      </c>
      <c r="CF10" s="9">
        <v>60</v>
      </c>
      <c r="CG10" s="9">
        <v>37</v>
      </c>
      <c r="CH10" s="9">
        <v>23</v>
      </c>
    </row>
    <row r="11" spans="1:86" ht="10.199999999999999" customHeight="1" x14ac:dyDescent="0.2">
      <c r="A11" s="29">
        <v>6</v>
      </c>
      <c r="B11" s="9">
        <v>2211</v>
      </c>
      <c r="C11" s="9">
        <v>1140</v>
      </c>
      <c r="D11" s="9">
        <v>1071</v>
      </c>
      <c r="E11" s="9">
        <v>38</v>
      </c>
      <c r="F11" s="9">
        <v>18</v>
      </c>
      <c r="G11" s="9">
        <v>20</v>
      </c>
      <c r="H11" s="9">
        <v>65</v>
      </c>
      <c r="I11" s="9">
        <v>37</v>
      </c>
      <c r="J11" s="9">
        <v>28</v>
      </c>
      <c r="K11" s="9">
        <v>43</v>
      </c>
      <c r="L11" s="9">
        <v>30</v>
      </c>
      <c r="M11" s="9">
        <v>13</v>
      </c>
      <c r="N11" s="9">
        <v>18</v>
      </c>
      <c r="O11" s="9">
        <v>11</v>
      </c>
      <c r="P11" s="9">
        <v>7</v>
      </c>
      <c r="Q11" s="9">
        <v>70</v>
      </c>
      <c r="R11" s="9">
        <v>36</v>
      </c>
      <c r="S11" s="9">
        <v>34</v>
      </c>
      <c r="T11" s="29">
        <v>6</v>
      </c>
      <c r="U11" s="9">
        <v>101</v>
      </c>
      <c r="V11" s="9">
        <v>51</v>
      </c>
      <c r="W11" s="9">
        <v>50</v>
      </c>
      <c r="X11" s="9">
        <v>121</v>
      </c>
      <c r="Y11" s="9">
        <v>58</v>
      </c>
      <c r="Z11" s="9">
        <v>63</v>
      </c>
      <c r="AA11" s="9">
        <v>131</v>
      </c>
      <c r="AB11" s="9">
        <v>65</v>
      </c>
      <c r="AC11" s="9">
        <v>66</v>
      </c>
      <c r="AD11" s="9">
        <v>64</v>
      </c>
      <c r="AE11" s="9">
        <v>37</v>
      </c>
      <c r="AF11" s="9">
        <v>27</v>
      </c>
      <c r="AG11" s="9">
        <v>76</v>
      </c>
      <c r="AH11" s="9">
        <v>38</v>
      </c>
      <c r="AI11" s="9">
        <v>38</v>
      </c>
      <c r="AJ11" s="9">
        <v>199</v>
      </c>
      <c r="AK11" s="9">
        <v>90</v>
      </c>
      <c r="AL11" s="9">
        <v>109</v>
      </c>
      <c r="AM11" s="29">
        <v>6</v>
      </c>
      <c r="AN11" s="9">
        <v>132</v>
      </c>
      <c r="AO11" s="9">
        <v>76</v>
      </c>
      <c r="AP11" s="9">
        <v>56</v>
      </c>
      <c r="AQ11" s="9">
        <v>174</v>
      </c>
      <c r="AR11" s="9">
        <v>80</v>
      </c>
      <c r="AS11" s="9">
        <v>94</v>
      </c>
      <c r="AT11" s="9">
        <v>54</v>
      </c>
      <c r="AU11" s="9">
        <v>26</v>
      </c>
      <c r="AV11" s="9">
        <v>28</v>
      </c>
      <c r="AW11" s="9">
        <v>75</v>
      </c>
      <c r="AX11" s="9">
        <v>39</v>
      </c>
      <c r="AY11" s="9">
        <v>36</v>
      </c>
      <c r="AZ11" s="9">
        <v>55</v>
      </c>
      <c r="BA11" s="9">
        <v>31</v>
      </c>
      <c r="BB11" s="9">
        <v>24</v>
      </c>
      <c r="BC11" s="9">
        <v>132</v>
      </c>
      <c r="BD11" s="9">
        <v>71</v>
      </c>
      <c r="BE11" s="9">
        <v>61</v>
      </c>
      <c r="BF11" s="29">
        <v>6</v>
      </c>
      <c r="BG11" s="9">
        <v>85</v>
      </c>
      <c r="BH11" s="9">
        <v>36</v>
      </c>
      <c r="BI11" s="9">
        <v>49</v>
      </c>
      <c r="BJ11" s="9">
        <v>58</v>
      </c>
      <c r="BK11" s="9">
        <v>32</v>
      </c>
      <c r="BL11" s="9">
        <v>26</v>
      </c>
      <c r="BM11" s="9">
        <v>48</v>
      </c>
      <c r="BN11" s="9">
        <v>27</v>
      </c>
      <c r="BO11" s="9">
        <v>21</v>
      </c>
      <c r="BP11" s="9">
        <v>73</v>
      </c>
      <c r="BQ11" s="9">
        <v>39</v>
      </c>
      <c r="BR11" s="9">
        <v>34</v>
      </c>
      <c r="BS11" s="9">
        <v>104</v>
      </c>
      <c r="BT11" s="9">
        <v>57</v>
      </c>
      <c r="BU11" s="9">
        <v>47</v>
      </c>
      <c r="BV11" s="29">
        <v>6</v>
      </c>
      <c r="BW11" s="9">
        <v>91</v>
      </c>
      <c r="BX11" s="9">
        <v>47</v>
      </c>
      <c r="BY11" s="9">
        <v>44</v>
      </c>
      <c r="BZ11" s="9">
        <v>65</v>
      </c>
      <c r="CA11" s="9">
        <v>30</v>
      </c>
      <c r="CB11" s="9">
        <v>35</v>
      </c>
      <c r="CC11" s="9">
        <v>86</v>
      </c>
      <c r="CD11" s="9">
        <v>51</v>
      </c>
      <c r="CE11" s="9">
        <v>35</v>
      </c>
      <c r="CF11" s="9">
        <v>53</v>
      </c>
      <c r="CG11" s="9">
        <v>27</v>
      </c>
      <c r="CH11" s="9">
        <v>26</v>
      </c>
    </row>
    <row r="12" spans="1:86" ht="10.199999999999999" customHeight="1" x14ac:dyDescent="0.2">
      <c r="A12" s="29">
        <v>7</v>
      </c>
      <c r="B12" s="9">
        <v>1994</v>
      </c>
      <c r="C12" s="9">
        <v>1029</v>
      </c>
      <c r="D12" s="9">
        <v>965</v>
      </c>
      <c r="E12" s="9">
        <v>37</v>
      </c>
      <c r="F12" s="9">
        <v>18</v>
      </c>
      <c r="G12" s="9">
        <v>19</v>
      </c>
      <c r="H12" s="9">
        <v>70</v>
      </c>
      <c r="I12" s="9">
        <v>28</v>
      </c>
      <c r="J12" s="9">
        <v>42</v>
      </c>
      <c r="K12" s="9">
        <v>41</v>
      </c>
      <c r="L12" s="9">
        <v>23</v>
      </c>
      <c r="M12" s="9">
        <v>18</v>
      </c>
      <c r="N12" s="9">
        <v>14</v>
      </c>
      <c r="O12" s="9">
        <v>5</v>
      </c>
      <c r="P12" s="9">
        <v>9</v>
      </c>
      <c r="Q12" s="9">
        <v>76</v>
      </c>
      <c r="R12" s="9">
        <v>34</v>
      </c>
      <c r="S12" s="9">
        <v>42</v>
      </c>
      <c r="T12" s="29">
        <v>7</v>
      </c>
      <c r="U12" s="9">
        <v>87</v>
      </c>
      <c r="V12" s="9">
        <v>39</v>
      </c>
      <c r="W12" s="9">
        <v>48</v>
      </c>
      <c r="X12" s="9">
        <v>80</v>
      </c>
      <c r="Y12" s="9">
        <v>42</v>
      </c>
      <c r="Z12" s="9">
        <v>38</v>
      </c>
      <c r="AA12" s="9">
        <v>135</v>
      </c>
      <c r="AB12" s="9">
        <v>74</v>
      </c>
      <c r="AC12" s="9">
        <v>61</v>
      </c>
      <c r="AD12" s="9">
        <v>63</v>
      </c>
      <c r="AE12" s="9">
        <v>37</v>
      </c>
      <c r="AF12" s="9">
        <v>26</v>
      </c>
      <c r="AG12" s="9">
        <v>81</v>
      </c>
      <c r="AH12" s="9">
        <v>33</v>
      </c>
      <c r="AI12" s="9">
        <v>48</v>
      </c>
      <c r="AJ12" s="9">
        <v>169</v>
      </c>
      <c r="AK12" s="9">
        <v>97</v>
      </c>
      <c r="AL12" s="9">
        <v>72</v>
      </c>
      <c r="AM12" s="29">
        <v>7</v>
      </c>
      <c r="AN12" s="9">
        <v>96</v>
      </c>
      <c r="AO12" s="9">
        <v>59</v>
      </c>
      <c r="AP12" s="9">
        <v>37</v>
      </c>
      <c r="AQ12" s="9">
        <v>159</v>
      </c>
      <c r="AR12" s="9">
        <v>78</v>
      </c>
      <c r="AS12" s="9">
        <v>81</v>
      </c>
      <c r="AT12" s="9">
        <v>52</v>
      </c>
      <c r="AU12" s="9">
        <v>32</v>
      </c>
      <c r="AV12" s="9">
        <v>20</v>
      </c>
      <c r="AW12" s="9">
        <v>52</v>
      </c>
      <c r="AX12" s="9">
        <v>28</v>
      </c>
      <c r="AY12" s="9">
        <v>24</v>
      </c>
      <c r="AZ12" s="9">
        <v>41</v>
      </c>
      <c r="BA12" s="9">
        <v>22</v>
      </c>
      <c r="BB12" s="9">
        <v>19</v>
      </c>
      <c r="BC12" s="9">
        <v>141</v>
      </c>
      <c r="BD12" s="9">
        <v>72</v>
      </c>
      <c r="BE12" s="9">
        <v>69</v>
      </c>
      <c r="BF12" s="29">
        <v>7</v>
      </c>
      <c r="BG12" s="9">
        <v>52</v>
      </c>
      <c r="BH12" s="9">
        <v>28</v>
      </c>
      <c r="BI12" s="9">
        <v>24</v>
      </c>
      <c r="BJ12" s="9">
        <v>53</v>
      </c>
      <c r="BK12" s="9">
        <v>31</v>
      </c>
      <c r="BL12" s="9">
        <v>22</v>
      </c>
      <c r="BM12" s="9">
        <v>36</v>
      </c>
      <c r="BN12" s="9">
        <v>20</v>
      </c>
      <c r="BO12" s="9">
        <v>16</v>
      </c>
      <c r="BP12" s="9">
        <v>72</v>
      </c>
      <c r="BQ12" s="9">
        <v>39</v>
      </c>
      <c r="BR12" s="9">
        <v>33</v>
      </c>
      <c r="BS12" s="9">
        <v>99</v>
      </c>
      <c r="BT12" s="9">
        <v>37</v>
      </c>
      <c r="BU12" s="9">
        <v>62</v>
      </c>
      <c r="BV12" s="29">
        <v>7</v>
      </c>
      <c r="BW12" s="9">
        <v>82</v>
      </c>
      <c r="BX12" s="9">
        <v>40</v>
      </c>
      <c r="BY12" s="9">
        <v>42</v>
      </c>
      <c r="BZ12" s="9">
        <v>70</v>
      </c>
      <c r="CA12" s="9">
        <v>41</v>
      </c>
      <c r="CB12" s="9">
        <v>29</v>
      </c>
      <c r="CC12" s="9">
        <v>72</v>
      </c>
      <c r="CD12" s="9">
        <v>38</v>
      </c>
      <c r="CE12" s="9">
        <v>34</v>
      </c>
      <c r="CF12" s="9">
        <v>64</v>
      </c>
      <c r="CG12" s="9">
        <v>34</v>
      </c>
      <c r="CH12" s="9">
        <v>30</v>
      </c>
    </row>
    <row r="13" spans="1:86" ht="10.199999999999999" customHeight="1" x14ac:dyDescent="0.2">
      <c r="A13" s="29">
        <v>8</v>
      </c>
      <c r="B13" s="9">
        <v>1891</v>
      </c>
      <c r="C13" s="9">
        <v>970</v>
      </c>
      <c r="D13" s="9">
        <v>921</v>
      </c>
      <c r="E13" s="9">
        <v>43</v>
      </c>
      <c r="F13" s="9">
        <v>19</v>
      </c>
      <c r="G13" s="9">
        <v>24</v>
      </c>
      <c r="H13" s="9">
        <v>81</v>
      </c>
      <c r="I13" s="9">
        <v>36</v>
      </c>
      <c r="J13" s="9">
        <v>45</v>
      </c>
      <c r="K13" s="9">
        <v>42</v>
      </c>
      <c r="L13" s="9">
        <v>24</v>
      </c>
      <c r="M13" s="9">
        <v>18</v>
      </c>
      <c r="N13" s="9">
        <v>14</v>
      </c>
      <c r="O13" s="9">
        <v>8</v>
      </c>
      <c r="P13" s="9">
        <v>6</v>
      </c>
      <c r="Q13" s="9">
        <v>55</v>
      </c>
      <c r="R13" s="9">
        <v>26</v>
      </c>
      <c r="S13" s="9">
        <v>29</v>
      </c>
      <c r="T13" s="29">
        <v>8</v>
      </c>
      <c r="U13" s="9">
        <v>91</v>
      </c>
      <c r="V13" s="9">
        <v>57</v>
      </c>
      <c r="W13" s="9">
        <v>34</v>
      </c>
      <c r="X13" s="9">
        <v>79</v>
      </c>
      <c r="Y13" s="9">
        <v>41</v>
      </c>
      <c r="Z13" s="9">
        <v>38</v>
      </c>
      <c r="AA13" s="9">
        <v>98</v>
      </c>
      <c r="AB13" s="9">
        <v>43</v>
      </c>
      <c r="AC13" s="9">
        <v>55</v>
      </c>
      <c r="AD13" s="9">
        <v>57</v>
      </c>
      <c r="AE13" s="9">
        <v>28</v>
      </c>
      <c r="AF13" s="9">
        <v>29</v>
      </c>
      <c r="AG13" s="9">
        <v>67</v>
      </c>
      <c r="AH13" s="9">
        <v>37</v>
      </c>
      <c r="AI13" s="9">
        <v>30</v>
      </c>
      <c r="AJ13" s="9">
        <v>138</v>
      </c>
      <c r="AK13" s="9">
        <v>70</v>
      </c>
      <c r="AL13" s="9">
        <v>68</v>
      </c>
      <c r="AM13" s="29">
        <v>8</v>
      </c>
      <c r="AN13" s="9">
        <v>113</v>
      </c>
      <c r="AO13" s="9">
        <v>49</v>
      </c>
      <c r="AP13" s="9">
        <v>64</v>
      </c>
      <c r="AQ13" s="9">
        <v>152</v>
      </c>
      <c r="AR13" s="9">
        <v>86</v>
      </c>
      <c r="AS13" s="9">
        <v>66</v>
      </c>
      <c r="AT13" s="9">
        <v>47</v>
      </c>
      <c r="AU13" s="9">
        <v>21</v>
      </c>
      <c r="AV13" s="9">
        <v>26</v>
      </c>
      <c r="AW13" s="9">
        <v>66</v>
      </c>
      <c r="AX13" s="9">
        <v>37</v>
      </c>
      <c r="AY13" s="9">
        <v>29</v>
      </c>
      <c r="AZ13" s="9">
        <v>55</v>
      </c>
      <c r="BA13" s="9">
        <v>28</v>
      </c>
      <c r="BB13" s="9">
        <v>27</v>
      </c>
      <c r="BC13" s="9">
        <v>115</v>
      </c>
      <c r="BD13" s="9">
        <v>54</v>
      </c>
      <c r="BE13" s="9">
        <v>61</v>
      </c>
      <c r="BF13" s="29">
        <v>8</v>
      </c>
      <c r="BG13" s="9">
        <v>64</v>
      </c>
      <c r="BH13" s="9">
        <v>36</v>
      </c>
      <c r="BI13" s="9">
        <v>28</v>
      </c>
      <c r="BJ13" s="9">
        <v>50</v>
      </c>
      <c r="BK13" s="9">
        <v>24</v>
      </c>
      <c r="BL13" s="9">
        <v>26</v>
      </c>
      <c r="BM13" s="9">
        <v>39</v>
      </c>
      <c r="BN13" s="9">
        <v>21</v>
      </c>
      <c r="BO13" s="9">
        <v>18</v>
      </c>
      <c r="BP13" s="9">
        <v>73</v>
      </c>
      <c r="BQ13" s="9">
        <v>40</v>
      </c>
      <c r="BR13" s="9">
        <v>33</v>
      </c>
      <c r="BS13" s="9">
        <v>86</v>
      </c>
      <c r="BT13" s="9">
        <v>56</v>
      </c>
      <c r="BU13" s="9">
        <v>30</v>
      </c>
      <c r="BV13" s="29">
        <v>8</v>
      </c>
      <c r="BW13" s="9">
        <v>82</v>
      </c>
      <c r="BX13" s="9">
        <v>39</v>
      </c>
      <c r="BY13" s="9">
        <v>43</v>
      </c>
      <c r="BZ13" s="9">
        <v>57</v>
      </c>
      <c r="CA13" s="9">
        <v>25</v>
      </c>
      <c r="CB13" s="9">
        <v>32</v>
      </c>
      <c r="CC13" s="9">
        <v>77</v>
      </c>
      <c r="CD13" s="9">
        <v>40</v>
      </c>
      <c r="CE13" s="9">
        <v>37</v>
      </c>
      <c r="CF13" s="9">
        <v>50</v>
      </c>
      <c r="CG13" s="9">
        <v>25</v>
      </c>
      <c r="CH13" s="9">
        <v>25</v>
      </c>
    </row>
    <row r="14" spans="1:86" ht="10.199999999999999" customHeight="1" x14ac:dyDescent="0.2">
      <c r="A14" s="29">
        <v>9</v>
      </c>
      <c r="B14" s="9">
        <v>2100</v>
      </c>
      <c r="C14" s="9">
        <v>1077</v>
      </c>
      <c r="D14" s="9">
        <v>1023</v>
      </c>
      <c r="E14" s="9">
        <v>36</v>
      </c>
      <c r="F14" s="9">
        <v>16</v>
      </c>
      <c r="G14" s="9">
        <v>20</v>
      </c>
      <c r="H14" s="9">
        <v>84</v>
      </c>
      <c r="I14" s="9">
        <v>48</v>
      </c>
      <c r="J14" s="9">
        <v>36</v>
      </c>
      <c r="K14" s="9">
        <v>60</v>
      </c>
      <c r="L14" s="9">
        <v>29</v>
      </c>
      <c r="M14" s="9">
        <v>31</v>
      </c>
      <c r="N14" s="9">
        <v>17</v>
      </c>
      <c r="O14" s="9">
        <v>8</v>
      </c>
      <c r="P14" s="9">
        <v>9</v>
      </c>
      <c r="Q14" s="9">
        <v>73</v>
      </c>
      <c r="R14" s="9">
        <v>34</v>
      </c>
      <c r="S14" s="9">
        <v>39</v>
      </c>
      <c r="T14" s="29">
        <v>9</v>
      </c>
      <c r="U14" s="9">
        <v>96</v>
      </c>
      <c r="V14" s="9">
        <v>50</v>
      </c>
      <c r="W14" s="9">
        <v>46</v>
      </c>
      <c r="X14" s="9">
        <v>107</v>
      </c>
      <c r="Y14" s="9">
        <v>50</v>
      </c>
      <c r="Z14" s="9">
        <v>57</v>
      </c>
      <c r="AA14" s="9">
        <v>121</v>
      </c>
      <c r="AB14" s="9">
        <v>72</v>
      </c>
      <c r="AC14" s="9">
        <v>49</v>
      </c>
      <c r="AD14" s="9">
        <v>56</v>
      </c>
      <c r="AE14" s="9">
        <v>28</v>
      </c>
      <c r="AF14" s="9">
        <v>28</v>
      </c>
      <c r="AG14" s="9">
        <v>87</v>
      </c>
      <c r="AH14" s="9">
        <v>40</v>
      </c>
      <c r="AI14" s="9">
        <v>47</v>
      </c>
      <c r="AJ14" s="9">
        <v>181</v>
      </c>
      <c r="AK14" s="9">
        <v>89</v>
      </c>
      <c r="AL14" s="9">
        <v>92</v>
      </c>
      <c r="AM14" s="29">
        <v>9</v>
      </c>
      <c r="AN14" s="9">
        <v>117</v>
      </c>
      <c r="AO14" s="9">
        <v>67</v>
      </c>
      <c r="AP14" s="9">
        <v>50</v>
      </c>
      <c r="AQ14" s="9">
        <v>150</v>
      </c>
      <c r="AR14" s="9">
        <v>77</v>
      </c>
      <c r="AS14" s="9">
        <v>73</v>
      </c>
      <c r="AT14" s="9">
        <v>71</v>
      </c>
      <c r="AU14" s="9">
        <v>34</v>
      </c>
      <c r="AV14" s="9">
        <v>37</v>
      </c>
      <c r="AW14" s="9">
        <v>68</v>
      </c>
      <c r="AX14" s="9">
        <v>32</v>
      </c>
      <c r="AY14" s="9">
        <v>36</v>
      </c>
      <c r="AZ14" s="9">
        <v>49</v>
      </c>
      <c r="BA14" s="9">
        <v>32</v>
      </c>
      <c r="BB14" s="9">
        <v>17</v>
      </c>
      <c r="BC14" s="9">
        <v>112</v>
      </c>
      <c r="BD14" s="9">
        <v>56</v>
      </c>
      <c r="BE14" s="9">
        <v>56</v>
      </c>
      <c r="BF14" s="29">
        <v>9</v>
      </c>
      <c r="BG14" s="9">
        <v>67</v>
      </c>
      <c r="BH14" s="9">
        <v>35</v>
      </c>
      <c r="BI14" s="9">
        <v>32</v>
      </c>
      <c r="BJ14" s="9">
        <v>56</v>
      </c>
      <c r="BK14" s="9">
        <v>22</v>
      </c>
      <c r="BL14" s="9">
        <v>34</v>
      </c>
      <c r="BM14" s="9">
        <v>32</v>
      </c>
      <c r="BN14" s="9">
        <v>15</v>
      </c>
      <c r="BO14" s="9">
        <v>17</v>
      </c>
      <c r="BP14" s="9">
        <v>73</v>
      </c>
      <c r="BQ14" s="9">
        <v>44</v>
      </c>
      <c r="BR14" s="9">
        <v>29</v>
      </c>
      <c r="BS14" s="9">
        <v>90</v>
      </c>
      <c r="BT14" s="9">
        <v>45</v>
      </c>
      <c r="BU14" s="9">
        <v>45</v>
      </c>
      <c r="BV14" s="29">
        <v>9</v>
      </c>
      <c r="BW14" s="9">
        <v>94</v>
      </c>
      <c r="BX14" s="9">
        <v>56</v>
      </c>
      <c r="BY14" s="9">
        <v>38</v>
      </c>
      <c r="BZ14" s="9">
        <v>74</v>
      </c>
      <c r="CA14" s="9">
        <v>35</v>
      </c>
      <c r="CB14" s="9">
        <v>39</v>
      </c>
      <c r="CC14" s="9">
        <v>75</v>
      </c>
      <c r="CD14" s="9">
        <v>38</v>
      </c>
      <c r="CE14" s="9">
        <v>37</v>
      </c>
      <c r="CF14" s="9">
        <v>54</v>
      </c>
      <c r="CG14" s="9">
        <v>25</v>
      </c>
      <c r="CH14" s="9">
        <v>29</v>
      </c>
    </row>
    <row r="15" spans="1:86" ht="10.199999999999999" customHeight="1" x14ac:dyDescent="0.2">
      <c r="A15" s="29">
        <v>10</v>
      </c>
      <c r="B15" s="9">
        <v>1921</v>
      </c>
      <c r="C15" s="9">
        <v>1011</v>
      </c>
      <c r="D15" s="9">
        <v>910</v>
      </c>
      <c r="E15" s="9">
        <v>35</v>
      </c>
      <c r="F15" s="9">
        <v>16</v>
      </c>
      <c r="G15" s="9">
        <v>19</v>
      </c>
      <c r="H15" s="9">
        <v>53</v>
      </c>
      <c r="I15" s="9">
        <v>27</v>
      </c>
      <c r="J15" s="9">
        <v>26</v>
      </c>
      <c r="K15" s="9">
        <v>51</v>
      </c>
      <c r="L15" s="9">
        <v>24</v>
      </c>
      <c r="M15" s="9">
        <v>27</v>
      </c>
      <c r="N15" s="9">
        <v>17</v>
      </c>
      <c r="O15" s="9">
        <v>9</v>
      </c>
      <c r="P15" s="9">
        <v>8</v>
      </c>
      <c r="Q15" s="9">
        <v>64</v>
      </c>
      <c r="R15" s="9">
        <v>35</v>
      </c>
      <c r="S15" s="9">
        <v>29</v>
      </c>
      <c r="T15" s="29">
        <v>10</v>
      </c>
      <c r="U15" s="9">
        <v>92</v>
      </c>
      <c r="V15" s="9">
        <v>49</v>
      </c>
      <c r="W15" s="9">
        <v>43</v>
      </c>
      <c r="X15" s="9">
        <v>107</v>
      </c>
      <c r="Y15" s="9">
        <v>60</v>
      </c>
      <c r="Z15" s="9">
        <v>47</v>
      </c>
      <c r="AA15" s="9">
        <v>129</v>
      </c>
      <c r="AB15" s="9">
        <v>68</v>
      </c>
      <c r="AC15" s="9">
        <v>61</v>
      </c>
      <c r="AD15" s="9">
        <v>49</v>
      </c>
      <c r="AE15" s="9">
        <v>23</v>
      </c>
      <c r="AF15" s="9">
        <v>26</v>
      </c>
      <c r="AG15" s="9">
        <v>72</v>
      </c>
      <c r="AH15" s="9">
        <v>47</v>
      </c>
      <c r="AI15" s="9">
        <v>25</v>
      </c>
      <c r="AJ15" s="9">
        <v>150</v>
      </c>
      <c r="AK15" s="9">
        <v>82</v>
      </c>
      <c r="AL15" s="9">
        <v>68</v>
      </c>
      <c r="AM15" s="29">
        <v>10</v>
      </c>
      <c r="AN15" s="9">
        <v>96</v>
      </c>
      <c r="AO15" s="9">
        <v>43</v>
      </c>
      <c r="AP15" s="9">
        <v>53</v>
      </c>
      <c r="AQ15" s="9">
        <v>134</v>
      </c>
      <c r="AR15" s="9">
        <v>69</v>
      </c>
      <c r="AS15" s="9">
        <v>65</v>
      </c>
      <c r="AT15" s="9">
        <v>52</v>
      </c>
      <c r="AU15" s="9">
        <v>27</v>
      </c>
      <c r="AV15" s="9">
        <v>25</v>
      </c>
      <c r="AW15" s="9">
        <v>63</v>
      </c>
      <c r="AX15" s="9">
        <v>34</v>
      </c>
      <c r="AY15" s="9">
        <v>29</v>
      </c>
      <c r="AZ15" s="9">
        <v>49</v>
      </c>
      <c r="BA15" s="9">
        <v>28</v>
      </c>
      <c r="BB15" s="9">
        <v>21</v>
      </c>
      <c r="BC15" s="9">
        <v>130</v>
      </c>
      <c r="BD15" s="9">
        <v>74</v>
      </c>
      <c r="BE15" s="9">
        <v>56</v>
      </c>
      <c r="BF15" s="29">
        <v>10</v>
      </c>
      <c r="BG15" s="9">
        <v>58</v>
      </c>
      <c r="BH15" s="9">
        <v>27</v>
      </c>
      <c r="BI15" s="9">
        <v>31</v>
      </c>
      <c r="BJ15" s="9">
        <v>44</v>
      </c>
      <c r="BK15" s="9">
        <v>25</v>
      </c>
      <c r="BL15" s="9">
        <v>19</v>
      </c>
      <c r="BM15" s="9">
        <v>53</v>
      </c>
      <c r="BN15" s="9">
        <v>30</v>
      </c>
      <c r="BO15" s="9">
        <v>23</v>
      </c>
      <c r="BP15" s="9">
        <v>62</v>
      </c>
      <c r="BQ15" s="9">
        <v>26</v>
      </c>
      <c r="BR15" s="9">
        <v>36</v>
      </c>
      <c r="BS15" s="9">
        <v>82</v>
      </c>
      <c r="BT15" s="9">
        <v>43</v>
      </c>
      <c r="BU15" s="9">
        <v>39</v>
      </c>
      <c r="BV15" s="29">
        <v>10</v>
      </c>
      <c r="BW15" s="9">
        <v>90</v>
      </c>
      <c r="BX15" s="9">
        <v>41</v>
      </c>
      <c r="BY15" s="9">
        <v>49</v>
      </c>
      <c r="BZ15" s="9">
        <v>71</v>
      </c>
      <c r="CA15" s="9">
        <v>38</v>
      </c>
      <c r="CB15" s="9">
        <v>33</v>
      </c>
      <c r="CC15" s="9">
        <v>71</v>
      </c>
      <c r="CD15" s="9">
        <v>40</v>
      </c>
      <c r="CE15" s="9">
        <v>31</v>
      </c>
      <c r="CF15" s="9">
        <v>47</v>
      </c>
      <c r="CG15" s="9">
        <v>26</v>
      </c>
      <c r="CH15" s="9">
        <v>21</v>
      </c>
    </row>
    <row r="16" spans="1:86" ht="10.199999999999999" customHeight="1" x14ac:dyDescent="0.2">
      <c r="A16" s="29">
        <v>11</v>
      </c>
      <c r="B16" s="9">
        <v>1854</v>
      </c>
      <c r="C16" s="9">
        <v>1006</v>
      </c>
      <c r="D16" s="9">
        <v>848</v>
      </c>
      <c r="E16" s="9">
        <v>32</v>
      </c>
      <c r="F16" s="9">
        <v>13</v>
      </c>
      <c r="G16" s="9">
        <v>19</v>
      </c>
      <c r="H16" s="9">
        <v>70</v>
      </c>
      <c r="I16" s="9">
        <v>43</v>
      </c>
      <c r="J16" s="9">
        <v>27</v>
      </c>
      <c r="K16" s="9">
        <v>41</v>
      </c>
      <c r="L16" s="9">
        <v>25</v>
      </c>
      <c r="M16" s="9">
        <v>16</v>
      </c>
      <c r="N16" s="9">
        <v>8</v>
      </c>
      <c r="O16" s="9">
        <v>2</v>
      </c>
      <c r="P16" s="9">
        <v>6</v>
      </c>
      <c r="Q16" s="9">
        <v>68</v>
      </c>
      <c r="R16" s="9">
        <v>37</v>
      </c>
      <c r="S16" s="9">
        <v>31</v>
      </c>
      <c r="T16" s="29">
        <v>11</v>
      </c>
      <c r="U16" s="9">
        <v>76</v>
      </c>
      <c r="V16" s="9">
        <v>46</v>
      </c>
      <c r="W16" s="9">
        <v>30</v>
      </c>
      <c r="X16" s="9">
        <v>73</v>
      </c>
      <c r="Y16" s="9">
        <v>35</v>
      </c>
      <c r="Z16" s="9">
        <v>38</v>
      </c>
      <c r="AA16" s="9">
        <v>103</v>
      </c>
      <c r="AB16" s="9">
        <v>52</v>
      </c>
      <c r="AC16" s="9">
        <v>51</v>
      </c>
      <c r="AD16" s="9">
        <v>53</v>
      </c>
      <c r="AE16" s="9">
        <v>29</v>
      </c>
      <c r="AF16" s="9">
        <v>24</v>
      </c>
      <c r="AG16" s="9">
        <v>62</v>
      </c>
      <c r="AH16" s="9">
        <v>37</v>
      </c>
      <c r="AI16" s="9">
        <v>25</v>
      </c>
      <c r="AJ16" s="9">
        <v>170</v>
      </c>
      <c r="AK16" s="9">
        <v>80</v>
      </c>
      <c r="AL16" s="9">
        <v>90</v>
      </c>
      <c r="AM16" s="29">
        <v>11</v>
      </c>
      <c r="AN16" s="9">
        <v>78</v>
      </c>
      <c r="AO16" s="9">
        <v>47</v>
      </c>
      <c r="AP16" s="9">
        <v>31</v>
      </c>
      <c r="AQ16" s="9">
        <v>137</v>
      </c>
      <c r="AR16" s="9">
        <v>83</v>
      </c>
      <c r="AS16" s="9">
        <v>54</v>
      </c>
      <c r="AT16" s="9">
        <v>54</v>
      </c>
      <c r="AU16" s="9">
        <v>32</v>
      </c>
      <c r="AV16" s="9">
        <v>22</v>
      </c>
      <c r="AW16" s="9">
        <v>61</v>
      </c>
      <c r="AX16" s="9">
        <v>38</v>
      </c>
      <c r="AY16" s="9">
        <v>23</v>
      </c>
      <c r="AZ16" s="9">
        <v>40</v>
      </c>
      <c r="BA16" s="9">
        <v>22</v>
      </c>
      <c r="BB16" s="9">
        <v>18</v>
      </c>
      <c r="BC16" s="9">
        <v>114</v>
      </c>
      <c r="BD16" s="9">
        <v>74</v>
      </c>
      <c r="BE16" s="9">
        <v>40</v>
      </c>
      <c r="BF16" s="29">
        <v>11</v>
      </c>
      <c r="BG16" s="9">
        <v>63</v>
      </c>
      <c r="BH16" s="9">
        <v>37</v>
      </c>
      <c r="BI16" s="9">
        <v>26</v>
      </c>
      <c r="BJ16" s="9">
        <v>48</v>
      </c>
      <c r="BK16" s="9">
        <v>25</v>
      </c>
      <c r="BL16" s="9">
        <v>23</v>
      </c>
      <c r="BM16" s="9">
        <v>40</v>
      </c>
      <c r="BN16" s="9">
        <v>22</v>
      </c>
      <c r="BO16" s="9">
        <v>18</v>
      </c>
      <c r="BP16" s="9">
        <v>66</v>
      </c>
      <c r="BQ16" s="9">
        <v>33</v>
      </c>
      <c r="BR16" s="9">
        <v>33</v>
      </c>
      <c r="BS16" s="9">
        <v>88</v>
      </c>
      <c r="BT16" s="9">
        <v>50</v>
      </c>
      <c r="BU16" s="9">
        <v>38</v>
      </c>
      <c r="BV16" s="29">
        <v>11</v>
      </c>
      <c r="BW16" s="9">
        <v>108</v>
      </c>
      <c r="BX16" s="9">
        <v>40</v>
      </c>
      <c r="BY16" s="9">
        <v>68</v>
      </c>
      <c r="BZ16" s="9">
        <v>71</v>
      </c>
      <c r="CA16" s="9">
        <v>34</v>
      </c>
      <c r="CB16" s="9">
        <v>37</v>
      </c>
      <c r="CC16" s="9">
        <v>75</v>
      </c>
      <c r="CD16" s="9">
        <v>35</v>
      </c>
      <c r="CE16" s="9">
        <v>40</v>
      </c>
      <c r="CF16" s="9">
        <v>55</v>
      </c>
      <c r="CG16" s="9">
        <v>35</v>
      </c>
      <c r="CH16" s="9">
        <v>20</v>
      </c>
    </row>
    <row r="17" spans="1:86" ht="10.199999999999999" customHeight="1" x14ac:dyDescent="0.2">
      <c r="A17" s="29">
        <v>12</v>
      </c>
      <c r="B17" s="9">
        <v>1779</v>
      </c>
      <c r="C17" s="9">
        <v>918</v>
      </c>
      <c r="D17" s="9">
        <v>861</v>
      </c>
      <c r="E17" s="9">
        <v>40</v>
      </c>
      <c r="F17" s="9">
        <v>28</v>
      </c>
      <c r="G17" s="9">
        <v>12</v>
      </c>
      <c r="H17" s="9">
        <v>67</v>
      </c>
      <c r="I17" s="9">
        <v>37</v>
      </c>
      <c r="J17" s="9">
        <v>30</v>
      </c>
      <c r="K17" s="9">
        <v>44</v>
      </c>
      <c r="L17" s="9">
        <v>16</v>
      </c>
      <c r="M17" s="9">
        <v>28</v>
      </c>
      <c r="N17" s="9">
        <v>15</v>
      </c>
      <c r="O17" s="9">
        <v>7</v>
      </c>
      <c r="P17" s="9">
        <v>8</v>
      </c>
      <c r="Q17" s="9">
        <v>64</v>
      </c>
      <c r="R17" s="9">
        <v>36</v>
      </c>
      <c r="S17" s="9">
        <v>28</v>
      </c>
      <c r="T17" s="29">
        <v>12</v>
      </c>
      <c r="U17" s="9">
        <v>59</v>
      </c>
      <c r="V17" s="9">
        <v>26</v>
      </c>
      <c r="W17" s="9">
        <v>33</v>
      </c>
      <c r="X17" s="9">
        <v>67</v>
      </c>
      <c r="Y17" s="9">
        <v>38</v>
      </c>
      <c r="Z17" s="9">
        <v>29</v>
      </c>
      <c r="AA17" s="9">
        <v>109</v>
      </c>
      <c r="AB17" s="9">
        <v>53</v>
      </c>
      <c r="AC17" s="9">
        <v>56</v>
      </c>
      <c r="AD17" s="9">
        <v>45</v>
      </c>
      <c r="AE17" s="9">
        <v>23</v>
      </c>
      <c r="AF17" s="9">
        <v>22</v>
      </c>
      <c r="AG17" s="9">
        <v>53</v>
      </c>
      <c r="AH17" s="9">
        <v>32</v>
      </c>
      <c r="AI17" s="9">
        <v>21</v>
      </c>
      <c r="AJ17" s="9">
        <v>159</v>
      </c>
      <c r="AK17" s="9">
        <v>95</v>
      </c>
      <c r="AL17" s="9">
        <v>64</v>
      </c>
      <c r="AM17" s="29">
        <v>12</v>
      </c>
      <c r="AN17" s="9">
        <v>115</v>
      </c>
      <c r="AO17" s="9">
        <v>62</v>
      </c>
      <c r="AP17" s="9">
        <v>53</v>
      </c>
      <c r="AQ17" s="9">
        <v>145</v>
      </c>
      <c r="AR17" s="9">
        <v>75</v>
      </c>
      <c r="AS17" s="9">
        <v>70</v>
      </c>
      <c r="AT17" s="9">
        <v>57</v>
      </c>
      <c r="AU17" s="9">
        <v>25</v>
      </c>
      <c r="AV17" s="9">
        <v>32</v>
      </c>
      <c r="AW17" s="9">
        <v>49</v>
      </c>
      <c r="AX17" s="9">
        <v>21</v>
      </c>
      <c r="AY17" s="9">
        <v>28</v>
      </c>
      <c r="AZ17" s="9">
        <v>56</v>
      </c>
      <c r="BA17" s="9">
        <v>33</v>
      </c>
      <c r="BB17" s="9">
        <v>23</v>
      </c>
      <c r="BC17" s="9">
        <v>128</v>
      </c>
      <c r="BD17" s="9">
        <v>64</v>
      </c>
      <c r="BE17" s="9">
        <v>64</v>
      </c>
      <c r="BF17" s="29">
        <v>12</v>
      </c>
      <c r="BG17" s="9">
        <v>56</v>
      </c>
      <c r="BH17" s="9">
        <v>27</v>
      </c>
      <c r="BI17" s="9">
        <v>29</v>
      </c>
      <c r="BJ17" s="9">
        <v>46</v>
      </c>
      <c r="BK17" s="9">
        <v>24</v>
      </c>
      <c r="BL17" s="9">
        <v>22</v>
      </c>
      <c r="BM17" s="9">
        <v>40</v>
      </c>
      <c r="BN17" s="9">
        <v>20</v>
      </c>
      <c r="BO17" s="9">
        <v>20</v>
      </c>
      <c r="BP17" s="9">
        <v>52</v>
      </c>
      <c r="BQ17" s="9">
        <v>25</v>
      </c>
      <c r="BR17" s="9">
        <v>27</v>
      </c>
      <c r="BS17" s="9">
        <v>70</v>
      </c>
      <c r="BT17" s="9">
        <v>39</v>
      </c>
      <c r="BU17" s="9">
        <v>31</v>
      </c>
      <c r="BV17" s="29">
        <v>12</v>
      </c>
      <c r="BW17" s="9">
        <v>69</v>
      </c>
      <c r="BX17" s="9">
        <v>36</v>
      </c>
      <c r="BY17" s="9">
        <v>33</v>
      </c>
      <c r="BZ17" s="9">
        <v>54</v>
      </c>
      <c r="CA17" s="9">
        <v>17</v>
      </c>
      <c r="CB17" s="9">
        <v>37</v>
      </c>
      <c r="CC17" s="9">
        <v>66</v>
      </c>
      <c r="CD17" s="9">
        <v>33</v>
      </c>
      <c r="CE17" s="9">
        <v>33</v>
      </c>
      <c r="CF17" s="9">
        <v>54</v>
      </c>
      <c r="CG17" s="9">
        <v>26</v>
      </c>
      <c r="CH17" s="9">
        <v>28</v>
      </c>
    </row>
    <row r="18" spans="1:86" ht="10.199999999999999" customHeight="1" x14ac:dyDescent="0.2">
      <c r="A18" s="29">
        <v>13</v>
      </c>
      <c r="B18" s="9">
        <v>1791</v>
      </c>
      <c r="C18" s="9">
        <v>955</v>
      </c>
      <c r="D18" s="9">
        <v>836</v>
      </c>
      <c r="E18" s="9">
        <v>31</v>
      </c>
      <c r="F18" s="9">
        <v>16</v>
      </c>
      <c r="G18" s="9">
        <v>15</v>
      </c>
      <c r="H18" s="9">
        <v>71</v>
      </c>
      <c r="I18" s="9">
        <v>43</v>
      </c>
      <c r="J18" s="9">
        <v>28</v>
      </c>
      <c r="K18" s="9">
        <v>40</v>
      </c>
      <c r="L18" s="9">
        <v>24</v>
      </c>
      <c r="M18" s="9">
        <v>16</v>
      </c>
      <c r="N18" s="9">
        <v>19</v>
      </c>
      <c r="O18" s="9">
        <v>10</v>
      </c>
      <c r="P18" s="9">
        <v>9</v>
      </c>
      <c r="Q18" s="9">
        <v>70</v>
      </c>
      <c r="R18" s="9">
        <v>32</v>
      </c>
      <c r="S18" s="9">
        <v>38</v>
      </c>
      <c r="T18" s="29">
        <v>13</v>
      </c>
      <c r="U18" s="9">
        <v>74</v>
      </c>
      <c r="V18" s="9">
        <v>43</v>
      </c>
      <c r="W18" s="9">
        <v>31</v>
      </c>
      <c r="X18" s="9">
        <v>90</v>
      </c>
      <c r="Y18" s="9">
        <v>50</v>
      </c>
      <c r="Z18" s="9">
        <v>40</v>
      </c>
      <c r="AA18" s="9">
        <v>86</v>
      </c>
      <c r="AB18" s="9">
        <v>48</v>
      </c>
      <c r="AC18" s="9">
        <v>38</v>
      </c>
      <c r="AD18" s="9">
        <v>49</v>
      </c>
      <c r="AE18" s="9">
        <v>21</v>
      </c>
      <c r="AF18" s="9">
        <v>28</v>
      </c>
      <c r="AG18" s="9">
        <v>72</v>
      </c>
      <c r="AH18" s="9">
        <v>35</v>
      </c>
      <c r="AI18" s="9">
        <v>37</v>
      </c>
      <c r="AJ18" s="9">
        <v>148</v>
      </c>
      <c r="AK18" s="9">
        <v>69</v>
      </c>
      <c r="AL18" s="9">
        <v>79</v>
      </c>
      <c r="AM18" s="29">
        <v>13</v>
      </c>
      <c r="AN18" s="9">
        <v>99</v>
      </c>
      <c r="AO18" s="9">
        <v>53</v>
      </c>
      <c r="AP18" s="9">
        <v>46</v>
      </c>
      <c r="AQ18" s="9">
        <v>127</v>
      </c>
      <c r="AR18" s="9">
        <v>77</v>
      </c>
      <c r="AS18" s="9">
        <v>50</v>
      </c>
      <c r="AT18" s="9">
        <v>49</v>
      </c>
      <c r="AU18" s="9">
        <v>32</v>
      </c>
      <c r="AV18" s="9">
        <v>17</v>
      </c>
      <c r="AW18" s="9">
        <v>51</v>
      </c>
      <c r="AX18" s="9">
        <v>32</v>
      </c>
      <c r="AY18" s="9">
        <v>19</v>
      </c>
      <c r="AZ18" s="9">
        <v>43</v>
      </c>
      <c r="BA18" s="9">
        <v>17</v>
      </c>
      <c r="BB18" s="9">
        <v>26</v>
      </c>
      <c r="BC18" s="9">
        <v>151</v>
      </c>
      <c r="BD18" s="9">
        <v>78</v>
      </c>
      <c r="BE18" s="9">
        <v>73</v>
      </c>
      <c r="BF18" s="29">
        <v>13</v>
      </c>
      <c r="BG18" s="9">
        <v>53</v>
      </c>
      <c r="BH18" s="9">
        <v>29</v>
      </c>
      <c r="BI18" s="9">
        <v>24</v>
      </c>
      <c r="BJ18" s="9">
        <v>43</v>
      </c>
      <c r="BK18" s="9">
        <v>22</v>
      </c>
      <c r="BL18" s="9">
        <v>21</v>
      </c>
      <c r="BM18" s="9">
        <v>35</v>
      </c>
      <c r="BN18" s="9">
        <v>19</v>
      </c>
      <c r="BO18" s="9">
        <v>16</v>
      </c>
      <c r="BP18" s="9">
        <v>61</v>
      </c>
      <c r="BQ18" s="9">
        <v>26</v>
      </c>
      <c r="BR18" s="9">
        <v>35</v>
      </c>
      <c r="BS18" s="9">
        <v>66</v>
      </c>
      <c r="BT18" s="9">
        <v>37</v>
      </c>
      <c r="BU18" s="9">
        <v>29</v>
      </c>
      <c r="BV18" s="29">
        <v>13</v>
      </c>
      <c r="BW18" s="9">
        <v>65</v>
      </c>
      <c r="BX18" s="9">
        <v>34</v>
      </c>
      <c r="BY18" s="9">
        <v>31</v>
      </c>
      <c r="BZ18" s="9">
        <v>66</v>
      </c>
      <c r="CA18" s="9">
        <v>36</v>
      </c>
      <c r="CB18" s="9">
        <v>30</v>
      </c>
      <c r="CC18" s="9">
        <v>62</v>
      </c>
      <c r="CD18" s="9">
        <v>35</v>
      </c>
      <c r="CE18" s="9">
        <v>27</v>
      </c>
      <c r="CF18" s="9">
        <v>70</v>
      </c>
      <c r="CG18" s="9">
        <v>37</v>
      </c>
      <c r="CH18" s="9">
        <v>33</v>
      </c>
    </row>
    <row r="19" spans="1:86" ht="10.199999999999999" customHeight="1" x14ac:dyDescent="0.2">
      <c r="A19" s="29">
        <v>14</v>
      </c>
      <c r="B19" s="9">
        <v>1851</v>
      </c>
      <c r="C19" s="9">
        <v>968</v>
      </c>
      <c r="D19" s="9">
        <v>883</v>
      </c>
      <c r="E19" s="9">
        <v>24</v>
      </c>
      <c r="F19" s="9">
        <v>12</v>
      </c>
      <c r="G19" s="9">
        <v>12</v>
      </c>
      <c r="H19" s="9">
        <v>66</v>
      </c>
      <c r="I19" s="9">
        <v>44</v>
      </c>
      <c r="J19" s="9">
        <v>22</v>
      </c>
      <c r="K19" s="9">
        <v>33</v>
      </c>
      <c r="L19" s="9">
        <v>16</v>
      </c>
      <c r="M19" s="9">
        <v>17</v>
      </c>
      <c r="N19" s="9">
        <v>12</v>
      </c>
      <c r="O19" s="9">
        <v>6</v>
      </c>
      <c r="P19" s="9">
        <v>6</v>
      </c>
      <c r="Q19" s="9">
        <v>59</v>
      </c>
      <c r="R19" s="9">
        <v>29</v>
      </c>
      <c r="S19" s="9">
        <v>30</v>
      </c>
      <c r="T19" s="29">
        <v>14</v>
      </c>
      <c r="U19" s="9">
        <v>56</v>
      </c>
      <c r="V19" s="9">
        <v>24</v>
      </c>
      <c r="W19" s="9">
        <v>32</v>
      </c>
      <c r="X19" s="9">
        <v>81</v>
      </c>
      <c r="Y19" s="9">
        <v>37</v>
      </c>
      <c r="Z19" s="9">
        <v>44</v>
      </c>
      <c r="AA19" s="9">
        <v>104</v>
      </c>
      <c r="AB19" s="9">
        <v>64</v>
      </c>
      <c r="AC19" s="9">
        <v>40</v>
      </c>
      <c r="AD19" s="9">
        <v>49</v>
      </c>
      <c r="AE19" s="9">
        <v>23</v>
      </c>
      <c r="AF19" s="9">
        <v>26</v>
      </c>
      <c r="AG19" s="9">
        <v>71</v>
      </c>
      <c r="AH19" s="9">
        <v>33</v>
      </c>
      <c r="AI19" s="9">
        <v>38</v>
      </c>
      <c r="AJ19" s="9">
        <v>140</v>
      </c>
      <c r="AK19" s="9">
        <v>60</v>
      </c>
      <c r="AL19" s="9">
        <v>80</v>
      </c>
      <c r="AM19" s="29">
        <v>14</v>
      </c>
      <c r="AN19" s="9">
        <v>84</v>
      </c>
      <c r="AO19" s="9">
        <v>42</v>
      </c>
      <c r="AP19" s="9">
        <v>42</v>
      </c>
      <c r="AQ19" s="9">
        <v>109</v>
      </c>
      <c r="AR19" s="9">
        <v>61</v>
      </c>
      <c r="AS19" s="9">
        <v>48</v>
      </c>
      <c r="AT19" s="9">
        <v>45</v>
      </c>
      <c r="AU19" s="9">
        <v>24</v>
      </c>
      <c r="AV19" s="9">
        <v>21</v>
      </c>
      <c r="AW19" s="9">
        <v>92</v>
      </c>
      <c r="AX19" s="9">
        <v>42</v>
      </c>
      <c r="AY19" s="9">
        <v>50</v>
      </c>
      <c r="AZ19" s="9">
        <v>49</v>
      </c>
      <c r="BA19" s="9">
        <v>28</v>
      </c>
      <c r="BB19" s="9">
        <v>21</v>
      </c>
      <c r="BC19" s="9">
        <v>186</v>
      </c>
      <c r="BD19" s="9">
        <v>104</v>
      </c>
      <c r="BE19" s="9">
        <v>82</v>
      </c>
      <c r="BF19" s="29">
        <v>14</v>
      </c>
      <c r="BG19" s="9">
        <v>62</v>
      </c>
      <c r="BH19" s="9">
        <v>36</v>
      </c>
      <c r="BI19" s="9">
        <v>26</v>
      </c>
      <c r="BJ19" s="9">
        <v>27</v>
      </c>
      <c r="BK19" s="9">
        <v>15</v>
      </c>
      <c r="BL19" s="9">
        <v>12</v>
      </c>
      <c r="BM19" s="9">
        <v>49</v>
      </c>
      <c r="BN19" s="9">
        <v>27</v>
      </c>
      <c r="BO19" s="9">
        <v>22</v>
      </c>
      <c r="BP19" s="9">
        <v>56</v>
      </c>
      <c r="BQ19" s="9">
        <v>33</v>
      </c>
      <c r="BR19" s="9">
        <v>23</v>
      </c>
      <c r="BS19" s="9">
        <v>80</v>
      </c>
      <c r="BT19" s="9">
        <v>38</v>
      </c>
      <c r="BU19" s="9">
        <v>42</v>
      </c>
      <c r="BV19" s="29">
        <v>14</v>
      </c>
      <c r="BW19" s="9">
        <v>103</v>
      </c>
      <c r="BX19" s="9">
        <v>52</v>
      </c>
      <c r="BY19" s="9">
        <v>51</v>
      </c>
      <c r="BZ19" s="9">
        <v>66</v>
      </c>
      <c r="CA19" s="9">
        <v>33</v>
      </c>
      <c r="CB19" s="9">
        <v>33</v>
      </c>
      <c r="CC19" s="9">
        <v>51</v>
      </c>
      <c r="CD19" s="9">
        <v>34</v>
      </c>
      <c r="CE19" s="9">
        <v>17</v>
      </c>
      <c r="CF19" s="9">
        <v>97</v>
      </c>
      <c r="CG19" s="9">
        <v>51</v>
      </c>
      <c r="CH19" s="9">
        <v>46</v>
      </c>
    </row>
    <row r="20" spans="1:86" ht="10.199999999999999" customHeight="1" x14ac:dyDescent="0.2">
      <c r="A20" s="29">
        <v>15</v>
      </c>
      <c r="B20" s="9">
        <v>1749</v>
      </c>
      <c r="C20" s="9">
        <v>866</v>
      </c>
      <c r="D20" s="9">
        <v>883</v>
      </c>
      <c r="E20" s="9">
        <v>28</v>
      </c>
      <c r="F20" s="9">
        <v>12</v>
      </c>
      <c r="G20" s="9">
        <v>16</v>
      </c>
      <c r="H20" s="9">
        <v>43</v>
      </c>
      <c r="I20" s="9">
        <v>19</v>
      </c>
      <c r="J20" s="9">
        <v>24</v>
      </c>
      <c r="K20" s="9">
        <v>44</v>
      </c>
      <c r="L20" s="9">
        <v>24</v>
      </c>
      <c r="M20" s="9">
        <v>20</v>
      </c>
      <c r="N20" s="9">
        <v>9</v>
      </c>
      <c r="O20" s="9">
        <v>5</v>
      </c>
      <c r="P20" s="9">
        <v>4</v>
      </c>
      <c r="Q20" s="9">
        <v>58</v>
      </c>
      <c r="R20" s="9">
        <v>28</v>
      </c>
      <c r="S20" s="9">
        <v>30</v>
      </c>
      <c r="T20" s="29">
        <v>15</v>
      </c>
      <c r="U20" s="9">
        <v>74</v>
      </c>
      <c r="V20" s="9">
        <v>39</v>
      </c>
      <c r="W20" s="9">
        <v>35</v>
      </c>
      <c r="X20" s="9">
        <v>114</v>
      </c>
      <c r="Y20" s="9">
        <v>55</v>
      </c>
      <c r="Z20" s="9">
        <v>59</v>
      </c>
      <c r="AA20" s="9">
        <v>76</v>
      </c>
      <c r="AB20" s="9">
        <v>47</v>
      </c>
      <c r="AC20" s="9">
        <v>29</v>
      </c>
      <c r="AD20" s="9">
        <v>39</v>
      </c>
      <c r="AE20" s="9">
        <v>22</v>
      </c>
      <c r="AF20" s="9">
        <v>17</v>
      </c>
      <c r="AG20" s="9">
        <v>84</v>
      </c>
      <c r="AH20" s="9">
        <v>39</v>
      </c>
      <c r="AI20" s="9">
        <v>45</v>
      </c>
      <c r="AJ20" s="9">
        <v>132</v>
      </c>
      <c r="AK20" s="9">
        <v>61</v>
      </c>
      <c r="AL20" s="9">
        <v>71</v>
      </c>
      <c r="AM20" s="29">
        <v>15</v>
      </c>
      <c r="AN20" s="9">
        <v>78</v>
      </c>
      <c r="AO20" s="9">
        <v>34</v>
      </c>
      <c r="AP20" s="9">
        <v>44</v>
      </c>
      <c r="AQ20" s="9">
        <v>125</v>
      </c>
      <c r="AR20" s="9">
        <v>65</v>
      </c>
      <c r="AS20" s="9">
        <v>60</v>
      </c>
      <c r="AT20" s="9">
        <v>53</v>
      </c>
      <c r="AU20" s="9">
        <v>28</v>
      </c>
      <c r="AV20" s="9">
        <v>25</v>
      </c>
      <c r="AW20" s="9">
        <v>93</v>
      </c>
      <c r="AX20" s="9">
        <v>46</v>
      </c>
      <c r="AY20" s="9">
        <v>47</v>
      </c>
      <c r="AZ20" s="9">
        <v>47</v>
      </c>
      <c r="BA20" s="9">
        <v>25</v>
      </c>
      <c r="BB20" s="9">
        <v>22</v>
      </c>
      <c r="BC20" s="9">
        <v>138</v>
      </c>
      <c r="BD20" s="9">
        <v>69</v>
      </c>
      <c r="BE20" s="9">
        <v>69</v>
      </c>
      <c r="BF20" s="29">
        <v>15</v>
      </c>
      <c r="BG20" s="9">
        <v>58</v>
      </c>
      <c r="BH20" s="9">
        <v>26</v>
      </c>
      <c r="BI20" s="9">
        <v>32</v>
      </c>
      <c r="BJ20" s="9">
        <v>30</v>
      </c>
      <c r="BK20" s="9">
        <v>18</v>
      </c>
      <c r="BL20" s="9">
        <v>12</v>
      </c>
      <c r="BM20" s="9">
        <v>52</v>
      </c>
      <c r="BN20" s="9">
        <v>24</v>
      </c>
      <c r="BO20" s="9">
        <v>28</v>
      </c>
      <c r="BP20" s="9">
        <v>57</v>
      </c>
      <c r="BQ20" s="9">
        <v>28</v>
      </c>
      <c r="BR20" s="9">
        <v>29</v>
      </c>
      <c r="BS20" s="9">
        <v>59</v>
      </c>
      <c r="BT20" s="9">
        <v>30</v>
      </c>
      <c r="BU20" s="9">
        <v>29</v>
      </c>
      <c r="BV20" s="29">
        <v>15</v>
      </c>
      <c r="BW20" s="9">
        <v>75</v>
      </c>
      <c r="BX20" s="9">
        <v>39</v>
      </c>
      <c r="BY20" s="9">
        <v>36</v>
      </c>
      <c r="BZ20" s="9">
        <v>64</v>
      </c>
      <c r="CA20" s="9">
        <v>23</v>
      </c>
      <c r="CB20" s="9">
        <v>41</v>
      </c>
      <c r="CC20" s="9">
        <v>55</v>
      </c>
      <c r="CD20" s="9">
        <v>25</v>
      </c>
      <c r="CE20" s="9">
        <v>30</v>
      </c>
      <c r="CF20" s="9">
        <v>64</v>
      </c>
      <c r="CG20" s="9">
        <v>35</v>
      </c>
      <c r="CH20" s="9">
        <v>29</v>
      </c>
    </row>
    <row r="21" spans="1:86" ht="10.199999999999999" customHeight="1" x14ac:dyDescent="0.2">
      <c r="A21" s="29">
        <v>16</v>
      </c>
      <c r="B21" s="9">
        <v>1749</v>
      </c>
      <c r="C21" s="9">
        <v>873</v>
      </c>
      <c r="D21" s="9">
        <v>876</v>
      </c>
      <c r="E21" s="9">
        <v>29</v>
      </c>
      <c r="F21" s="9">
        <v>17</v>
      </c>
      <c r="G21" s="9">
        <v>12</v>
      </c>
      <c r="H21" s="9">
        <v>46</v>
      </c>
      <c r="I21" s="9">
        <v>21</v>
      </c>
      <c r="J21" s="9">
        <v>25</v>
      </c>
      <c r="K21" s="9">
        <v>37</v>
      </c>
      <c r="L21" s="9">
        <v>20</v>
      </c>
      <c r="M21" s="9">
        <v>17</v>
      </c>
      <c r="N21" s="9">
        <v>11</v>
      </c>
      <c r="O21" s="9">
        <v>5</v>
      </c>
      <c r="P21" s="9">
        <v>6</v>
      </c>
      <c r="Q21" s="9">
        <v>50</v>
      </c>
      <c r="R21" s="9">
        <v>25</v>
      </c>
      <c r="S21" s="9">
        <v>25</v>
      </c>
      <c r="T21" s="29">
        <v>16</v>
      </c>
      <c r="U21" s="9">
        <v>66</v>
      </c>
      <c r="V21" s="9">
        <v>34</v>
      </c>
      <c r="W21" s="9">
        <v>32</v>
      </c>
      <c r="X21" s="9">
        <v>94</v>
      </c>
      <c r="Y21" s="9">
        <v>42</v>
      </c>
      <c r="Z21" s="9">
        <v>52</v>
      </c>
      <c r="AA21" s="9">
        <v>83</v>
      </c>
      <c r="AB21" s="9">
        <v>34</v>
      </c>
      <c r="AC21" s="9">
        <v>49</v>
      </c>
      <c r="AD21" s="9">
        <v>33</v>
      </c>
      <c r="AE21" s="9">
        <v>17</v>
      </c>
      <c r="AF21" s="9">
        <v>16</v>
      </c>
      <c r="AG21" s="9">
        <v>92</v>
      </c>
      <c r="AH21" s="9">
        <v>54</v>
      </c>
      <c r="AI21" s="9">
        <v>38</v>
      </c>
      <c r="AJ21" s="9">
        <v>148</v>
      </c>
      <c r="AK21" s="9">
        <v>82</v>
      </c>
      <c r="AL21" s="9">
        <v>66</v>
      </c>
      <c r="AM21" s="29">
        <v>16</v>
      </c>
      <c r="AN21" s="9">
        <v>81</v>
      </c>
      <c r="AO21" s="9">
        <v>43</v>
      </c>
      <c r="AP21" s="9">
        <v>38</v>
      </c>
      <c r="AQ21" s="9">
        <v>99</v>
      </c>
      <c r="AR21" s="9">
        <v>50</v>
      </c>
      <c r="AS21" s="9">
        <v>49</v>
      </c>
      <c r="AT21" s="9">
        <v>66</v>
      </c>
      <c r="AU21" s="9">
        <v>33</v>
      </c>
      <c r="AV21" s="9">
        <v>33</v>
      </c>
      <c r="AW21" s="9">
        <v>101</v>
      </c>
      <c r="AX21" s="9">
        <v>38</v>
      </c>
      <c r="AY21" s="9">
        <v>63</v>
      </c>
      <c r="AZ21" s="9">
        <v>43</v>
      </c>
      <c r="BA21" s="9">
        <v>16</v>
      </c>
      <c r="BB21" s="9">
        <v>27</v>
      </c>
      <c r="BC21" s="9">
        <v>118</v>
      </c>
      <c r="BD21" s="9">
        <v>64</v>
      </c>
      <c r="BE21" s="9">
        <v>54</v>
      </c>
      <c r="BF21" s="29">
        <v>16</v>
      </c>
      <c r="BG21" s="9">
        <v>64</v>
      </c>
      <c r="BH21" s="9">
        <v>34</v>
      </c>
      <c r="BI21" s="9">
        <v>30</v>
      </c>
      <c r="BJ21" s="9">
        <v>22</v>
      </c>
      <c r="BK21" s="9">
        <v>10</v>
      </c>
      <c r="BL21" s="9">
        <v>12</v>
      </c>
      <c r="BM21" s="9">
        <v>80</v>
      </c>
      <c r="BN21" s="9">
        <v>40</v>
      </c>
      <c r="BO21" s="9">
        <v>40</v>
      </c>
      <c r="BP21" s="9">
        <v>47</v>
      </c>
      <c r="BQ21" s="9">
        <v>28</v>
      </c>
      <c r="BR21" s="9">
        <v>19</v>
      </c>
      <c r="BS21" s="9">
        <v>60</v>
      </c>
      <c r="BT21" s="9">
        <v>26</v>
      </c>
      <c r="BU21" s="9">
        <v>34</v>
      </c>
      <c r="BV21" s="29">
        <v>16</v>
      </c>
      <c r="BW21" s="9">
        <v>66</v>
      </c>
      <c r="BX21" s="9">
        <v>40</v>
      </c>
      <c r="BY21" s="9">
        <v>26</v>
      </c>
      <c r="BZ21" s="9">
        <v>63</v>
      </c>
      <c r="CA21" s="9">
        <v>27</v>
      </c>
      <c r="CB21" s="9">
        <v>36</v>
      </c>
      <c r="CC21" s="9">
        <v>74</v>
      </c>
      <c r="CD21" s="9">
        <v>38</v>
      </c>
      <c r="CE21" s="9">
        <v>36</v>
      </c>
      <c r="CF21" s="9">
        <v>76</v>
      </c>
      <c r="CG21" s="9">
        <v>35</v>
      </c>
      <c r="CH21" s="9">
        <v>41</v>
      </c>
    </row>
    <row r="22" spans="1:86" ht="10.199999999999999" customHeight="1" x14ac:dyDescent="0.2">
      <c r="A22" s="29">
        <v>17</v>
      </c>
      <c r="B22" s="9">
        <v>1497</v>
      </c>
      <c r="C22" s="9">
        <v>768</v>
      </c>
      <c r="D22" s="9">
        <v>729</v>
      </c>
      <c r="E22" s="9">
        <v>24</v>
      </c>
      <c r="F22" s="9">
        <v>15</v>
      </c>
      <c r="G22" s="9">
        <v>9</v>
      </c>
      <c r="H22" s="9">
        <v>42</v>
      </c>
      <c r="I22" s="9">
        <v>26</v>
      </c>
      <c r="J22" s="9">
        <v>16</v>
      </c>
      <c r="K22" s="9">
        <v>35</v>
      </c>
      <c r="L22" s="9">
        <v>19</v>
      </c>
      <c r="M22" s="9">
        <v>16</v>
      </c>
      <c r="N22" s="9">
        <v>4</v>
      </c>
      <c r="O22" s="9">
        <v>3</v>
      </c>
      <c r="P22" s="9">
        <v>1</v>
      </c>
      <c r="Q22" s="9">
        <v>53</v>
      </c>
      <c r="R22" s="9">
        <v>32</v>
      </c>
      <c r="S22" s="9">
        <v>21</v>
      </c>
      <c r="T22" s="29">
        <v>17</v>
      </c>
      <c r="U22" s="9">
        <v>47</v>
      </c>
      <c r="V22" s="9">
        <v>20</v>
      </c>
      <c r="W22" s="9">
        <v>27</v>
      </c>
      <c r="X22" s="9">
        <v>91</v>
      </c>
      <c r="Y22" s="9">
        <v>41</v>
      </c>
      <c r="Z22" s="9">
        <v>50</v>
      </c>
      <c r="AA22" s="9">
        <v>81</v>
      </c>
      <c r="AB22" s="9">
        <v>41</v>
      </c>
      <c r="AC22" s="9">
        <v>40</v>
      </c>
      <c r="AD22" s="9">
        <v>40</v>
      </c>
      <c r="AE22" s="9">
        <v>21</v>
      </c>
      <c r="AF22" s="9">
        <v>19</v>
      </c>
      <c r="AG22" s="9">
        <v>73</v>
      </c>
      <c r="AH22" s="9">
        <v>37</v>
      </c>
      <c r="AI22" s="9">
        <v>36</v>
      </c>
      <c r="AJ22" s="9">
        <v>148</v>
      </c>
      <c r="AK22" s="9">
        <v>72</v>
      </c>
      <c r="AL22" s="9">
        <v>76</v>
      </c>
      <c r="AM22" s="29">
        <v>17</v>
      </c>
      <c r="AN22" s="9">
        <v>64</v>
      </c>
      <c r="AO22" s="9">
        <v>33</v>
      </c>
      <c r="AP22" s="9">
        <v>31</v>
      </c>
      <c r="AQ22" s="9">
        <v>79</v>
      </c>
      <c r="AR22" s="9">
        <v>46</v>
      </c>
      <c r="AS22" s="9">
        <v>33</v>
      </c>
      <c r="AT22" s="9">
        <v>46</v>
      </c>
      <c r="AU22" s="9">
        <v>24</v>
      </c>
      <c r="AV22" s="9">
        <v>22</v>
      </c>
      <c r="AW22" s="9">
        <v>72</v>
      </c>
      <c r="AX22" s="9">
        <v>38</v>
      </c>
      <c r="AY22" s="9">
        <v>34</v>
      </c>
      <c r="AZ22" s="9">
        <v>40</v>
      </c>
      <c r="BA22" s="9">
        <v>24</v>
      </c>
      <c r="BB22" s="9">
        <v>16</v>
      </c>
      <c r="BC22" s="9">
        <v>104</v>
      </c>
      <c r="BD22" s="9">
        <v>41</v>
      </c>
      <c r="BE22" s="9">
        <v>63</v>
      </c>
      <c r="BF22" s="29">
        <v>17</v>
      </c>
      <c r="BG22" s="9">
        <v>40</v>
      </c>
      <c r="BH22" s="9">
        <v>16</v>
      </c>
      <c r="BI22" s="9">
        <v>24</v>
      </c>
      <c r="BJ22" s="9">
        <v>17</v>
      </c>
      <c r="BK22" s="9">
        <v>9</v>
      </c>
      <c r="BL22" s="9">
        <v>8</v>
      </c>
      <c r="BM22" s="9">
        <v>67</v>
      </c>
      <c r="BN22" s="9">
        <v>26</v>
      </c>
      <c r="BO22" s="9">
        <v>41</v>
      </c>
      <c r="BP22" s="9">
        <v>46</v>
      </c>
      <c r="BQ22" s="9">
        <v>30</v>
      </c>
      <c r="BR22" s="9">
        <v>16</v>
      </c>
      <c r="BS22" s="9">
        <v>58</v>
      </c>
      <c r="BT22" s="9">
        <v>40</v>
      </c>
      <c r="BU22" s="9">
        <v>18</v>
      </c>
      <c r="BV22" s="29">
        <v>17</v>
      </c>
      <c r="BW22" s="9">
        <v>70</v>
      </c>
      <c r="BX22" s="9">
        <v>37</v>
      </c>
      <c r="BY22" s="9">
        <v>33</v>
      </c>
      <c r="BZ22" s="9">
        <v>39</v>
      </c>
      <c r="CA22" s="9">
        <v>15</v>
      </c>
      <c r="CB22" s="9">
        <v>24</v>
      </c>
      <c r="CC22" s="9">
        <v>62</v>
      </c>
      <c r="CD22" s="9">
        <v>32</v>
      </c>
      <c r="CE22" s="9">
        <v>30</v>
      </c>
      <c r="CF22" s="9">
        <v>55</v>
      </c>
      <c r="CG22" s="9">
        <v>30</v>
      </c>
      <c r="CH22" s="9">
        <v>25</v>
      </c>
    </row>
    <row r="23" spans="1:86" ht="10.199999999999999" customHeight="1" x14ac:dyDescent="0.2">
      <c r="A23" s="29">
        <v>18</v>
      </c>
      <c r="B23" s="9">
        <v>1466</v>
      </c>
      <c r="C23" s="9">
        <v>795</v>
      </c>
      <c r="D23" s="9">
        <v>671</v>
      </c>
      <c r="E23" s="9">
        <v>22</v>
      </c>
      <c r="F23" s="9">
        <v>13</v>
      </c>
      <c r="G23" s="9">
        <v>9</v>
      </c>
      <c r="H23" s="9">
        <v>39</v>
      </c>
      <c r="I23" s="9">
        <v>27</v>
      </c>
      <c r="J23" s="9">
        <v>12</v>
      </c>
      <c r="K23" s="9">
        <v>41</v>
      </c>
      <c r="L23" s="9">
        <v>25</v>
      </c>
      <c r="M23" s="9">
        <v>16</v>
      </c>
      <c r="N23" s="9">
        <v>8</v>
      </c>
      <c r="O23" s="9">
        <v>3</v>
      </c>
      <c r="P23" s="9">
        <v>5</v>
      </c>
      <c r="Q23" s="9">
        <v>30</v>
      </c>
      <c r="R23" s="9">
        <v>12</v>
      </c>
      <c r="S23" s="9">
        <v>18</v>
      </c>
      <c r="T23" s="29">
        <v>18</v>
      </c>
      <c r="U23" s="9">
        <v>55</v>
      </c>
      <c r="V23" s="9">
        <v>30</v>
      </c>
      <c r="W23" s="9">
        <v>25</v>
      </c>
      <c r="X23" s="9">
        <v>102</v>
      </c>
      <c r="Y23" s="9">
        <v>62</v>
      </c>
      <c r="Z23" s="9">
        <v>40</v>
      </c>
      <c r="AA23" s="9">
        <v>79</v>
      </c>
      <c r="AB23" s="9">
        <v>41</v>
      </c>
      <c r="AC23" s="9">
        <v>38</v>
      </c>
      <c r="AD23" s="9">
        <v>33</v>
      </c>
      <c r="AE23" s="9">
        <v>16</v>
      </c>
      <c r="AF23" s="9">
        <v>17</v>
      </c>
      <c r="AG23" s="9">
        <v>63</v>
      </c>
      <c r="AH23" s="9">
        <v>38</v>
      </c>
      <c r="AI23" s="9">
        <v>25</v>
      </c>
      <c r="AJ23" s="9">
        <v>144</v>
      </c>
      <c r="AK23" s="9">
        <v>82</v>
      </c>
      <c r="AL23" s="9">
        <v>62</v>
      </c>
      <c r="AM23" s="29">
        <v>18</v>
      </c>
      <c r="AN23" s="9">
        <v>73</v>
      </c>
      <c r="AO23" s="9">
        <v>43</v>
      </c>
      <c r="AP23" s="9">
        <v>30</v>
      </c>
      <c r="AQ23" s="9">
        <v>87</v>
      </c>
      <c r="AR23" s="9">
        <v>46</v>
      </c>
      <c r="AS23" s="9">
        <v>41</v>
      </c>
      <c r="AT23" s="9">
        <v>25</v>
      </c>
      <c r="AU23" s="9">
        <v>10</v>
      </c>
      <c r="AV23" s="9">
        <v>15</v>
      </c>
      <c r="AW23" s="9">
        <v>68</v>
      </c>
      <c r="AX23" s="9">
        <v>33</v>
      </c>
      <c r="AY23" s="9">
        <v>35</v>
      </c>
      <c r="AZ23" s="9">
        <v>43</v>
      </c>
      <c r="BA23" s="9">
        <v>19</v>
      </c>
      <c r="BB23" s="9">
        <v>24</v>
      </c>
      <c r="BC23" s="9">
        <v>92</v>
      </c>
      <c r="BD23" s="9">
        <v>45</v>
      </c>
      <c r="BE23" s="9">
        <v>47</v>
      </c>
      <c r="BF23" s="29">
        <v>18</v>
      </c>
      <c r="BG23" s="9">
        <v>47</v>
      </c>
      <c r="BH23" s="9">
        <v>17</v>
      </c>
      <c r="BI23" s="9">
        <v>30</v>
      </c>
      <c r="BJ23" s="9">
        <v>30</v>
      </c>
      <c r="BK23" s="9">
        <v>16</v>
      </c>
      <c r="BL23" s="9">
        <v>14</v>
      </c>
      <c r="BM23" s="9">
        <v>43</v>
      </c>
      <c r="BN23" s="9">
        <v>28</v>
      </c>
      <c r="BO23" s="9">
        <v>15</v>
      </c>
      <c r="BP23" s="9">
        <v>32</v>
      </c>
      <c r="BQ23" s="9">
        <v>16</v>
      </c>
      <c r="BR23" s="9">
        <v>16</v>
      </c>
      <c r="BS23" s="9">
        <v>77</v>
      </c>
      <c r="BT23" s="9">
        <v>49</v>
      </c>
      <c r="BU23" s="9">
        <v>28</v>
      </c>
      <c r="BV23" s="29">
        <v>18</v>
      </c>
      <c r="BW23" s="9">
        <v>61</v>
      </c>
      <c r="BX23" s="9">
        <v>32</v>
      </c>
      <c r="BY23" s="9">
        <v>29</v>
      </c>
      <c r="BZ23" s="9">
        <v>57</v>
      </c>
      <c r="CA23" s="9">
        <v>32</v>
      </c>
      <c r="CB23" s="9">
        <v>25</v>
      </c>
      <c r="CC23" s="9">
        <v>61</v>
      </c>
      <c r="CD23" s="9">
        <v>24</v>
      </c>
      <c r="CE23" s="9">
        <v>37</v>
      </c>
      <c r="CF23" s="9">
        <v>54</v>
      </c>
      <c r="CG23" s="9">
        <v>36</v>
      </c>
      <c r="CH23" s="9">
        <v>18</v>
      </c>
    </row>
    <row r="24" spans="1:86" ht="10.199999999999999" customHeight="1" x14ac:dyDescent="0.2">
      <c r="A24" s="29">
        <v>19</v>
      </c>
      <c r="B24" s="9">
        <v>1374</v>
      </c>
      <c r="C24" s="9">
        <v>727</v>
      </c>
      <c r="D24" s="9">
        <v>647</v>
      </c>
      <c r="E24" s="9">
        <v>25</v>
      </c>
      <c r="F24" s="9">
        <v>12</v>
      </c>
      <c r="G24" s="9">
        <v>13</v>
      </c>
      <c r="H24" s="9">
        <v>46</v>
      </c>
      <c r="I24" s="9">
        <v>18</v>
      </c>
      <c r="J24" s="9">
        <v>28</v>
      </c>
      <c r="K24" s="9">
        <v>43</v>
      </c>
      <c r="L24" s="9">
        <v>25</v>
      </c>
      <c r="M24" s="9">
        <v>18</v>
      </c>
      <c r="N24" s="9">
        <v>10</v>
      </c>
      <c r="O24" s="9">
        <v>6</v>
      </c>
      <c r="P24" s="9">
        <v>4</v>
      </c>
      <c r="Q24" s="9">
        <v>42</v>
      </c>
      <c r="R24" s="9">
        <v>17</v>
      </c>
      <c r="S24" s="9">
        <v>25</v>
      </c>
      <c r="T24" s="29">
        <v>19</v>
      </c>
      <c r="U24" s="9">
        <v>50</v>
      </c>
      <c r="V24" s="9">
        <v>23</v>
      </c>
      <c r="W24" s="9">
        <v>27</v>
      </c>
      <c r="X24" s="9">
        <v>74</v>
      </c>
      <c r="Y24" s="9">
        <v>38</v>
      </c>
      <c r="Z24" s="9">
        <v>36</v>
      </c>
      <c r="AA24" s="9">
        <v>100</v>
      </c>
      <c r="AB24" s="9">
        <v>58</v>
      </c>
      <c r="AC24" s="9">
        <v>42</v>
      </c>
      <c r="AD24" s="9">
        <v>32</v>
      </c>
      <c r="AE24" s="9">
        <v>18</v>
      </c>
      <c r="AF24" s="9">
        <v>14</v>
      </c>
      <c r="AG24" s="9">
        <v>66</v>
      </c>
      <c r="AH24" s="9">
        <v>34</v>
      </c>
      <c r="AI24" s="9">
        <v>32</v>
      </c>
      <c r="AJ24" s="9">
        <v>143</v>
      </c>
      <c r="AK24" s="9">
        <v>73</v>
      </c>
      <c r="AL24" s="9">
        <v>70</v>
      </c>
      <c r="AM24" s="29">
        <v>19</v>
      </c>
      <c r="AN24" s="9">
        <v>85</v>
      </c>
      <c r="AO24" s="9">
        <v>51</v>
      </c>
      <c r="AP24" s="9">
        <v>34</v>
      </c>
      <c r="AQ24" s="9">
        <v>73</v>
      </c>
      <c r="AR24" s="9">
        <v>42</v>
      </c>
      <c r="AS24" s="9">
        <v>31</v>
      </c>
      <c r="AT24" s="9">
        <v>28</v>
      </c>
      <c r="AU24" s="9">
        <v>13</v>
      </c>
      <c r="AV24" s="9">
        <v>15</v>
      </c>
      <c r="AW24" s="9">
        <v>43</v>
      </c>
      <c r="AX24" s="9">
        <v>21</v>
      </c>
      <c r="AY24" s="9">
        <v>22</v>
      </c>
      <c r="AZ24" s="9">
        <v>38</v>
      </c>
      <c r="BA24" s="9">
        <v>18</v>
      </c>
      <c r="BB24" s="9">
        <v>20</v>
      </c>
      <c r="BC24" s="9">
        <v>78</v>
      </c>
      <c r="BD24" s="9">
        <v>32</v>
      </c>
      <c r="BE24" s="9">
        <v>46</v>
      </c>
      <c r="BF24" s="29">
        <v>19</v>
      </c>
      <c r="BG24" s="9">
        <v>50</v>
      </c>
      <c r="BH24" s="9">
        <v>32</v>
      </c>
      <c r="BI24" s="9">
        <v>18</v>
      </c>
      <c r="BJ24" s="9">
        <v>30</v>
      </c>
      <c r="BK24" s="9">
        <v>21</v>
      </c>
      <c r="BL24" s="9">
        <v>9</v>
      </c>
      <c r="BM24" s="9">
        <v>35</v>
      </c>
      <c r="BN24" s="9">
        <v>19</v>
      </c>
      <c r="BO24" s="9">
        <v>16</v>
      </c>
      <c r="BP24" s="9">
        <v>35</v>
      </c>
      <c r="BQ24" s="9">
        <v>20</v>
      </c>
      <c r="BR24" s="9">
        <v>15</v>
      </c>
      <c r="BS24" s="9">
        <v>56</v>
      </c>
      <c r="BT24" s="9">
        <v>41</v>
      </c>
      <c r="BU24" s="9">
        <v>15</v>
      </c>
      <c r="BV24" s="29">
        <v>19</v>
      </c>
      <c r="BW24" s="9">
        <v>45</v>
      </c>
      <c r="BX24" s="9">
        <v>25</v>
      </c>
      <c r="BY24" s="9">
        <v>20</v>
      </c>
      <c r="BZ24" s="9">
        <v>26</v>
      </c>
      <c r="CA24" s="9">
        <v>13</v>
      </c>
      <c r="CB24" s="9">
        <v>13</v>
      </c>
      <c r="CC24" s="9">
        <v>73</v>
      </c>
      <c r="CD24" s="9">
        <v>27</v>
      </c>
      <c r="CE24" s="9">
        <v>46</v>
      </c>
      <c r="CF24" s="9">
        <v>48</v>
      </c>
      <c r="CG24" s="9">
        <v>30</v>
      </c>
      <c r="CH24" s="9">
        <v>18</v>
      </c>
    </row>
    <row r="25" spans="1:86" ht="10.199999999999999" customHeight="1" x14ac:dyDescent="0.2">
      <c r="A25" s="29">
        <v>20</v>
      </c>
      <c r="B25" s="9">
        <v>1369</v>
      </c>
      <c r="C25" s="9">
        <v>697</v>
      </c>
      <c r="D25" s="9">
        <v>672</v>
      </c>
      <c r="E25" s="9">
        <v>19</v>
      </c>
      <c r="F25" s="9">
        <v>8</v>
      </c>
      <c r="G25" s="9">
        <v>11</v>
      </c>
      <c r="H25" s="9">
        <v>44</v>
      </c>
      <c r="I25" s="9">
        <v>23</v>
      </c>
      <c r="J25" s="9">
        <v>21</v>
      </c>
      <c r="K25" s="9">
        <v>25</v>
      </c>
      <c r="L25" s="9">
        <v>13</v>
      </c>
      <c r="M25" s="9">
        <v>12</v>
      </c>
      <c r="N25" s="9">
        <v>6</v>
      </c>
      <c r="O25" s="9">
        <v>4</v>
      </c>
      <c r="P25" s="9">
        <v>2</v>
      </c>
      <c r="Q25" s="9">
        <v>35</v>
      </c>
      <c r="R25" s="9">
        <v>23</v>
      </c>
      <c r="S25" s="9">
        <v>12</v>
      </c>
      <c r="T25" s="29">
        <v>20</v>
      </c>
      <c r="U25" s="9">
        <v>51</v>
      </c>
      <c r="V25" s="9">
        <v>30</v>
      </c>
      <c r="W25" s="9">
        <v>21</v>
      </c>
      <c r="X25" s="9">
        <v>66</v>
      </c>
      <c r="Y25" s="9">
        <v>34</v>
      </c>
      <c r="Z25" s="9">
        <v>32</v>
      </c>
      <c r="AA25" s="9">
        <v>73</v>
      </c>
      <c r="AB25" s="9">
        <v>39</v>
      </c>
      <c r="AC25" s="9">
        <v>34</v>
      </c>
      <c r="AD25" s="9">
        <v>35</v>
      </c>
      <c r="AE25" s="9">
        <v>19</v>
      </c>
      <c r="AF25" s="9">
        <v>16</v>
      </c>
      <c r="AG25" s="9">
        <v>55</v>
      </c>
      <c r="AH25" s="9">
        <v>30</v>
      </c>
      <c r="AI25" s="9">
        <v>25</v>
      </c>
      <c r="AJ25" s="9">
        <v>126</v>
      </c>
      <c r="AK25" s="9">
        <v>50</v>
      </c>
      <c r="AL25" s="9">
        <v>76</v>
      </c>
      <c r="AM25" s="29">
        <v>20</v>
      </c>
      <c r="AN25" s="9">
        <v>75</v>
      </c>
      <c r="AO25" s="9">
        <v>42</v>
      </c>
      <c r="AP25" s="9">
        <v>33</v>
      </c>
      <c r="AQ25" s="9">
        <v>93</v>
      </c>
      <c r="AR25" s="9">
        <v>41</v>
      </c>
      <c r="AS25" s="9">
        <v>52</v>
      </c>
      <c r="AT25" s="9">
        <v>37</v>
      </c>
      <c r="AU25" s="9">
        <v>15</v>
      </c>
      <c r="AV25" s="9">
        <v>22</v>
      </c>
      <c r="AW25" s="9">
        <v>45</v>
      </c>
      <c r="AX25" s="9">
        <v>24</v>
      </c>
      <c r="AY25" s="9">
        <v>21</v>
      </c>
      <c r="AZ25" s="9">
        <v>30</v>
      </c>
      <c r="BA25" s="9">
        <v>17</v>
      </c>
      <c r="BB25" s="9">
        <v>13</v>
      </c>
      <c r="BC25" s="9">
        <v>89</v>
      </c>
      <c r="BD25" s="9">
        <v>48</v>
      </c>
      <c r="BE25" s="9">
        <v>41</v>
      </c>
      <c r="BF25" s="29">
        <v>20</v>
      </c>
      <c r="BG25" s="9">
        <v>44</v>
      </c>
      <c r="BH25" s="9">
        <v>26</v>
      </c>
      <c r="BI25" s="9">
        <v>18</v>
      </c>
      <c r="BJ25" s="9">
        <v>28</v>
      </c>
      <c r="BK25" s="9">
        <v>10</v>
      </c>
      <c r="BL25" s="9">
        <v>18</v>
      </c>
      <c r="BM25" s="9">
        <v>34</v>
      </c>
      <c r="BN25" s="9">
        <v>18</v>
      </c>
      <c r="BO25" s="9">
        <v>16</v>
      </c>
      <c r="BP25" s="9">
        <v>56</v>
      </c>
      <c r="BQ25" s="9">
        <v>27</v>
      </c>
      <c r="BR25" s="9">
        <v>29</v>
      </c>
      <c r="BS25" s="9">
        <v>77</v>
      </c>
      <c r="BT25" s="9">
        <v>40</v>
      </c>
      <c r="BU25" s="9">
        <v>37</v>
      </c>
      <c r="BV25" s="29">
        <v>20</v>
      </c>
      <c r="BW25" s="9">
        <v>53</v>
      </c>
      <c r="BX25" s="9">
        <v>26</v>
      </c>
      <c r="BY25" s="9">
        <v>27</v>
      </c>
      <c r="BZ25" s="9">
        <v>49</v>
      </c>
      <c r="CA25" s="9">
        <v>27</v>
      </c>
      <c r="CB25" s="9">
        <v>22</v>
      </c>
      <c r="CC25" s="9">
        <v>86</v>
      </c>
      <c r="CD25" s="9">
        <v>36</v>
      </c>
      <c r="CE25" s="9">
        <v>50</v>
      </c>
      <c r="CF25" s="9">
        <v>38</v>
      </c>
      <c r="CG25" s="9">
        <v>27</v>
      </c>
      <c r="CH25" s="9">
        <v>11</v>
      </c>
    </row>
    <row r="26" spans="1:86" ht="10.199999999999999" customHeight="1" x14ac:dyDescent="0.2">
      <c r="A26" s="29">
        <v>21</v>
      </c>
      <c r="B26" s="9">
        <v>1061</v>
      </c>
      <c r="C26" s="9">
        <v>523</v>
      </c>
      <c r="D26" s="9">
        <v>538</v>
      </c>
      <c r="E26" s="9">
        <v>13</v>
      </c>
      <c r="F26" s="9">
        <v>6</v>
      </c>
      <c r="G26" s="9">
        <v>7</v>
      </c>
      <c r="H26" s="9">
        <v>32</v>
      </c>
      <c r="I26" s="9">
        <v>14</v>
      </c>
      <c r="J26" s="9">
        <v>18</v>
      </c>
      <c r="K26" s="9">
        <v>27</v>
      </c>
      <c r="L26" s="9">
        <v>11</v>
      </c>
      <c r="M26" s="9">
        <v>16</v>
      </c>
      <c r="N26" s="9">
        <v>8</v>
      </c>
      <c r="O26" s="9">
        <v>4</v>
      </c>
      <c r="P26" s="9">
        <v>4</v>
      </c>
      <c r="Q26" s="9">
        <v>32</v>
      </c>
      <c r="R26" s="9">
        <v>18</v>
      </c>
      <c r="S26" s="9">
        <v>14</v>
      </c>
      <c r="T26" s="29">
        <v>21</v>
      </c>
      <c r="U26" s="9">
        <v>58</v>
      </c>
      <c r="V26" s="9">
        <v>44</v>
      </c>
      <c r="W26" s="9">
        <v>14</v>
      </c>
      <c r="X26" s="9">
        <v>42</v>
      </c>
      <c r="Y26" s="9">
        <v>22</v>
      </c>
      <c r="Z26" s="9">
        <v>20</v>
      </c>
      <c r="AA26" s="9">
        <v>50</v>
      </c>
      <c r="AB26" s="9">
        <v>22</v>
      </c>
      <c r="AC26" s="9">
        <v>28</v>
      </c>
      <c r="AD26" s="9">
        <v>26</v>
      </c>
      <c r="AE26" s="9">
        <v>12</v>
      </c>
      <c r="AF26" s="9">
        <v>14</v>
      </c>
      <c r="AG26" s="9">
        <v>33</v>
      </c>
      <c r="AH26" s="9">
        <v>16</v>
      </c>
      <c r="AI26" s="9">
        <v>17</v>
      </c>
      <c r="AJ26" s="9">
        <v>114</v>
      </c>
      <c r="AK26" s="9">
        <v>63</v>
      </c>
      <c r="AL26" s="9">
        <v>51</v>
      </c>
      <c r="AM26" s="29">
        <v>21</v>
      </c>
      <c r="AN26" s="9">
        <v>44</v>
      </c>
      <c r="AO26" s="9">
        <v>27</v>
      </c>
      <c r="AP26" s="9">
        <v>17</v>
      </c>
      <c r="AQ26" s="9">
        <v>65</v>
      </c>
      <c r="AR26" s="9">
        <v>31</v>
      </c>
      <c r="AS26" s="9">
        <v>34</v>
      </c>
      <c r="AT26" s="9">
        <v>45</v>
      </c>
      <c r="AU26" s="9">
        <v>30</v>
      </c>
      <c r="AV26" s="9">
        <v>15</v>
      </c>
      <c r="AW26" s="9">
        <v>32</v>
      </c>
      <c r="AX26" s="9">
        <v>15</v>
      </c>
      <c r="AY26" s="9">
        <v>17</v>
      </c>
      <c r="AZ26" s="9">
        <v>29</v>
      </c>
      <c r="BA26" s="9">
        <v>12</v>
      </c>
      <c r="BB26" s="9">
        <v>17</v>
      </c>
      <c r="BC26" s="9">
        <v>65</v>
      </c>
      <c r="BD26" s="9">
        <v>25</v>
      </c>
      <c r="BE26" s="9">
        <v>40</v>
      </c>
      <c r="BF26" s="29">
        <v>21</v>
      </c>
      <c r="BG26" s="9">
        <v>38</v>
      </c>
      <c r="BH26" s="9">
        <v>14</v>
      </c>
      <c r="BI26" s="9">
        <v>24</v>
      </c>
      <c r="BJ26" s="9">
        <v>27</v>
      </c>
      <c r="BK26" s="9">
        <v>6</v>
      </c>
      <c r="BL26" s="9">
        <v>21</v>
      </c>
      <c r="BM26" s="9">
        <v>17</v>
      </c>
      <c r="BN26" s="9">
        <v>11</v>
      </c>
      <c r="BO26" s="9">
        <v>6</v>
      </c>
      <c r="BP26" s="9">
        <v>47</v>
      </c>
      <c r="BQ26" s="9">
        <v>31</v>
      </c>
      <c r="BR26" s="9">
        <v>16</v>
      </c>
      <c r="BS26" s="9">
        <v>56</v>
      </c>
      <c r="BT26" s="9">
        <v>21</v>
      </c>
      <c r="BU26" s="9">
        <v>35</v>
      </c>
      <c r="BV26" s="29">
        <v>21</v>
      </c>
      <c r="BW26" s="9">
        <v>35</v>
      </c>
      <c r="BX26" s="9">
        <v>15</v>
      </c>
      <c r="BY26" s="9">
        <v>20</v>
      </c>
      <c r="BZ26" s="9">
        <v>35</v>
      </c>
      <c r="CA26" s="9">
        <v>11</v>
      </c>
      <c r="CB26" s="9">
        <v>24</v>
      </c>
      <c r="CC26" s="9">
        <v>62</v>
      </c>
      <c r="CD26" s="9">
        <v>28</v>
      </c>
      <c r="CE26" s="9">
        <v>34</v>
      </c>
      <c r="CF26" s="9">
        <v>29</v>
      </c>
      <c r="CG26" s="9">
        <v>14</v>
      </c>
      <c r="CH26" s="9">
        <v>15</v>
      </c>
    </row>
    <row r="27" spans="1:86" ht="10.199999999999999" customHeight="1" x14ac:dyDescent="0.2">
      <c r="A27" s="29">
        <v>22</v>
      </c>
      <c r="B27" s="9">
        <v>1175</v>
      </c>
      <c r="C27" s="9">
        <v>622</v>
      </c>
      <c r="D27" s="9">
        <v>553</v>
      </c>
      <c r="E27" s="9">
        <v>11</v>
      </c>
      <c r="F27" s="9">
        <v>2</v>
      </c>
      <c r="G27" s="9">
        <v>9</v>
      </c>
      <c r="H27" s="9">
        <v>38</v>
      </c>
      <c r="I27" s="9">
        <v>17</v>
      </c>
      <c r="J27" s="9">
        <v>21</v>
      </c>
      <c r="K27" s="9">
        <v>21</v>
      </c>
      <c r="L27" s="9">
        <v>11</v>
      </c>
      <c r="M27" s="9">
        <v>10</v>
      </c>
      <c r="N27" s="9">
        <v>3</v>
      </c>
      <c r="O27" s="9">
        <v>2</v>
      </c>
      <c r="P27" s="9">
        <v>1</v>
      </c>
      <c r="Q27" s="9">
        <v>34</v>
      </c>
      <c r="R27" s="9">
        <v>15</v>
      </c>
      <c r="S27" s="9">
        <v>19</v>
      </c>
      <c r="T27" s="29">
        <v>22</v>
      </c>
      <c r="U27" s="9">
        <v>53</v>
      </c>
      <c r="V27" s="9">
        <v>25</v>
      </c>
      <c r="W27" s="9">
        <v>28</v>
      </c>
      <c r="X27" s="9">
        <v>53</v>
      </c>
      <c r="Y27" s="9">
        <v>28</v>
      </c>
      <c r="Z27" s="9">
        <v>25</v>
      </c>
      <c r="AA27" s="9">
        <v>55</v>
      </c>
      <c r="AB27" s="9">
        <v>23</v>
      </c>
      <c r="AC27" s="9">
        <v>32</v>
      </c>
      <c r="AD27" s="9">
        <v>28</v>
      </c>
      <c r="AE27" s="9">
        <v>16</v>
      </c>
      <c r="AF27" s="9">
        <v>12</v>
      </c>
      <c r="AG27" s="9">
        <v>48</v>
      </c>
      <c r="AH27" s="9">
        <v>19</v>
      </c>
      <c r="AI27" s="9">
        <v>29</v>
      </c>
      <c r="AJ27" s="9">
        <v>136</v>
      </c>
      <c r="AK27" s="9">
        <v>80</v>
      </c>
      <c r="AL27" s="9">
        <v>56</v>
      </c>
      <c r="AM27" s="29">
        <v>22</v>
      </c>
      <c r="AN27" s="9">
        <v>65</v>
      </c>
      <c r="AO27" s="9">
        <v>43</v>
      </c>
      <c r="AP27" s="9">
        <v>22</v>
      </c>
      <c r="AQ27" s="9">
        <v>91</v>
      </c>
      <c r="AR27" s="9">
        <v>46</v>
      </c>
      <c r="AS27" s="9">
        <v>45</v>
      </c>
      <c r="AT27" s="9">
        <v>47</v>
      </c>
      <c r="AU27" s="9">
        <v>22</v>
      </c>
      <c r="AV27" s="9">
        <v>25</v>
      </c>
      <c r="AW27" s="9">
        <v>38</v>
      </c>
      <c r="AX27" s="9">
        <v>20</v>
      </c>
      <c r="AY27" s="9">
        <v>18</v>
      </c>
      <c r="AZ27" s="9">
        <v>28</v>
      </c>
      <c r="BA27" s="9">
        <v>13</v>
      </c>
      <c r="BB27" s="9">
        <v>15</v>
      </c>
      <c r="BC27" s="9">
        <v>74</v>
      </c>
      <c r="BD27" s="9">
        <v>43</v>
      </c>
      <c r="BE27" s="9">
        <v>31</v>
      </c>
      <c r="BF27" s="29">
        <v>22</v>
      </c>
      <c r="BG27" s="9">
        <v>35</v>
      </c>
      <c r="BH27" s="9">
        <v>20</v>
      </c>
      <c r="BI27" s="9">
        <v>15</v>
      </c>
      <c r="BJ27" s="9">
        <v>11</v>
      </c>
      <c r="BK27" s="9">
        <v>8</v>
      </c>
      <c r="BL27" s="9">
        <v>3</v>
      </c>
      <c r="BM27" s="9">
        <v>27</v>
      </c>
      <c r="BN27" s="9">
        <v>15</v>
      </c>
      <c r="BO27" s="9">
        <v>12</v>
      </c>
      <c r="BP27" s="9">
        <v>48</v>
      </c>
      <c r="BQ27" s="9">
        <v>23</v>
      </c>
      <c r="BR27" s="9">
        <v>25</v>
      </c>
      <c r="BS27" s="9">
        <v>50</v>
      </c>
      <c r="BT27" s="9">
        <v>29</v>
      </c>
      <c r="BU27" s="9">
        <v>21</v>
      </c>
      <c r="BV27" s="29">
        <v>22</v>
      </c>
      <c r="BW27" s="9">
        <v>42</v>
      </c>
      <c r="BX27" s="9">
        <v>20</v>
      </c>
      <c r="BY27" s="9">
        <v>22</v>
      </c>
      <c r="BZ27" s="9">
        <v>37</v>
      </c>
      <c r="CA27" s="9">
        <v>23</v>
      </c>
      <c r="CB27" s="9">
        <v>14</v>
      </c>
      <c r="CC27" s="9">
        <v>67</v>
      </c>
      <c r="CD27" s="9">
        <v>36</v>
      </c>
      <c r="CE27" s="9">
        <v>31</v>
      </c>
      <c r="CF27" s="9">
        <v>35</v>
      </c>
      <c r="CG27" s="9">
        <v>23</v>
      </c>
      <c r="CH27" s="9">
        <v>12</v>
      </c>
    </row>
    <row r="28" spans="1:86" ht="10.199999999999999" customHeight="1" x14ac:dyDescent="0.2">
      <c r="A28" s="29">
        <v>23</v>
      </c>
      <c r="B28" s="9">
        <v>1289</v>
      </c>
      <c r="C28" s="9">
        <v>614</v>
      </c>
      <c r="D28" s="9">
        <v>675</v>
      </c>
      <c r="E28" s="9">
        <v>23</v>
      </c>
      <c r="F28" s="9">
        <v>14</v>
      </c>
      <c r="G28" s="9">
        <v>9</v>
      </c>
      <c r="H28" s="9">
        <v>37</v>
      </c>
      <c r="I28" s="9">
        <v>15</v>
      </c>
      <c r="J28" s="9">
        <v>22</v>
      </c>
      <c r="K28" s="9">
        <v>29</v>
      </c>
      <c r="L28" s="9">
        <v>11</v>
      </c>
      <c r="M28" s="9">
        <v>18</v>
      </c>
      <c r="N28" s="9">
        <v>9</v>
      </c>
      <c r="O28" s="9">
        <v>4</v>
      </c>
      <c r="P28" s="9">
        <v>5</v>
      </c>
      <c r="Q28" s="9">
        <v>45</v>
      </c>
      <c r="R28" s="9">
        <v>18</v>
      </c>
      <c r="S28" s="9">
        <v>27</v>
      </c>
      <c r="T28" s="29">
        <v>23</v>
      </c>
      <c r="U28" s="9">
        <v>49</v>
      </c>
      <c r="V28" s="9">
        <v>19</v>
      </c>
      <c r="W28" s="9">
        <v>30</v>
      </c>
      <c r="X28" s="9">
        <v>58</v>
      </c>
      <c r="Y28" s="9">
        <v>28</v>
      </c>
      <c r="Z28" s="9">
        <v>30</v>
      </c>
      <c r="AA28" s="9">
        <v>90</v>
      </c>
      <c r="AB28" s="9">
        <v>44</v>
      </c>
      <c r="AC28" s="9">
        <v>46</v>
      </c>
      <c r="AD28" s="9">
        <v>29</v>
      </c>
      <c r="AE28" s="9">
        <v>14</v>
      </c>
      <c r="AF28" s="9">
        <v>15</v>
      </c>
      <c r="AG28" s="9">
        <v>54</v>
      </c>
      <c r="AH28" s="9">
        <v>27</v>
      </c>
      <c r="AI28" s="9">
        <v>27</v>
      </c>
      <c r="AJ28" s="9">
        <v>133</v>
      </c>
      <c r="AK28" s="9">
        <v>61</v>
      </c>
      <c r="AL28" s="9">
        <v>72</v>
      </c>
      <c r="AM28" s="29">
        <v>23</v>
      </c>
      <c r="AN28" s="9">
        <v>60</v>
      </c>
      <c r="AO28" s="9">
        <v>31</v>
      </c>
      <c r="AP28" s="9">
        <v>29</v>
      </c>
      <c r="AQ28" s="9">
        <v>85</v>
      </c>
      <c r="AR28" s="9">
        <v>48</v>
      </c>
      <c r="AS28" s="9">
        <v>37</v>
      </c>
      <c r="AT28" s="9">
        <v>32</v>
      </c>
      <c r="AU28" s="9">
        <v>17</v>
      </c>
      <c r="AV28" s="9">
        <v>15</v>
      </c>
      <c r="AW28" s="9">
        <v>32</v>
      </c>
      <c r="AX28" s="9">
        <v>16</v>
      </c>
      <c r="AY28" s="9">
        <v>16</v>
      </c>
      <c r="AZ28" s="9">
        <v>30</v>
      </c>
      <c r="BA28" s="9">
        <v>17</v>
      </c>
      <c r="BB28" s="9">
        <v>13</v>
      </c>
      <c r="BC28" s="9">
        <v>82</v>
      </c>
      <c r="BD28" s="9">
        <v>45</v>
      </c>
      <c r="BE28" s="9">
        <v>37</v>
      </c>
      <c r="BF28" s="29">
        <v>23</v>
      </c>
      <c r="BG28" s="9">
        <v>37</v>
      </c>
      <c r="BH28" s="9">
        <v>14</v>
      </c>
      <c r="BI28" s="9">
        <v>23</v>
      </c>
      <c r="BJ28" s="9">
        <v>27</v>
      </c>
      <c r="BK28" s="9">
        <v>11</v>
      </c>
      <c r="BL28" s="9">
        <v>16</v>
      </c>
      <c r="BM28" s="9">
        <v>19</v>
      </c>
      <c r="BN28" s="9">
        <v>8</v>
      </c>
      <c r="BO28" s="9">
        <v>11</v>
      </c>
      <c r="BP28" s="9">
        <v>60</v>
      </c>
      <c r="BQ28" s="9">
        <v>33</v>
      </c>
      <c r="BR28" s="9">
        <v>27</v>
      </c>
      <c r="BS28" s="9">
        <v>71</v>
      </c>
      <c r="BT28" s="9">
        <v>31</v>
      </c>
      <c r="BU28" s="9">
        <v>40</v>
      </c>
      <c r="BV28" s="29">
        <v>23</v>
      </c>
      <c r="BW28" s="9">
        <v>46</v>
      </c>
      <c r="BX28" s="9">
        <v>20</v>
      </c>
      <c r="BY28" s="9">
        <v>26</v>
      </c>
      <c r="BZ28" s="9">
        <v>38</v>
      </c>
      <c r="CA28" s="9">
        <v>17</v>
      </c>
      <c r="CB28" s="9">
        <v>21</v>
      </c>
      <c r="CC28" s="9">
        <v>81</v>
      </c>
      <c r="CD28" s="9">
        <v>38</v>
      </c>
      <c r="CE28" s="9">
        <v>43</v>
      </c>
      <c r="CF28" s="9">
        <v>33</v>
      </c>
      <c r="CG28" s="9">
        <v>13</v>
      </c>
      <c r="CH28" s="9">
        <v>20</v>
      </c>
    </row>
    <row r="29" spans="1:86" ht="10.199999999999999" customHeight="1" x14ac:dyDescent="0.2">
      <c r="A29" s="29">
        <v>24</v>
      </c>
      <c r="B29" s="9">
        <v>1242</v>
      </c>
      <c r="C29" s="9">
        <v>631</v>
      </c>
      <c r="D29" s="9">
        <v>611</v>
      </c>
      <c r="E29" s="9">
        <v>18</v>
      </c>
      <c r="F29" s="9">
        <v>11</v>
      </c>
      <c r="G29" s="9">
        <v>7</v>
      </c>
      <c r="H29" s="9">
        <v>32</v>
      </c>
      <c r="I29" s="9">
        <v>16</v>
      </c>
      <c r="J29" s="9">
        <v>16</v>
      </c>
      <c r="K29" s="9">
        <v>31</v>
      </c>
      <c r="L29" s="9">
        <v>13</v>
      </c>
      <c r="M29" s="9">
        <v>18</v>
      </c>
      <c r="N29" s="9">
        <v>12</v>
      </c>
      <c r="O29" s="9">
        <v>6</v>
      </c>
      <c r="P29" s="9">
        <v>6</v>
      </c>
      <c r="Q29" s="9">
        <v>38</v>
      </c>
      <c r="R29" s="9">
        <v>15</v>
      </c>
      <c r="S29" s="9">
        <v>23</v>
      </c>
      <c r="T29" s="29">
        <v>24</v>
      </c>
      <c r="U29" s="9">
        <v>44</v>
      </c>
      <c r="V29" s="9">
        <v>26</v>
      </c>
      <c r="W29" s="9">
        <v>18</v>
      </c>
      <c r="X29" s="9">
        <v>56</v>
      </c>
      <c r="Y29" s="9">
        <v>29</v>
      </c>
      <c r="Z29" s="9">
        <v>27</v>
      </c>
      <c r="AA29" s="9">
        <v>45</v>
      </c>
      <c r="AB29" s="9">
        <v>25</v>
      </c>
      <c r="AC29" s="9">
        <v>20</v>
      </c>
      <c r="AD29" s="9">
        <v>32</v>
      </c>
      <c r="AE29" s="9">
        <v>13</v>
      </c>
      <c r="AF29" s="9">
        <v>19</v>
      </c>
      <c r="AG29" s="9">
        <v>40</v>
      </c>
      <c r="AH29" s="9">
        <v>21</v>
      </c>
      <c r="AI29" s="9">
        <v>19</v>
      </c>
      <c r="AJ29" s="9">
        <v>149</v>
      </c>
      <c r="AK29" s="9">
        <v>70</v>
      </c>
      <c r="AL29" s="9">
        <v>79</v>
      </c>
      <c r="AM29" s="29">
        <v>24</v>
      </c>
      <c r="AN29" s="9">
        <v>55</v>
      </c>
      <c r="AO29" s="9">
        <v>29</v>
      </c>
      <c r="AP29" s="9">
        <v>26</v>
      </c>
      <c r="AQ29" s="9">
        <v>104</v>
      </c>
      <c r="AR29" s="9">
        <v>59</v>
      </c>
      <c r="AS29" s="9">
        <v>45</v>
      </c>
      <c r="AT29" s="9">
        <v>50</v>
      </c>
      <c r="AU29" s="9">
        <v>22</v>
      </c>
      <c r="AV29" s="9">
        <v>28</v>
      </c>
      <c r="AW29" s="9">
        <v>46</v>
      </c>
      <c r="AX29" s="9">
        <v>27</v>
      </c>
      <c r="AY29" s="9">
        <v>19</v>
      </c>
      <c r="AZ29" s="9">
        <v>37</v>
      </c>
      <c r="BA29" s="9">
        <v>16</v>
      </c>
      <c r="BB29" s="9">
        <v>21</v>
      </c>
      <c r="BC29" s="9">
        <v>70</v>
      </c>
      <c r="BD29" s="9">
        <v>41</v>
      </c>
      <c r="BE29" s="9">
        <v>29</v>
      </c>
      <c r="BF29" s="29">
        <v>24</v>
      </c>
      <c r="BG29" s="9">
        <v>32</v>
      </c>
      <c r="BH29" s="9">
        <v>9</v>
      </c>
      <c r="BI29" s="9">
        <v>23</v>
      </c>
      <c r="BJ29" s="9">
        <v>27</v>
      </c>
      <c r="BK29" s="9">
        <v>13</v>
      </c>
      <c r="BL29" s="9">
        <v>14</v>
      </c>
      <c r="BM29" s="9">
        <v>23</v>
      </c>
      <c r="BN29" s="9">
        <v>10</v>
      </c>
      <c r="BO29" s="9">
        <v>13</v>
      </c>
      <c r="BP29" s="9">
        <v>60</v>
      </c>
      <c r="BQ29" s="9">
        <v>35</v>
      </c>
      <c r="BR29" s="9">
        <v>25</v>
      </c>
      <c r="BS29" s="9">
        <v>54</v>
      </c>
      <c r="BT29" s="9">
        <v>26</v>
      </c>
      <c r="BU29" s="9">
        <v>28</v>
      </c>
      <c r="BV29" s="29">
        <v>24</v>
      </c>
      <c r="BW29" s="9">
        <v>35</v>
      </c>
      <c r="BX29" s="9">
        <v>15</v>
      </c>
      <c r="BY29" s="9">
        <v>20</v>
      </c>
      <c r="BZ29" s="9">
        <v>42</v>
      </c>
      <c r="CA29" s="9">
        <v>25</v>
      </c>
      <c r="CB29" s="9">
        <v>17</v>
      </c>
      <c r="CC29" s="9">
        <v>72</v>
      </c>
      <c r="CD29" s="9">
        <v>37</v>
      </c>
      <c r="CE29" s="9">
        <v>35</v>
      </c>
      <c r="CF29" s="9">
        <v>38</v>
      </c>
      <c r="CG29" s="9">
        <v>22</v>
      </c>
      <c r="CH29" s="9">
        <v>16</v>
      </c>
    </row>
    <row r="30" spans="1:86" ht="10.199999999999999" customHeight="1" x14ac:dyDescent="0.2">
      <c r="A30" s="29">
        <v>25</v>
      </c>
      <c r="B30" s="9">
        <v>1283</v>
      </c>
      <c r="C30" s="9">
        <v>665</v>
      </c>
      <c r="D30" s="9">
        <v>618</v>
      </c>
      <c r="E30" s="9">
        <v>20</v>
      </c>
      <c r="F30" s="9">
        <v>11</v>
      </c>
      <c r="G30" s="9">
        <v>9</v>
      </c>
      <c r="H30" s="9">
        <v>46</v>
      </c>
      <c r="I30" s="9">
        <v>20</v>
      </c>
      <c r="J30" s="9">
        <v>26</v>
      </c>
      <c r="K30" s="9">
        <v>22</v>
      </c>
      <c r="L30" s="9">
        <v>13</v>
      </c>
      <c r="M30" s="9">
        <v>9</v>
      </c>
      <c r="N30" s="9">
        <v>11</v>
      </c>
      <c r="O30" s="9">
        <v>9</v>
      </c>
      <c r="P30" s="9">
        <v>2</v>
      </c>
      <c r="Q30" s="9">
        <v>34</v>
      </c>
      <c r="R30" s="9">
        <v>21</v>
      </c>
      <c r="S30" s="9">
        <v>13</v>
      </c>
      <c r="T30" s="29">
        <v>25</v>
      </c>
      <c r="U30" s="9">
        <v>70</v>
      </c>
      <c r="V30" s="9">
        <v>39</v>
      </c>
      <c r="W30" s="9">
        <v>31</v>
      </c>
      <c r="X30" s="9">
        <v>55</v>
      </c>
      <c r="Y30" s="9">
        <v>28</v>
      </c>
      <c r="Z30" s="9">
        <v>27</v>
      </c>
      <c r="AA30" s="9">
        <v>67</v>
      </c>
      <c r="AB30" s="9">
        <v>32</v>
      </c>
      <c r="AC30" s="9">
        <v>35</v>
      </c>
      <c r="AD30" s="9">
        <v>18</v>
      </c>
      <c r="AE30" s="9">
        <v>9</v>
      </c>
      <c r="AF30" s="9">
        <v>9</v>
      </c>
      <c r="AG30" s="9">
        <v>50</v>
      </c>
      <c r="AH30" s="9">
        <v>24</v>
      </c>
      <c r="AI30" s="9">
        <v>26</v>
      </c>
      <c r="AJ30" s="9">
        <v>141</v>
      </c>
      <c r="AK30" s="9">
        <v>70</v>
      </c>
      <c r="AL30" s="9">
        <v>71</v>
      </c>
      <c r="AM30" s="29">
        <v>25</v>
      </c>
      <c r="AN30" s="9">
        <v>73</v>
      </c>
      <c r="AO30" s="9">
        <v>44</v>
      </c>
      <c r="AP30" s="9">
        <v>29</v>
      </c>
      <c r="AQ30" s="9">
        <v>73</v>
      </c>
      <c r="AR30" s="9">
        <v>30</v>
      </c>
      <c r="AS30" s="9">
        <v>43</v>
      </c>
      <c r="AT30" s="9">
        <v>31</v>
      </c>
      <c r="AU30" s="9">
        <v>13</v>
      </c>
      <c r="AV30" s="9">
        <v>18</v>
      </c>
      <c r="AW30" s="9">
        <v>45</v>
      </c>
      <c r="AX30" s="9">
        <v>22</v>
      </c>
      <c r="AY30" s="9">
        <v>23</v>
      </c>
      <c r="AZ30" s="9">
        <v>34</v>
      </c>
      <c r="BA30" s="9">
        <v>18</v>
      </c>
      <c r="BB30" s="9">
        <v>16</v>
      </c>
      <c r="BC30" s="9">
        <v>57</v>
      </c>
      <c r="BD30" s="9">
        <v>30</v>
      </c>
      <c r="BE30" s="9">
        <v>27</v>
      </c>
      <c r="BF30" s="29">
        <v>25</v>
      </c>
      <c r="BG30" s="9">
        <v>35</v>
      </c>
      <c r="BH30" s="9">
        <v>14</v>
      </c>
      <c r="BI30" s="9">
        <v>21</v>
      </c>
      <c r="BJ30" s="9">
        <v>34</v>
      </c>
      <c r="BK30" s="9">
        <v>18</v>
      </c>
      <c r="BL30" s="9">
        <v>16</v>
      </c>
      <c r="BM30" s="9">
        <v>30</v>
      </c>
      <c r="BN30" s="9">
        <v>18</v>
      </c>
      <c r="BO30" s="9">
        <v>12</v>
      </c>
      <c r="BP30" s="9">
        <v>70</v>
      </c>
      <c r="BQ30" s="9">
        <v>49</v>
      </c>
      <c r="BR30" s="9">
        <v>21</v>
      </c>
      <c r="BS30" s="9">
        <v>60</v>
      </c>
      <c r="BT30" s="9">
        <v>33</v>
      </c>
      <c r="BU30" s="9">
        <v>27</v>
      </c>
      <c r="BV30" s="29">
        <v>25</v>
      </c>
      <c r="BW30" s="9">
        <v>46</v>
      </c>
      <c r="BX30" s="9">
        <v>20</v>
      </c>
      <c r="BY30" s="9">
        <v>26</v>
      </c>
      <c r="BZ30" s="9">
        <v>45</v>
      </c>
      <c r="CA30" s="9">
        <v>21</v>
      </c>
      <c r="CB30" s="9">
        <v>24</v>
      </c>
      <c r="CC30" s="9">
        <v>82</v>
      </c>
      <c r="CD30" s="9">
        <v>42</v>
      </c>
      <c r="CE30" s="9">
        <v>40</v>
      </c>
      <c r="CF30" s="9">
        <v>34</v>
      </c>
      <c r="CG30" s="9">
        <v>17</v>
      </c>
      <c r="CH30" s="9">
        <v>17</v>
      </c>
    </row>
    <row r="31" spans="1:86" ht="10.199999999999999" customHeight="1" x14ac:dyDescent="0.2">
      <c r="A31" s="29">
        <v>26</v>
      </c>
      <c r="B31" s="9">
        <v>1164</v>
      </c>
      <c r="C31" s="9">
        <v>587</v>
      </c>
      <c r="D31" s="9">
        <v>577</v>
      </c>
      <c r="E31" s="9">
        <v>8</v>
      </c>
      <c r="F31" s="9">
        <v>2</v>
      </c>
      <c r="G31" s="9">
        <v>6</v>
      </c>
      <c r="H31" s="9">
        <v>31</v>
      </c>
      <c r="I31" s="9">
        <v>13</v>
      </c>
      <c r="J31" s="9">
        <v>18</v>
      </c>
      <c r="K31" s="9">
        <v>31</v>
      </c>
      <c r="L31" s="9">
        <v>17</v>
      </c>
      <c r="M31" s="9">
        <v>14</v>
      </c>
      <c r="N31" s="9">
        <v>6</v>
      </c>
      <c r="O31" s="9">
        <v>4</v>
      </c>
      <c r="P31" s="9">
        <v>2</v>
      </c>
      <c r="Q31" s="9">
        <v>23</v>
      </c>
      <c r="R31" s="9">
        <v>11</v>
      </c>
      <c r="S31" s="9">
        <v>12</v>
      </c>
      <c r="T31" s="29">
        <v>26</v>
      </c>
      <c r="U31" s="9">
        <v>57</v>
      </c>
      <c r="V31" s="9">
        <v>32</v>
      </c>
      <c r="W31" s="9">
        <v>25</v>
      </c>
      <c r="X31" s="9">
        <v>40</v>
      </c>
      <c r="Y31" s="9">
        <v>18</v>
      </c>
      <c r="Z31" s="9">
        <v>22</v>
      </c>
      <c r="AA31" s="9">
        <v>46</v>
      </c>
      <c r="AB31" s="9">
        <v>20</v>
      </c>
      <c r="AC31" s="9">
        <v>26</v>
      </c>
      <c r="AD31" s="9">
        <v>37</v>
      </c>
      <c r="AE31" s="9">
        <v>19</v>
      </c>
      <c r="AF31" s="9">
        <v>18</v>
      </c>
      <c r="AG31" s="9">
        <v>34</v>
      </c>
      <c r="AH31" s="9">
        <v>15</v>
      </c>
      <c r="AI31" s="9">
        <v>19</v>
      </c>
      <c r="AJ31" s="9">
        <v>147</v>
      </c>
      <c r="AK31" s="9">
        <v>68</v>
      </c>
      <c r="AL31" s="9">
        <v>79</v>
      </c>
      <c r="AM31" s="29">
        <v>26</v>
      </c>
      <c r="AN31" s="9">
        <v>70</v>
      </c>
      <c r="AO31" s="9">
        <v>43</v>
      </c>
      <c r="AP31" s="9">
        <v>27</v>
      </c>
      <c r="AQ31" s="9">
        <v>80</v>
      </c>
      <c r="AR31" s="9">
        <v>40</v>
      </c>
      <c r="AS31" s="9">
        <v>40</v>
      </c>
      <c r="AT31" s="9">
        <v>29</v>
      </c>
      <c r="AU31" s="9">
        <v>14</v>
      </c>
      <c r="AV31" s="9">
        <v>15</v>
      </c>
      <c r="AW31" s="9">
        <v>36</v>
      </c>
      <c r="AX31" s="9">
        <v>19</v>
      </c>
      <c r="AY31" s="9">
        <v>17</v>
      </c>
      <c r="AZ31" s="9">
        <v>28</v>
      </c>
      <c r="BA31" s="9">
        <v>14</v>
      </c>
      <c r="BB31" s="9">
        <v>14</v>
      </c>
      <c r="BC31" s="9">
        <v>73</v>
      </c>
      <c r="BD31" s="9">
        <v>40</v>
      </c>
      <c r="BE31" s="9">
        <v>33</v>
      </c>
      <c r="BF31" s="29">
        <v>26</v>
      </c>
      <c r="BG31" s="9">
        <v>33</v>
      </c>
      <c r="BH31" s="9">
        <v>14</v>
      </c>
      <c r="BI31" s="9">
        <v>19</v>
      </c>
      <c r="BJ31" s="9">
        <v>31</v>
      </c>
      <c r="BK31" s="9">
        <v>14</v>
      </c>
      <c r="BL31" s="9">
        <v>17</v>
      </c>
      <c r="BM31" s="9">
        <v>24</v>
      </c>
      <c r="BN31" s="9">
        <v>14</v>
      </c>
      <c r="BO31" s="9">
        <v>10</v>
      </c>
      <c r="BP31" s="9">
        <v>57</v>
      </c>
      <c r="BQ31" s="9">
        <v>33</v>
      </c>
      <c r="BR31" s="9">
        <v>24</v>
      </c>
      <c r="BS31" s="9">
        <v>52</v>
      </c>
      <c r="BT31" s="9">
        <v>25</v>
      </c>
      <c r="BU31" s="9">
        <v>27</v>
      </c>
      <c r="BV31" s="29">
        <v>26</v>
      </c>
      <c r="BW31" s="9">
        <v>47</v>
      </c>
      <c r="BX31" s="9">
        <v>21</v>
      </c>
      <c r="BY31" s="9">
        <v>26</v>
      </c>
      <c r="BZ31" s="9">
        <v>36</v>
      </c>
      <c r="CA31" s="9">
        <v>20</v>
      </c>
      <c r="CB31" s="9">
        <v>16</v>
      </c>
      <c r="CC31" s="9">
        <v>77</v>
      </c>
      <c r="CD31" s="9">
        <v>36</v>
      </c>
      <c r="CE31" s="9">
        <v>41</v>
      </c>
      <c r="CF31" s="9">
        <v>31</v>
      </c>
      <c r="CG31" s="9">
        <v>21</v>
      </c>
      <c r="CH31" s="9">
        <v>10</v>
      </c>
    </row>
    <row r="32" spans="1:86" ht="10.199999999999999" customHeight="1" x14ac:dyDescent="0.2">
      <c r="A32" s="29">
        <v>27</v>
      </c>
      <c r="B32" s="9">
        <v>1195</v>
      </c>
      <c r="C32" s="9">
        <v>630</v>
      </c>
      <c r="D32" s="9">
        <v>565</v>
      </c>
      <c r="E32" s="9">
        <v>23</v>
      </c>
      <c r="F32" s="9">
        <v>14</v>
      </c>
      <c r="G32" s="9">
        <v>9</v>
      </c>
      <c r="H32" s="9">
        <v>30</v>
      </c>
      <c r="I32" s="9">
        <v>16</v>
      </c>
      <c r="J32" s="9">
        <v>14</v>
      </c>
      <c r="K32" s="9">
        <v>29</v>
      </c>
      <c r="L32" s="9">
        <v>18</v>
      </c>
      <c r="M32" s="9">
        <v>11</v>
      </c>
      <c r="N32" s="9">
        <v>7</v>
      </c>
      <c r="O32" s="9">
        <v>3</v>
      </c>
      <c r="P32" s="9">
        <v>4</v>
      </c>
      <c r="Q32" s="9">
        <v>36</v>
      </c>
      <c r="R32" s="9">
        <v>21</v>
      </c>
      <c r="S32" s="9">
        <v>15</v>
      </c>
      <c r="T32" s="29">
        <v>27</v>
      </c>
      <c r="U32" s="9">
        <v>51</v>
      </c>
      <c r="V32" s="9">
        <v>25</v>
      </c>
      <c r="W32" s="9">
        <v>26</v>
      </c>
      <c r="X32" s="9">
        <v>61</v>
      </c>
      <c r="Y32" s="9">
        <v>39</v>
      </c>
      <c r="Z32" s="9">
        <v>22</v>
      </c>
      <c r="AA32" s="9">
        <v>60</v>
      </c>
      <c r="AB32" s="9">
        <v>30</v>
      </c>
      <c r="AC32" s="9">
        <v>30</v>
      </c>
      <c r="AD32" s="9">
        <v>27</v>
      </c>
      <c r="AE32" s="9">
        <v>13</v>
      </c>
      <c r="AF32" s="9">
        <v>14</v>
      </c>
      <c r="AG32" s="9">
        <v>41</v>
      </c>
      <c r="AH32" s="9">
        <v>17</v>
      </c>
      <c r="AI32" s="9">
        <v>24</v>
      </c>
      <c r="AJ32" s="9">
        <v>130</v>
      </c>
      <c r="AK32" s="9">
        <v>72</v>
      </c>
      <c r="AL32" s="9">
        <v>58</v>
      </c>
      <c r="AM32" s="29">
        <v>27</v>
      </c>
      <c r="AN32" s="9">
        <v>82</v>
      </c>
      <c r="AO32" s="9">
        <v>45</v>
      </c>
      <c r="AP32" s="9">
        <v>37</v>
      </c>
      <c r="AQ32" s="9">
        <v>60</v>
      </c>
      <c r="AR32" s="9">
        <v>30</v>
      </c>
      <c r="AS32" s="9">
        <v>30</v>
      </c>
      <c r="AT32" s="9">
        <v>27</v>
      </c>
      <c r="AU32" s="9">
        <v>11</v>
      </c>
      <c r="AV32" s="9">
        <v>16</v>
      </c>
      <c r="AW32" s="9">
        <v>34</v>
      </c>
      <c r="AX32" s="9">
        <v>21</v>
      </c>
      <c r="AY32" s="9">
        <v>13</v>
      </c>
      <c r="AZ32" s="9">
        <v>21</v>
      </c>
      <c r="BA32" s="9">
        <v>9</v>
      </c>
      <c r="BB32" s="9">
        <v>12</v>
      </c>
      <c r="BC32" s="9">
        <v>66</v>
      </c>
      <c r="BD32" s="9">
        <v>40</v>
      </c>
      <c r="BE32" s="9">
        <v>26</v>
      </c>
      <c r="BF32" s="29">
        <v>27</v>
      </c>
      <c r="BG32" s="9">
        <v>33</v>
      </c>
      <c r="BH32" s="9">
        <v>16</v>
      </c>
      <c r="BI32" s="9">
        <v>17</v>
      </c>
      <c r="BJ32" s="9">
        <v>19</v>
      </c>
      <c r="BK32" s="9">
        <v>10</v>
      </c>
      <c r="BL32" s="9">
        <v>9</v>
      </c>
      <c r="BM32" s="9">
        <v>25</v>
      </c>
      <c r="BN32" s="9">
        <v>13</v>
      </c>
      <c r="BO32" s="9">
        <v>12</v>
      </c>
      <c r="BP32" s="9">
        <v>59</v>
      </c>
      <c r="BQ32" s="9">
        <v>33</v>
      </c>
      <c r="BR32" s="9">
        <v>26</v>
      </c>
      <c r="BS32" s="9">
        <v>66</v>
      </c>
      <c r="BT32" s="9">
        <v>30</v>
      </c>
      <c r="BU32" s="9">
        <v>36</v>
      </c>
      <c r="BV32" s="29">
        <v>27</v>
      </c>
      <c r="BW32" s="9">
        <v>33</v>
      </c>
      <c r="BX32" s="9">
        <v>19</v>
      </c>
      <c r="BY32" s="9">
        <v>14</v>
      </c>
      <c r="BZ32" s="9">
        <v>40</v>
      </c>
      <c r="CA32" s="9">
        <v>20</v>
      </c>
      <c r="CB32" s="9">
        <v>20</v>
      </c>
      <c r="CC32" s="9">
        <v>84</v>
      </c>
      <c r="CD32" s="9">
        <v>40</v>
      </c>
      <c r="CE32" s="9">
        <v>44</v>
      </c>
      <c r="CF32" s="9">
        <v>51</v>
      </c>
      <c r="CG32" s="9">
        <v>25</v>
      </c>
      <c r="CH32" s="9">
        <v>26</v>
      </c>
    </row>
    <row r="33" spans="1:86" ht="10.199999999999999" customHeight="1" x14ac:dyDescent="0.2">
      <c r="A33" s="29">
        <v>28</v>
      </c>
      <c r="B33" s="9">
        <v>1074</v>
      </c>
      <c r="C33" s="9">
        <v>522</v>
      </c>
      <c r="D33" s="9">
        <v>552</v>
      </c>
      <c r="E33" s="9">
        <v>9</v>
      </c>
      <c r="F33" s="9">
        <v>4</v>
      </c>
      <c r="G33" s="9">
        <v>5</v>
      </c>
      <c r="H33" s="9">
        <v>35</v>
      </c>
      <c r="I33" s="9">
        <v>23</v>
      </c>
      <c r="J33" s="9">
        <v>12</v>
      </c>
      <c r="K33" s="9">
        <v>22</v>
      </c>
      <c r="L33" s="9">
        <v>10</v>
      </c>
      <c r="M33" s="9">
        <v>12</v>
      </c>
      <c r="N33" s="9">
        <v>12</v>
      </c>
      <c r="O33" s="9">
        <v>6</v>
      </c>
      <c r="P33" s="9">
        <v>6</v>
      </c>
      <c r="Q33" s="9">
        <v>31</v>
      </c>
      <c r="R33" s="9">
        <v>15</v>
      </c>
      <c r="S33" s="9">
        <v>16</v>
      </c>
      <c r="T33" s="29">
        <v>28</v>
      </c>
      <c r="U33" s="9">
        <v>63</v>
      </c>
      <c r="V33" s="9">
        <v>29</v>
      </c>
      <c r="W33" s="9">
        <v>34</v>
      </c>
      <c r="X33" s="9">
        <v>48</v>
      </c>
      <c r="Y33" s="9">
        <v>20</v>
      </c>
      <c r="Z33" s="9">
        <v>28</v>
      </c>
      <c r="AA33" s="9">
        <v>43</v>
      </c>
      <c r="AB33" s="9">
        <v>23</v>
      </c>
      <c r="AC33" s="9">
        <v>20</v>
      </c>
      <c r="AD33" s="9">
        <v>27</v>
      </c>
      <c r="AE33" s="9">
        <v>11</v>
      </c>
      <c r="AF33" s="9">
        <v>16</v>
      </c>
      <c r="AG33" s="9">
        <v>41</v>
      </c>
      <c r="AH33" s="9">
        <v>21</v>
      </c>
      <c r="AI33" s="9">
        <v>20</v>
      </c>
      <c r="AJ33" s="9">
        <v>99</v>
      </c>
      <c r="AK33" s="9">
        <v>45</v>
      </c>
      <c r="AL33" s="9">
        <v>54</v>
      </c>
      <c r="AM33" s="29">
        <v>28</v>
      </c>
      <c r="AN33" s="9">
        <v>82</v>
      </c>
      <c r="AO33" s="9">
        <v>39</v>
      </c>
      <c r="AP33" s="9">
        <v>43</v>
      </c>
      <c r="AQ33" s="9">
        <v>53</v>
      </c>
      <c r="AR33" s="9">
        <v>29</v>
      </c>
      <c r="AS33" s="9">
        <v>24</v>
      </c>
      <c r="AT33" s="9">
        <v>27</v>
      </c>
      <c r="AU33" s="9">
        <v>11</v>
      </c>
      <c r="AV33" s="9">
        <v>16</v>
      </c>
      <c r="AW33" s="9">
        <v>30</v>
      </c>
      <c r="AX33" s="9">
        <v>14</v>
      </c>
      <c r="AY33" s="9">
        <v>16</v>
      </c>
      <c r="AZ33" s="9">
        <v>24</v>
      </c>
      <c r="BA33" s="9">
        <v>10</v>
      </c>
      <c r="BB33" s="9">
        <v>14</v>
      </c>
      <c r="BC33" s="9">
        <v>71</v>
      </c>
      <c r="BD33" s="9">
        <v>37</v>
      </c>
      <c r="BE33" s="9">
        <v>34</v>
      </c>
      <c r="BF33" s="29">
        <v>28</v>
      </c>
      <c r="BG33" s="9">
        <v>33</v>
      </c>
      <c r="BH33" s="9">
        <v>24</v>
      </c>
      <c r="BI33" s="9">
        <v>9</v>
      </c>
      <c r="BJ33" s="9">
        <v>26</v>
      </c>
      <c r="BK33" s="9">
        <v>12</v>
      </c>
      <c r="BL33" s="9">
        <v>14</v>
      </c>
      <c r="BM33" s="9">
        <v>23</v>
      </c>
      <c r="BN33" s="9">
        <v>8</v>
      </c>
      <c r="BO33" s="9">
        <v>15</v>
      </c>
      <c r="BP33" s="9">
        <v>50</v>
      </c>
      <c r="BQ33" s="9">
        <v>25</v>
      </c>
      <c r="BR33" s="9">
        <v>25</v>
      </c>
      <c r="BS33" s="9">
        <v>54</v>
      </c>
      <c r="BT33" s="9">
        <v>28</v>
      </c>
      <c r="BU33" s="9">
        <v>26</v>
      </c>
      <c r="BV33" s="29">
        <v>28</v>
      </c>
      <c r="BW33" s="9">
        <v>31</v>
      </c>
      <c r="BX33" s="9">
        <v>10</v>
      </c>
      <c r="BY33" s="9">
        <v>21</v>
      </c>
      <c r="BZ33" s="9">
        <v>33</v>
      </c>
      <c r="CA33" s="9">
        <v>16</v>
      </c>
      <c r="CB33" s="9">
        <v>17</v>
      </c>
      <c r="CC33" s="9">
        <v>76</v>
      </c>
      <c r="CD33" s="9">
        <v>39</v>
      </c>
      <c r="CE33" s="9">
        <v>37</v>
      </c>
      <c r="CF33" s="9">
        <v>31</v>
      </c>
      <c r="CG33" s="9">
        <v>13</v>
      </c>
      <c r="CH33" s="9">
        <v>18</v>
      </c>
    </row>
    <row r="34" spans="1:86" ht="10.199999999999999" customHeight="1" x14ac:dyDescent="0.2">
      <c r="A34" s="29">
        <v>29</v>
      </c>
      <c r="B34" s="9">
        <v>1155</v>
      </c>
      <c r="C34" s="9">
        <v>582</v>
      </c>
      <c r="D34" s="9">
        <v>573</v>
      </c>
      <c r="E34" s="9">
        <v>17</v>
      </c>
      <c r="F34" s="9">
        <v>7</v>
      </c>
      <c r="G34" s="9">
        <v>10</v>
      </c>
      <c r="H34" s="9">
        <v>26</v>
      </c>
      <c r="I34" s="9">
        <v>10</v>
      </c>
      <c r="J34" s="9">
        <v>16</v>
      </c>
      <c r="K34" s="9">
        <v>41</v>
      </c>
      <c r="L34" s="9">
        <v>22</v>
      </c>
      <c r="M34" s="9">
        <v>19</v>
      </c>
      <c r="N34" s="9">
        <v>3</v>
      </c>
      <c r="O34" s="9">
        <v>1</v>
      </c>
      <c r="P34" s="9">
        <v>2</v>
      </c>
      <c r="Q34" s="9">
        <v>28</v>
      </c>
      <c r="R34" s="9">
        <v>7</v>
      </c>
      <c r="S34" s="9">
        <v>21</v>
      </c>
      <c r="T34" s="29">
        <v>29</v>
      </c>
      <c r="U34" s="9">
        <v>54</v>
      </c>
      <c r="V34" s="9">
        <v>21</v>
      </c>
      <c r="W34" s="9">
        <v>33</v>
      </c>
      <c r="X34" s="9">
        <v>64</v>
      </c>
      <c r="Y34" s="9">
        <v>31</v>
      </c>
      <c r="Z34" s="9">
        <v>33</v>
      </c>
      <c r="AA34" s="9">
        <v>63</v>
      </c>
      <c r="AB34" s="9">
        <v>34</v>
      </c>
      <c r="AC34" s="9">
        <v>29</v>
      </c>
      <c r="AD34" s="9">
        <v>23</v>
      </c>
      <c r="AE34" s="9">
        <v>9</v>
      </c>
      <c r="AF34" s="9">
        <v>14</v>
      </c>
      <c r="AG34" s="9">
        <v>35</v>
      </c>
      <c r="AH34" s="9">
        <v>16</v>
      </c>
      <c r="AI34" s="9">
        <v>19</v>
      </c>
      <c r="AJ34" s="9">
        <v>129</v>
      </c>
      <c r="AK34" s="9">
        <v>63</v>
      </c>
      <c r="AL34" s="9">
        <v>66</v>
      </c>
      <c r="AM34" s="29">
        <v>29</v>
      </c>
      <c r="AN34" s="9">
        <v>52</v>
      </c>
      <c r="AO34" s="9">
        <v>35</v>
      </c>
      <c r="AP34" s="9">
        <v>17</v>
      </c>
      <c r="AQ34" s="9">
        <v>74</v>
      </c>
      <c r="AR34" s="9">
        <v>33</v>
      </c>
      <c r="AS34" s="9">
        <v>41</v>
      </c>
      <c r="AT34" s="9">
        <v>41</v>
      </c>
      <c r="AU34" s="9">
        <v>23</v>
      </c>
      <c r="AV34" s="9">
        <v>18</v>
      </c>
      <c r="AW34" s="9">
        <v>38</v>
      </c>
      <c r="AX34" s="9">
        <v>26</v>
      </c>
      <c r="AY34" s="9">
        <v>12</v>
      </c>
      <c r="AZ34" s="9">
        <v>27</v>
      </c>
      <c r="BA34" s="9">
        <v>15</v>
      </c>
      <c r="BB34" s="9">
        <v>12</v>
      </c>
      <c r="BC34" s="9">
        <v>73</v>
      </c>
      <c r="BD34" s="9">
        <v>40</v>
      </c>
      <c r="BE34" s="9">
        <v>33</v>
      </c>
      <c r="BF34" s="29">
        <v>29</v>
      </c>
      <c r="BG34" s="9">
        <v>31</v>
      </c>
      <c r="BH34" s="9">
        <v>13</v>
      </c>
      <c r="BI34" s="9">
        <v>18</v>
      </c>
      <c r="BJ34" s="9">
        <v>23</v>
      </c>
      <c r="BK34" s="9">
        <v>13</v>
      </c>
      <c r="BL34" s="9">
        <v>10</v>
      </c>
      <c r="BM34" s="9">
        <v>30</v>
      </c>
      <c r="BN34" s="9">
        <v>19</v>
      </c>
      <c r="BO34" s="9">
        <v>11</v>
      </c>
      <c r="BP34" s="9">
        <v>60</v>
      </c>
      <c r="BQ34" s="9">
        <v>31</v>
      </c>
      <c r="BR34" s="9">
        <v>29</v>
      </c>
      <c r="BS34" s="9">
        <v>61</v>
      </c>
      <c r="BT34" s="9">
        <v>30</v>
      </c>
      <c r="BU34" s="9">
        <v>31</v>
      </c>
      <c r="BV34" s="29">
        <v>29</v>
      </c>
      <c r="BW34" s="9">
        <v>37</v>
      </c>
      <c r="BX34" s="9">
        <v>16</v>
      </c>
      <c r="BY34" s="9">
        <v>21</v>
      </c>
      <c r="BZ34" s="9">
        <v>26</v>
      </c>
      <c r="CA34" s="9">
        <v>13</v>
      </c>
      <c r="CB34" s="9">
        <v>13</v>
      </c>
      <c r="CC34" s="9">
        <v>60</v>
      </c>
      <c r="CD34" s="9">
        <v>32</v>
      </c>
      <c r="CE34" s="9">
        <v>28</v>
      </c>
      <c r="CF34" s="9">
        <v>39</v>
      </c>
      <c r="CG34" s="9">
        <v>22</v>
      </c>
      <c r="CH34" s="9">
        <v>17</v>
      </c>
    </row>
    <row r="35" spans="1:86" ht="10.199999999999999" customHeight="1" x14ac:dyDescent="0.2">
      <c r="A35" s="29">
        <v>30</v>
      </c>
      <c r="B35" s="9">
        <v>1222</v>
      </c>
      <c r="C35" s="9">
        <v>629</v>
      </c>
      <c r="D35" s="9">
        <v>593</v>
      </c>
      <c r="E35" s="9">
        <v>17</v>
      </c>
      <c r="F35" s="9">
        <v>11</v>
      </c>
      <c r="G35" s="9">
        <v>6</v>
      </c>
      <c r="H35" s="9">
        <v>35</v>
      </c>
      <c r="I35" s="9">
        <v>17</v>
      </c>
      <c r="J35" s="9">
        <v>18</v>
      </c>
      <c r="K35" s="9">
        <v>16</v>
      </c>
      <c r="L35" s="9">
        <v>7</v>
      </c>
      <c r="M35" s="9">
        <v>9</v>
      </c>
      <c r="N35" s="9">
        <v>7</v>
      </c>
      <c r="O35" s="9">
        <v>3</v>
      </c>
      <c r="P35" s="9">
        <v>4</v>
      </c>
      <c r="Q35" s="9">
        <v>36</v>
      </c>
      <c r="R35" s="9">
        <v>18</v>
      </c>
      <c r="S35" s="9">
        <v>18</v>
      </c>
      <c r="T35" s="29">
        <v>30</v>
      </c>
      <c r="U35" s="9">
        <v>49</v>
      </c>
      <c r="V35" s="9">
        <v>30</v>
      </c>
      <c r="W35" s="9">
        <v>19</v>
      </c>
      <c r="X35" s="9">
        <v>49</v>
      </c>
      <c r="Y35" s="9">
        <v>33</v>
      </c>
      <c r="Z35" s="9">
        <v>16</v>
      </c>
      <c r="AA35" s="9">
        <v>82</v>
      </c>
      <c r="AB35" s="9">
        <v>35</v>
      </c>
      <c r="AC35" s="9">
        <v>47</v>
      </c>
      <c r="AD35" s="9">
        <v>25</v>
      </c>
      <c r="AE35" s="9">
        <v>10</v>
      </c>
      <c r="AF35" s="9">
        <v>15</v>
      </c>
      <c r="AG35" s="9">
        <v>38</v>
      </c>
      <c r="AH35" s="9">
        <v>22</v>
      </c>
      <c r="AI35" s="9">
        <v>16</v>
      </c>
      <c r="AJ35" s="9">
        <v>144</v>
      </c>
      <c r="AK35" s="9">
        <v>82</v>
      </c>
      <c r="AL35" s="9">
        <v>62</v>
      </c>
      <c r="AM35" s="29">
        <v>30</v>
      </c>
      <c r="AN35" s="9">
        <v>81</v>
      </c>
      <c r="AO35" s="9">
        <v>42</v>
      </c>
      <c r="AP35" s="9">
        <v>39</v>
      </c>
      <c r="AQ35" s="9">
        <v>84</v>
      </c>
      <c r="AR35" s="9">
        <v>33</v>
      </c>
      <c r="AS35" s="9">
        <v>51</v>
      </c>
      <c r="AT35" s="9">
        <v>33</v>
      </c>
      <c r="AU35" s="9">
        <v>15</v>
      </c>
      <c r="AV35" s="9">
        <v>18</v>
      </c>
      <c r="AW35" s="9">
        <v>40</v>
      </c>
      <c r="AX35" s="9">
        <v>22</v>
      </c>
      <c r="AY35" s="9">
        <v>18</v>
      </c>
      <c r="AZ35" s="9">
        <v>37</v>
      </c>
      <c r="BA35" s="9">
        <v>18</v>
      </c>
      <c r="BB35" s="9">
        <v>19</v>
      </c>
      <c r="BC35" s="9">
        <v>67</v>
      </c>
      <c r="BD35" s="9">
        <v>27</v>
      </c>
      <c r="BE35" s="9">
        <v>40</v>
      </c>
      <c r="BF35" s="29">
        <v>30</v>
      </c>
      <c r="BG35" s="9">
        <v>37</v>
      </c>
      <c r="BH35" s="9">
        <v>21</v>
      </c>
      <c r="BI35" s="9">
        <v>16</v>
      </c>
      <c r="BJ35" s="9">
        <v>22</v>
      </c>
      <c r="BK35" s="9">
        <v>5</v>
      </c>
      <c r="BL35" s="9">
        <v>17</v>
      </c>
      <c r="BM35" s="9">
        <v>25</v>
      </c>
      <c r="BN35" s="9">
        <v>11</v>
      </c>
      <c r="BO35" s="9">
        <v>14</v>
      </c>
      <c r="BP35" s="9">
        <v>39</v>
      </c>
      <c r="BQ35" s="9">
        <v>21</v>
      </c>
      <c r="BR35" s="9">
        <v>18</v>
      </c>
      <c r="BS35" s="9">
        <v>72</v>
      </c>
      <c r="BT35" s="9">
        <v>39</v>
      </c>
      <c r="BU35" s="9">
        <v>33</v>
      </c>
      <c r="BV35" s="29">
        <v>30</v>
      </c>
      <c r="BW35" s="9">
        <v>41</v>
      </c>
      <c r="BX35" s="9">
        <v>18</v>
      </c>
      <c r="BY35" s="9">
        <v>23</v>
      </c>
      <c r="BZ35" s="9">
        <v>32</v>
      </c>
      <c r="CA35" s="9">
        <v>19</v>
      </c>
      <c r="CB35" s="9">
        <v>13</v>
      </c>
      <c r="CC35" s="9">
        <v>87</v>
      </c>
      <c r="CD35" s="9">
        <v>53</v>
      </c>
      <c r="CE35" s="9">
        <v>34</v>
      </c>
      <c r="CF35" s="9">
        <v>27</v>
      </c>
      <c r="CG35" s="9">
        <v>17</v>
      </c>
      <c r="CH35" s="9">
        <v>10</v>
      </c>
    </row>
    <row r="36" spans="1:86" ht="10.199999999999999" customHeight="1" x14ac:dyDescent="0.2">
      <c r="A36" s="29">
        <v>31</v>
      </c>
      <c r="B36" s="9">
        <v>977</v>
      </c>
      <c r="C36" s="9">
        <v>513</v>
      </c>
      <c r="D36" s="9">
        <v>464</v>
      </c>
      <c r="E36" s="9">
        <v>16</v>
      </c>
      <c r="F36" s="9">
        <v>9</v>
      </c>
      <c r="G36" s="9">
        <v>7</v>
      </c>
      <c r="H36" s="9">
        <v>29</v>
      </c>
      <c r="I36" s="9">
        <v>13</v>
      </c>
      <c r="J36" s="9">
        <v>16</v>
      </c>
      <c r="K36" s="9">
        <v>13</v>
      </c>
      <c r="L36" s="9">
        <v>6</v>
      </c>
      <c r="M36" s="9">
        <v>7</v>
      </c>
      <c r="N36" s="9">
        <v>2</v>
      </c>
      <c r="O36" s="9">
        <v>0</v>
      </c>
      <c r="P36" s="9">
        <v>2</v>
      </c>
      <c r="Q36" s="9">
        <v>28</v>
      </c>
      <c r="R36" s="9">
        <v>15</v>
      </c>
      <c r="S36" s="9">
        <v>13</v>
      </c>
      <c r="T36" s="29">
        <v>31</v>
      </c>
      <c r="U36" s="9">
        <v>41</v>
      </c>
      <c r="V36" s="9">
        <v>22</v>
      </c>
      <c r="W36" s="9">
        <v>19</v>
      </c>
      <c r="X36" s="9">
        <v>47</v>
      </c>
      <c r="Y36" s="9">
        <v>28</v>
      </c>
      <c r="Z36" s="9">
        <v>19</v>
      </c>
      <c r="AA36" s="9">
        <v>43</v>
      </c>
      <c r="AB36" s="9">
        <v>23</v>
      </c>
      <c r="AC36" s="9">
        <v>20</v>
      </c>
      <c r="AD36" s="9">
        <v>23</v>
      </c>
      <c r="AE36" s="9">
        <v>13</v>
      </c>
      <c r="AF36" s="9">
        <v>10</v>
      </c>
      <c r="AG36" s="9">
        <v>22</v>
      </c>
      <c r="AH36" s="9">
        <v>7</v>
      </c>
      <c r="AI36" s="9">
        <v>15</v>
      </c>
      <c r="AJ36" s="9">
        <v>96</v>
      </c>
      <c r="AK36" s="9">
        <v>53</v>
      </c>
      <c r="AL36" s="9">
        <v>43</v>
      </c>
      <c r="AM36" s="29">
        <v>31</v>
      </c>
      <c r="AN36" s="9">
        <v>64</v>
      </c>
      <c r="AO36" s="9">
        <v>35</v>
      </c>
      <c r="AP36" s="9">
        <v>29</v>
      </c>
      <c r="AQ36" s="9">
        <v>62</v>
      </c>
      <c r="AR36" s="9">
        <v>36</v>
      </c>
      <c r="AS36" s="9">
        <v>26</v>
      </c>
      <c r="AT36" s="9">
        <v>29</v>
      </c>
      <c r="AU36" s="9">
        <v>17</v>
      </c>
      <c r="AV36" s="9">
        <v>12</v>
      </c>
      <c r="AW36" s="9">
        <v>34</v>
      </c>
      <c r="AX36" s="9">
        <v>15</v>
      </c>
      <c r="AY36" s="9">
        <v>19</v>
      </c>
      <c r="AZ36" s="9">
        <v>15</v>
      </c>
      <c r="BA36" s="9">
        <v>6</v>
      </c>
      <c r="BB36" s="9">
        <v>9</v>
      </c>
      <c r="BC36" s="9">
        <v>51</v>
      </c>
      <c r="BD36" s="9">
        <v>25</v>
      </c>
      <c r="BE36" s="9">
        <v>26</v>
      </c>
      <c r="BF36" s="29">
        <v>31</v>
      </c>
      <c r="BG36" s="9">
        <v>39</v>
      </c>
      <c r="BH36" s="9">
        <v>24</v>
      </c>
      <c r="BI36" s="9">
        <v>15</v>
      </c>
      <c r="BJ36" s="9">
        <v>25</v>
      </c>
      <c r="BK36" s="9">
        <v>10</v>
      </c>
      <c r="BL36" s="9">
        <v>15</v>
      </c>
      <c r="BM36" s="9">
        <v>15</v>
      </c>
      <c r="BN36" s="9">
        <v>7</v>
      </c>
      <c r="BO36" s="9">
        <v>8</v>
      </c>
      <c r="BP36" s="9">
        <v>48</v>
      </c>
      <c r="BQ36" s="9">
        <v>19</v>
      </c>
      <c r="BR36" s="9">
        <v>29</v>
      </c>
      <c r="BS36" s="9">
        <v>63</v>
      </c>
      <c r="BT36" s="9">
        <v>33</v>
      </c>
      <c r="BU36" s="9">
        <v>30</v>
      </c>
      <c r="BV36" s="29">
        <v>31</v>
      </c>
      <c r="BW36" s="9">
        <v>36</v>
      </c>
      <c r="BX36" s="9">
        <v>23</v>
      </c>
      <c r="BY36" s="9">
        <v>13</v>
      </c>
      <c r="BZ36" s="9">
        <v>39</v>
      </c>
      <c r="CA36" s="9">
        <v>19</v>
      </c>
      <c r="CB36" s="9">
        <v>20</v>
      </c>
      <c r="CC36" s="9">
        <v>62</v>
      </c>
      <c r="CD36" s="9">
        <v>33</v>
      </c>
      <c r="CE36" s="9">
        <v>29</v>
      </c>
      <c r="CF36" s="9">
        <v>35</v>
      </c>
      <c r="CG36" s="9">
        <v>22</v>
      </c>
      <c r="CH36" s="9">
        <v>13</v>
      </c>
    </row>
    <row r="37" spans="1:86" ht="10.199999999999999" customHeight="1" x14ac:dyDescent="0.2">
      <c r="A37" s="29">
        <v>32</v>
      </c>
      <c r="B37" s="9">
        <v>1099</v>
      </c>
      <c r="C37" s="9">
        <v>578</v>
      </c>
      <c r="D37" s="9">
        <v>521</v>
      </c>
      <c r="E37" s="9">
        <v>13</v>
      </c>
      <c r="F37" s="9">
        <v>6</v>
      </c>
      <c r="G37" s="9">
        <v>7</v>
      </c>
      <c r="H37" s="9">
        <v>29</v>
      </c>
      <c r="I37" s="9">
        <v>10</v>
      </c>
      <c r="J37" s="9">
        <v>19</v>
      </c>
      <c r="K37" s="9">
        <v>25</v>
      </c>
      <c r="L37" s="9">
        <v>16</v>
      </c>
      <c r="M37" s="9">
        <v>9</v>
      </c>
      <c r="N37" s="9">
        <v>10</v>
      </c>
      <c r="O37" s="9">
        <v>8</v>
      </c>
      <c r="P37" s="9">
        <v>2</v>
      </c>
      <c r="Q37" s="9">
        <v>28</v>
      </c>
      <c r="R37" s="9">
        <v>14</v>
      </c>
      <c r="S37" s="9">
        <v>14</v>
      </c>
      <c r="T37" s="29">
        <v>32</v>
      </c>
      <c r="U37" s="9">
        <v>38</v>
      </c>
      <c r="V37" s="9">
        <v>27</v>
      </c>
      <c r="W37" s="9">
        <v>11</v>
      </c>
      <c r="X37" s="9">
        <v>42</v>
      </c>
      <c r="Y37" s="9">
        <v>22</v>
      </c>
      <c r="Z37" s="9">
        <v>20</v>
      </c>
      <c r="AA37" s="9">
        <v>73</v>
      </c>
      <c r="AB37" s="9">
        <v>36</v>
      </c>
      <c r="AC37" s="9">
        <v>37</v>
      </c>
      <c r="AD37" s="9">
        <v>21</v>
      </c>
      <c r="AE37" s="9">
        <v>8</v>
      </c>
      <c r="AF37" s="9">
        <v>13</v>
      </c>
      <c r="AG37" s="9">
        <v>39</v>
      </c>
      <c r="AH37" s="9">
        <v>19</v>
      </c>
      <c r="AI37" s="9">
        <v>20</v>
      </c>
      <c r="AJ37" s="9">
        <v>92</v>
      </c>
      <c r="AK37" s="9">
        <v>54</v>
      </c>
      <c r="AL37" s="9">
        <v>38</v>
      </c>
      <c r="AM37" s="29">
        <v>32</v>
      </c>
      <c r="AN37" s="9">
        <v>67</v>
      </c>
      <c r="AO37" s="9">
        <v>39</v>
      </c>
      <c r="AP37" s="9">
        <v>28</v>
      </c>
      <c r="AQ37" s="9">
        <v>95</v>
      </c>
      <c r="AR37" s="9">
        <v>48</v>
      </c>
      <c r="AS37" s="9">
        <v>47</v>
      </c>
      <c r="AT37" s="9">
        <v>29</v>
      </c>
      <c r="AU37" s="9">
        <v>20</v>
      </c>
      <c r="AV37" s="9">
        <v>9</v>
      </c>
      <c r="AW37" s="9">
        <v>42</v>
      </c>
      <c r="AX37" s="9">
        <v>14</v>
      </c>
      <c r="AY37" s="9">
        <v>28</v>
      </c>
      <c r="AZ37" s="9">
        <v>19</v>
      </c>
      <c r="BA37" s="9">
        <v>8</v>
      </c>
      <c r="BB37" s="9">
        <v>11</v>
      </c>
      <c r="BC37" s="9">
        <v>56</v>
      </c>
      <c r="BD37" s="9">
        <v>25</v>
      </c>
      <c r="BE37" s="9">
        <v>31</v>
      </c>
      <c r="BF37" s="29">
        <v>32</v>
      </c>
      <c r="BG37" s="9">
        <v>36</v>
      </c>
      <c r="BH37" s="9">
        <v>22</v>
      </c>
      <c r="BI37" s="9">
        <v>14</v>
      </c>
      <c r="BJ37" s="9">
        <v>18</v>
      </c>
      <c r="BK37" s="9">
        <v>11</v>
      </c>
      <c r="BL37" s="9">
        <v>7</v>
      </c>
      <c r="BM37" s="9">
        <v>21</v>
      </c>
      <c r="BN37" s="9">
        <v>10</v>
      </c>
      <c r="BO37" s="9">
        <v>11</v>
      </c>
      <c r="BP37" s="9">
        <v>48</v>
      </c>
      <c r="BQ37" s="9">
        <v>25</v>
      </c>
      <c r="BR37" s="9">
        <v>23</v>
      </c>
      <c r="BS37" s="9">
        <v>62</v>
      </c>
      <c r="BT37" s="9">
        <v>38</v>
      </c>
      <c r="BU37" s="9">
        <v>24</v>
      </c>
      <c r="BV37" s="29">
        <v>32</v>
      </c>
      <c r="BW37" s="9">
        <v>42</v>
      </c>
      <c r="BX37" s="9">
        <v>15</v>
      </c>
      <c r="BY37" s="9">
        <v>27</v>
      </c>
      <c r="BZ37" s="9">
        <v>44</v>
      </c>
      <c r="CA37" s="9">
        <v>27</v>
      </c>
      <c r="CB37" s="9">
        <v>17</v>
      </c>
      <c r="CC37" s="9">
        <v>82</v>
      </c>
      <c r="CD37" s="9">
        <v>37</v>
      </c>
      <c r="CE37" s="9">
        <v>45</v>
      </c>
      <c r="CF37" s="9">
        <v>28</v>
      </c>
      <c r="CG37" s="9">
        <v>19</v>
      </c>
      <c r="CH37" s="9">
        <v>9</v>
      </c>
    </row>
    <row r="38" spans="1:86" ht="10.199999999999999" customHeight="1" x14ac:dyDescent="0.2">
      <c r="A38" s="29">
        <v>33</v>
      </c>
      <c r="B38" s="9">
        <v>970</v>
      </c>
      <c r="C38" s="9">
        <v>494</v>
      </c>
      <c r="D38" s="9">
        <v>476</v>
      </c>
      <c r="E38" s="9">
        <v>21</v>
      </c>
      <c r="F38" s="9">
        <v>7</v>
      </c>
      <c r="G38" s="9">
        <v>14</v>
      </c>
      <c r="H38" s="9">
        <v>21</v>
      </c>
      <c r="I38" s="9">
        <v>11</v>
      </c>
      <c r="J38" s="9">
        <v>10</v>
      </c>
      <c r="K38" s="9">
        <v>10</v>
      </c>
      <c r="L38" s="9">
        <v>6</v>
      </c>
      <c r="M38" s="9">
        <v>4</v>
      </c>
      <c r="N38" s="9">
        <v>7</v>
      </c>
      <c r="O38" s="9">
        <v>3</v>
      </c>
      <c r="P38" s="9">
        <v>4</v>
      </c>
      <c r="Q38" s="9">
        <v>37</v>
      </c>
      <c r="R38" s="9">
        <v>14</v>
      </c>
      <c r="S38" s="9">
        <v>23</v>
      </c>
      <c r="T38" s="29">
        <v>33</v>
      </c>
      <c r="U38" s="9">
        <v>34</v>
      </c>
      <c r="V38" s="9">
        <v>16</v>
      </c>
      <c r="W38" s="9">
        <v>18</v>
      </c>
      <c r="X38" s="9">
        <v>39</v>
      </c>
      <c r="Y38" s="9">
        <v>21</v>
      </c>
      <c r="Z38" s="9">
        <v>18</v>
      </c>
      <c r="AA38" s="9">
        <v>48</v>
      </c>
      <c r="AB38" s="9">
        <v>28</v>
      </c>
      <c r="AC38" s="9">
        <v>20</v>
      </c>
      <c r="AD38" s="9">
        <v>21</v>
      </c>
      <c r="AE38" s="9">
        <v>11</v>
      </c>
      <c r="AF38" s="9">
        <v>10</v>
      </c>
      <c r="AG38" s="9">
        <v>16</v>
      </c>
      <c r="AH38" s="9">
        <v>9</v>
      </c>
      <c r="AI38" s="9">
        <v>7</v>
      </c>
      <c r="AJ38" s="9">
        <v>119</v>
      </c>
      <c r="AK38" s="9">
        <v>61</v>
      </c>
      <c r="AL38" s="9">
        <v>58</v>
      </c>
      <c r="AM38" s="29">
        <v>33</v>
      </c>
      <c r="AN38" s="9">
        <v>56</v>
      </c>
      <c r="AO38" s="9">
        <v>31</v>
      </c>
      <c r="AP38" s="9">
        <v>25</v>
      </c>
      <c r="AQ38" s="9">
        <v>70</v>
      </c>
      <c r="AR38" s="9">
        <v>36</v>
      </c>
      <c r="AS38" s="9">
        <v>34</v>
      </c>
      <c r="AT38" s="9">
        <v>35</v>
      </c>
      <c r="AU38" s="9">
        <v>17</v>
      </c>
      <c r="AV38" s="9">
        <v>18</v>
      </c>
      <c r="AW38" s="9">
        <v>36</v>
      </c>
      <c r="AX38" s="9">
        <v>17</v>
      </c>
      <c r="AY38" s="9">
        <v>19</v>
      </c>
      <c r="AZ38" s="9">
        <v>28</v>
      </c>
      <c r="BA38" s="9">
        <v>16</v>
      </c>
      <c r="BB38" s="9">
        <v>12</v>
      </c>
      <c r="BC38" s="9">
        <v>57</v>
      </c>
      <c r="BD38" s="9">
        <v>26</v>
      </c>
      <c r="BE38" s="9">
        <v>31</v>
      </c>
      <c r="BF38" s="29">
        <v>33</v>
      </c>
      <c r="BG38" s="9">
        <v>34</v>
      </c>
      <c r="BH38" s="9">
        <v>16</v>
      </c>
      <c r="BI38" s="9">
        <v>18</v>
      </c>
      <c r="BJ38" s="9">
        <v>16</v>
      </c>
      <c r="BK38" s="9">
        <v>11</v>
      </c>
      <c r="BL38" s="9">
        <v>5</v>
      </c>
      <c r="BM38" s="9">
        <v>14</v>
      </c>
      <c r="BN38" s="9">
        <v>5</v>
      </c>
      <c r="BO38" s="9">
        <v>9</v>
      </c>
      <c r="BP38" s="9">
        <v>45</v>
      </c>
      <c r="BQ38" s="9">
        <v>24</v>
      </c>
      <c r="BR38" s="9">
        <v>21</v>
      </c>
      <c r="BS38" s="9">
        <v>44</v>
      </c>
      <c r="BT38" s="9">
        <v>26</v>
      </c>
      <c r="BU38" s="9">
        <v>18</v>
      </c>
      <c r="BV38" s="29">
        <v>33</v>
      </c>
      <c r="BW38" s="9">
        <v>48</v>
      </c>
      <c r="BX38" s="9">
        <v>19</v>
      </c>
      <c r="BY38" s="9">
        <v>29</v>
      </c>
      <c r="BZ38" s="9">
        <v>25</v>
      </c>
      <c r="CA38" s="9">
        <v>13</v>
      </c>
      <c r="CB38" s="9">
        <v>12</v>
      </c>
      <c r="CC38" s="9">
        <v>64</v>
      </c>
      <c r="CD38" s="9">
        <v>37</v>
      </c>
      <c r="CE38" s="9">
        <v>27</v>
      </c>
      <c r="CF38" s="9">
        <v>25</v>
      </c>
      <c r="CG38" s="9">
        <v>13</v>
      </c>
      <c r="CH38" s="9">
        <v>12</v>
      </c>
    </row>
    <row r="39" spans="1:86" ht="10.199999999999999" customHeight="1" x14ac:dyDescent="0.2">
      <c r="A39" s="29">
        <v>34</v>
      </c>
      <c r="B39" s="9">
        <v>1065</v>
      </c>
      <c r="C39" s="9">
        <v>557</v>
      </c>
      <c r="D39" s="9">
        <v>508</v>
      </c>
      <c r="E39" s="9">
        <v>19</v>
      </c>
      <c r="F39" s="9">
        <v>8</v>
      </c>
      <c r="G39" s="9">
        <v>11</v>
      </c>
      <c r="H39" s="9">
        <v>26</v>
      </c>
      <c r="I39" s="9">
        <v>13</v>
      </c>
      <c r="J39" s="9">
        <v>13</v>
      </c>
      <c r="K39" s="9">
        <v>25</v>
      </c>
      <c r="L39" s="9">
        <v>12</v>
      </c>
      <c r="M39" s="9">
        <v>13</v>
      </c>
      <c r="N39" s="9">
        <v>8</v>
      </c>
      <c r="O39" s="9">
        <v>3</v>
      </c>
      <c r="P39" s="9">
        <v>5</v>
      </c>
      <c r="Q39" s="9">
        <v>31</v>
      </c>
      <c r="R39" s="9">
        <v>14</v>
      </c>
      <c r="S39" s="9">
        <v>17</v>
      </c>
      <c r="T39" s="29">
        <v>34</v>
      </c>
      <c r="U39" s="9">
        <v>45</v>
      </c>
      <c r="V39" s="9">
        <v>17</v>
      </c>
      <c r="W39" s="9">
        <v>28</v>
      </c>
      <c r="X39" s="9">
        <v>37</v>
      </c>
      <c r="Y39" s="9">
        <v>26</v>
      </c>
      <c r="Z39" s="9">
        <v>11</v>
      </c>
      <c r="AA39" s="9">
        <v>70</v>
      </c>
      <c r="AB39" s="9">
        <v>43</v>
      </c>
      <c r="AC39" s="9">
        <v>27</v>
      </c>
      <c r="AD39" s="9">
        <v>24</v>
      </c>
      <c r="AE39" s="9">
        <v>14</v>
      </c>
      <c r="AF39" s="9">
        <v>10</v>
      </c>
      <c r="AG39" s="9">
        <v>33</v>
      </c>
      <c r="AH39" s="9">
        <v>18</v>
      </c>
      <c r="AI39" s="9">
        <v>15</v>
      </c>
      <c r="AJ39" s="9">
        <v>88</v>
      </c>
      <c r="AK39" s="9">
        <v>46</v>
      </c>
      <c r="AL39" s="9">
        <v>42</v>
      </c>
      <c r="AM39" s="29">
        <v>34</v>
      </c>
      <c r="AN39" s="9">
        <v>54</v>
      </c>
      <c r="AO39" s="9">
        <v>37</v>
      </c>
      <c r="AP39" s="9">
        <v>17</v>
      </c>
      <c r="AQ39" s="9">
        <v>91</v>
      </c>
      <c r="AR39" s="9">
        <v>43</v>
      </c>
      <c r="AS39" s="9">
        <v>48</v>
      </c>
      <c r="AT39" s="9">
        <v>26</v>
      </c>
      <c r="AU39" s="9">
        <v>14</v>
      </c>
      <c r="AV39" s="9">
        <v>12</v>
      </c>
      <c r="AW39" s="9">
        <v>45</v>
      </c>
      <c r="AX39" s="9">
        <v>17</v>
      </c>
      <c r="AY39" s="9">
        <v>28</v>
      </c>
      <c r="AZ39" s="9">
        <v>24</v>
      </c>
      <c r="BA39" s="9">
        <v>10</v>
      </c>
      <c r="BB39" s="9">
        <v>14</v>
      </c>
      <c r="BC39" s="9">
        <v>48</v>
      </c>
      <c r="BD39" s="9">
        <v>20</v>
      </c>
      <c r="BE39" s="9">
        <v>28</v>
      </c>
      <c r="BF39" s="29">
        <v>34</v>
      </c>
      <c r="BG39" s="9">
        <v>28</v>
      </c>
      <c r="BH39" s="9">
        <v>16</v>
      </c>
      <c r="BI39" s="9">
        <v>12</v>
      </c>
      <c r="BJ39" s="9">
        <v>27</v>
      </c>
      <c r="BK39" s="9">
        <v>10</v>
      </c>
      <c r="BL39" s="9">
        <v>17</v>
      </c>
      <c r="BM39" s="9">
        <v>32</v>
      </c>
      <c r="BN39" s="9">
        <v>14</v>
      </c>
      <c r="BO39" s="9">
        <v>18</v>
      </c>
      <c r="BP39" s="9">
        <v>62</v>
      </c>
      <c r="BQ39" s="9">
        <v>34</v>
      </c>
      <c r="BR39" s="9">
        <v>28</v>
      </c>
      <c r="BS39" s="9">
        <v>49</v>
      </c>
      <c r="BT39" s="9">
        <v>28</v>
      </c>
      <c r="BU39" s="9">
        <v>21</v>
      </c>
      <c r="BV39" s="29">
        <v>34</v>
      </c>
      <c r="BW39" s="9">
        <v>38</v>
      </c>
      <c r="BX39" s="9">
        <v>24</v>
      </c>
      <c r="BY39" s="9">
        <v>14</v>
      </c>
      <c r="BZ39" s="9">
        <v>48</v>
      </c>
      <c r="CA39" s="9">
        <v>25</v>
      </c>
      <c r="CB39" s="9">
        <v>23</v>
      </c>
      <c r="CC39" s="9">
        <v>54</v>
      </c>
      <c r="CD39" s="9">
        <v>33</v>
      </c>
      <c r="CE39" s="9">
        <v>21</v>
      </c>
      <c r="CF39" s="9">
        <v>33</v>
      </c>
      <c r="CG39" s="9">
        <v>18</v>
      </c>
      <c r="CH39" s="9">
        <v>15</v>
      </c>
    </row>
    <row r="40" spans="1:86" ht="10.199999999999999" customHeight="1" x14ac:dyDescent="0.2">
      <c r="A40" s="29">
        <v>35</v>
      </c>
      <c r="B40" s="9">
        <v>1134</v>
      </c>
      <c r="C40" s="9">
        <v>566</v>
      </c>
      <c r="D40" s="9">
        <v>568</v>
      </c>
      <c r="E40" s="9">
        <v>10</v>
      </c>
      <c r="F40" s="9">
        <v>4</v>
      </c>
      <c r="G40" s="9">
        <v>6</v>
      </c>
      <c r="H40" s="9">
        <v>33</v>
      </c>
      <c r="I40" s="9">
        <v>13</v>
      </c>
      <c r="J40" s="9">
        <v>20</v>
      </c>
      <c r="K40" s="9">
        <v>23</v>
      </c>
      <c r="L40" s="9">
        <v>12</v>
      </c>
      <c r="M40" s="9">
        <v>11</v>
      </c>
      <c r="N40" s="9">
        <v>5</v>
      </c>
      <c r="O40" s="9">
        <v>2</v>
      </c>
      <c r="P40" s="9">
        <v>3</v>
      </c>
      <c r="Q40" s="9">
        <v>32</v>
      </c>
      <c r="R40" s="9">
        <v>12</v>
      </c>
      <c r="S40" s="9">
        <v>20</v>
      </c>
      <c r="T40" s="29">
        <v>35</v>
      </c>
      <c r="U40" s="9">
        <v>51</v>
      </c>
      <c r="V40" s="9">
        <v>26</v>
      </c>
      <c r="W40" s="9">
        <v>25</v>
      </c>
      <c r="X40" s="9">
        <v>56</v>
      </c>
      <c r="Y40" s="9">
        <v>20</v>
      </c>
      <c r="Z40" s="9">
        <v>36</v>
      </c>
      <c r="AA40" s="9">
        <v>52</v>
      </c>
      <c r="AB40" s="9">
        <v>23</v>
      </c>
      <c r="AC40" s="9">
        <v>29</v>
      </c>
      <c r="AD40" s="9">
        <v>16</v>
      </c>
      <c r="AE40" s="9">
        <v>10</v>
      </c>
      <c r="AF40" s="9">
        <v>6</v>
      </c>
      <c r="AG40" s="9">
        <v>27</v>
      </c>
      <c r="AH40" s="9">
        <v>9</v>
      </c>
      <c r="AI40" s="9">
        <v>18</v>
      </c>
      <c r="AJ40" s="9">
        <v>134</v>
      </c>
      <c r="AK40" s="9">
        <v>66</v>
      </c>
      <c r="AL40" s="9">
        <v>68</v>
      </c>
      <c r="AM40" s="29">
        <v>35</v>
      </c>
      <c r="AN40" s="9">
        <v>74</v>
      </c>
      <c r="AO40" s="9">
        <v>36</v>
      </c>
      <c r="AP40" s="9">
        <v>38</v>
      </c>
      <c r="AQ40" s="9">
        <v>89</v>
      </c>
      <c r="AR40" s="9">
        <v>61</v>
      </c>
      <c r="AS40" s="9">
        <v>28</v>
      </c>
      <c r="AT40" s="9">
        <v>37</v>
      </c>
      <c r="AU40" s="9">
        <v>16</v>
      </c>
      <c r="AV40" s="9">
        <v>21</v>
      </c>
      <c r="AW40" s="9">
        <v>46</v>
      </c>
      <c r="AX40" s="9">
        <v>26</v>
      </c>
      <c r="AY40" s="9">
        <v>20</v>
      </c>
      <c r="AZ40" s="9">
        <v>23</v>
      </c>
      <c r="BA40" s="9">
        <v>11</v>
      </c>
      <c r="BB40" s="9">
        <v>12</v>
      </c>
      <c r="BC40" s="9">
        <v>57</v>
      </c>
      <c r="BD40" s="9">
        <v>25</v>
      </c>
      <c r="BE40" s="9">
        <v>32</v>
      </c>
      <c r="BF40" s="29">
        <v>35</v>
      </c>
      <c r="BG40" s="9">
        <v>33</v>
      </c>
      <c r="BH40" s="9">
        <v>13</v>
      </c>
      <c r="BI40" s="9">
        <v>20</v>
      </c>
      <c r="BJ40" s="9">
        <v>22</v>
      </c>
      <c r="BK40" s="9">
        <v>10</v>
      </c>
      <c r="BL40" s="9">
        <v>12</v>
      </c>
      <c r="BM40" s="9">
        <v>16</v>
      </c>
      <c r="BN40" s="9">
        <v>4</v>
      </c>
      <c r="BO40" s="9">
        <v>12</v>
      </c>
      <c r="BP40" s="9">
        <v>58</v>
      </c>
      <c r="BQ40" s="9">
        <v>34</v>
      </c>
      <c r="BR40" s="9">
        <v>24</v>
      </c>
      <c r="BS40" s="9">
        <v>53</v>
      </c>
      <c r="BT40" s="9">
        <v>30</v>
      </c>
      <c r="BU40" s="9">
        <v>23</v>
      </c>
      <c r="BV40" s="29">
        <v>35</v>
      </c>
      <c r="BW40" s="9">
        <v>45</v>
      </c>
      <c r="BX40" s="9">
        <v>24</v>
      </c>
      <c r="BY40" s="9">
        <v>21</v>
      </c>
      <c r="BZ40" s="9">
        <v>32</v>
      </c>
      <c r="CA40" s="9">
        <v>14</v>
      </c>
      <c r="CB40" s="9">
        <v>18</v>
      </c>
      <c r="CC40" s="9">
        <v>76</v>
      </c>
      <c r="CD40" s="9">
        <v>49</v>
      </c>
      <c r="CE40" s="9">
        <v>27</v>
      </c>
      <c r="CF40" s="9">
        <v>34</v>
      </c>
      <c r="CG40" s="9">
        <v>16</v>
      </c>
      <c r="CH40" s="9">
        <v>18</v>
      </c>
    </row>
    <row r="41" spans="1:86" ht="10.199999999999999" customHeight="1" x14ac:dyDescent="0.2">
      <c r="A41" s="29">
        <v>36</v>
      </c>
      <c r="B41" s="9">
        <v>979</v>
      </c>
      <c r="C41" s="9">
        <v>516</v>
      </c>
      <c r="D41" s="9">
        <v>463</v>
      </c>
      <c r="E41" s="9">
        <v>14</v>
      </c>
      <c r="F41" s="9">
        <v>7</v>
      </c>
      <c r="G41" s="9">
        <v>7</v>
      </c>
      <c r="H41" s="9">
        <v>30</v>
      </c>
      <c r="I41" s="9">
        <v>20</v>
      </c>
      <c r="J41" s="9">
        <v>10</v>
      </c>
      <c r="K41" s="9">
        <v>31</v>
      </c>
      <c r="L41" s="9">
        <v>18</v>
      </c>
      <c r="M41" s="9">
        <v>13</v>
      </c>
      <c r="N41" s="9">
        <v>6</v>
      </c>
      <c r="O41" s="9">
        <v>4</v>
      </c>
      <c r="P41" s="9">
        <v>2</v>
      </c>
      <c r="Q41" s="9">
        <v>24</v>
      </c>
      <c r="R41" s="9">
        <v>11</v>
      </c>
      <c r="S41" s="9">
        <v>13</v>
      </c>
      <c r="T41" s="29">
        <v>36</v>
      </c>
      <c r="U41" s="9">
        <v>36</v>
      </c>
      <c r="V41" s="9">
        <v>17</v>
      </c>
      <c r="W41" s="9">
        <v>19</v>
      </c>
      <c r="X41" s="9">
        <v>44</v>
      </c>
      <c r="Y41" s="9">
        <v>23</v>
      </c>
      <c r="Z41" s="9">
        <v>21</v>
      </c>
      <c r="AA41" s="9">
        <v>55</v>
      </c>
      <c r="AB41" s="9">
        <v>30</v>
      </c>
      <c r="AC41" s="9">
        <v>25</v>
      </c>
      <c r="AD41" s="9">
        <v>36</v>
      </c>
      <c r="AE41" s="9">
        <v>17</v>
      </c>
      <c r="AF41" s="9">
        <v>19</v>
      </c>
      <c r="AG41" s="9">
        <v>38</v>
      </c>
      <c r="AH41" s="9">
        <v>21</v>
      </c>
      <c r="AI41" s="9">
        <v>17</v>
      </c>
      <c r="AJ41" s="9">
        <v>92</v>
      </c>
      <c r="AK41" s="9">
        <v>54</v>
      </c>
      <c r="AL41" s="9">
        <v>38</v>
      </c>
      <c r="AM41" s="29">
        <v>36</v>
      </c>
      <c r="AN41" s="9">
        <v>50</v>
      </c>
      <c r="AO41" s="9">
        <v>29</v>
      </c>
      <c r="AP41" s="9">
        <v>21</v>
      </c>
      <c r="AQ41" s="9">
        <v>74</v>
      </c>
      <c r="AR41" s="9">
        <v>35</v>
      </c>
      <c r="AS41" s="9">
        <v>39</v>
      </c>
      <c r="AT41" s="9">
        <v>34</v>
      </c>
      <c r="AU41" s="9">
        <v>19</v>
      </c>
      <c r="AV41" s="9">
        <v>15</v>
      </c>
      <c r="AW41" s="9">
        <v>36</v>
      </c>
      <c r="AX41" s="9">
        <v>25</v>
      </c>
      <c r="AY41" s="9">
        <v>11</v>
      </c>
      <c r="AZ41" s="9">
        <v>25</v>
      </c>
      <c r="BA41" s="9">
        <v>9</v>
      </c>
      <c r="BB41" s="9">
        <v>16</v>
      </c>
      <c r="BC41" s="9">
        <v>44</v>
      </c>
      <c r="BD41" s="9">
        <v>25</v>
      </c>
      <c r="BE41" s="9">
        <v>19</v>
      </c>
      <c r="BF41" s="29">
        <v>36</v>
      </c>
      <c r="BG41" s="9">
        <v>27</v>
      </c>
      <c r="BH41" s="9">
        <v>13</v>
      </c>
      <c r="BI41" s="9">
        <v>14</v>
      </c>
      <c r="BJ41" s="9">
        <v>25</v>
      </c>
      <c r="BK41" s="9">
        <v>13</v>
      </c>
      <c r="BL41" s="9">
        <v>12</v>
      </c>
      <c r="BM41" s="9">
        <v>27</v>
      </c>
      <c r="BN41" s="9">
        <v>11</v>
      </c>
      <c r="BO41" s="9">
        <v>16</v>
      </c>
      <c r="BP41" s="9">
        <v>41</v>
      </c>
      <c r="BQ41" s="9">
        <v>19</v>
      </c>
      <c r="BR41" s="9">
        <v>22</v>
      </c>
      <c r="BS41" s="9">
        <v>48</v>
      </c>
      <c r="BT41" s="9">
        <v>24</v>
      </c>
      <c r="BU41" s="9">
        <v>24</v>
      </c>
      <c r="BV41" s="29">
        <v>36</v>
      </c>
      <c r="BW41" s="9">
        <v>37</v>
      </c>
      <c r="BX41" s="9">
        <v>16</v>
      </c>
      <c r="BY41" s="9">
        <v>21</v>
      </c>
      <c r="BZ41" s="9">
        <v>36</v>
      </c>
      <c r="CA41" s="9">
        <v>22</v>
      </c>
      <c r="CB41" s="9">
        <v>14</v>
      </c>
      <c r="CC41" s="9">
        <v>47</v>
      </c>
      <c r="CD41" s="9">
        <v>23</v>
      </c>
      <c r="CE41" s="9">
        <v>24</v>
      </c>
      <c r="CF41" s="9">
        <v>22</v>
      </c>
      <c r="CG41" s="9">
        <v>11</v>
      </c>
      <c r="CH41" s="9">
        <v>11</v>
      </c>
    </row>
    <row r="42" spans="1:86" ht="10.199999999999999" customHeight="1" x14ac:dyDescent="0.2">
      <c r="A42" s="29">
        <v>37</v>
      </c>
      <c r="B42" s="9">
        <v>1130</v>
      </c>
      <c r="C42" s="9">
        <v>597</v>
      </c>
      <c r="D42" s="9">
        <v>533</v>
      </c>
      <c r="E42" s="9">
        <v>21</v>
      </c>
      <c r="F42" s="9">
        <v>10</v>
      </c>
      <c r="G42" s="9">
        <v>11</v>
      </c>
      <c r="H42" s="9">
        <v>31</v>
      </c>
      <c r="I42" s="9">
        <v>16</v>
      </c>
      <c r="J42" s="9">
        <v>15</v>
      </c>
      <c r="K42" s="9">
        <v>12</v>
      </c>
      <c r="L42" s="9">
        <v>4</v>
      </c>
      <c r="M42" s="9">
        <v>8</v>
      </c>
      <c r="N42" s="9">
        <v>1</v>
      </c>
      <c r="O42" s="9">
        <v>0</v>
      </c>
      <c r="P42" s="9">
        <v>1</v>
      </c>
      <c r="Q42" s="9">
        <v>34</v>
      </c>
      <c r="R42" s="9">
        <v>20</v>
      </c>
      <c r="S42" s="9">
        <v>14</v>
      </c>
      <c r="T42" s="29">
        <v>37</v>
      </c>
      <c r="U42" s="9">
        <v>52</v>
      </c>
      <c r="V42" s="9">
        <v>28</v>
      </c>
      <c r="W42" s="9">
        <v>24</v>
      </c>
      <c r="X42" s="9">
        <v>43</v>
      </c>
      <c r="Y42" s="9">
        <v>24</v>
      </c>
      <c r="Z42" s="9">
        <v>19</v>
      </c>
      <c r="AA42" s="9">
        <v>52</v>
      </c>
      <c r="AB42" s="9">
        <v>21</v>
      </c>
      <c r="AC42" s="9">
        <v>31</v>
      </c>
      <c r="AD42" s="9">
        <v>21</v>
      </c>
      <c r="AE42" s="9">
        <v>9</v>
      </c>
      <c r="AF42" s="9">
        <v>12</v>
      </c>
      <c r="AG42" s="9">
        <v>34</v>
      </c>
      <c r="AH42" s="9">
        <v>21</v>
      </c>
      <c r="AI42" s="9">
        <v>13</v>
      </c>
      <c r="AJ42" s="9">
        <v>111</v>
      </c>
      <c r="AK42" s="9">
        <v>63</v>
      </c>
      <c r="AL42" s="9">
        <v>48</v>
      </c>
      <c r="AM42" s="29">
        <v>37</v>
      </c>
      <c r="AN42" s="9">
        <v>77</v>
      </c>
      <c r="AO42" s="9">
        <v>37</v>
      </c>
      <c r="AP42" s="9">
        <v>40</v>
      </c>
      <c r="AQ42" s="9">
        <v>78</v>
      </c>
      <c r="AR42" s="9">
        <v>46</v>
      </c>
      <c r="AS42" s="9">
        <v>32</v>
      </c>
      <c r="AT42" s="9">
        <v>35</v>
      </c>
      <c r="AU42" s="9">
        <v>22</v>
      </c>
      <c r="AV42" s="9">
        <v>13</v>
      </c>
      <c r="AW42" s="9">
        <v>38</v>
      </c>
      <c r="AX42" s="9">
        <v>21</v>
      </c>
      <c r="AY42" s="9">
        <v>17</v>
      </c>
      <c r="AZ42" s="9">
        <v>29</v>
      </c>
      <c r="BA42" s="9">
        <v>16</v>
      </c>
      <c r="BB42" s="9">
        <v>13</v>
      </c>
      <c r="BC42" s="9">
        <v>64</v>
      </c>
      <c r="BD42" s="9">
        <v>34</v>
      </c>
      <c r="BE42" s="9">
        <v>30</v>
      </c>
      <c r="BF42" s="29">
        <v>37</v>
      </c>
      <c r="BG42" s="9">
        <v>39</v>
      </c>
      <c r="BH42" s="9">
        <v>25</v>
      </c>
      <c r="BI42" s="9">
        <v>14</v>
      </c>
      <c r="BJ42" s="9">
        <v>24</v>
      </c>
      <c r="BK42" s="9">
        <v>13</v>
      </c>
      <c r="BL42" s="9">
        <v>11</v>
      </c>
      <c r="BM42" s="9">
        <v>17</v>
      </c>
      <c r="BN42" s="9">
        <v>7</v>
      </c>
      <c r="BO42" s="9">
        <v>10</v>
      </c>
      <c r="BP42" s="9">
        <v>50</v>
      </c>
      <c r="BQ42" s="9">
        <v>36</v>
      </c>
      <c r="BR42" s="9">
        <v>14</v>
      </c>
      <c r="BS42" s="9">
        <v>48</v>
      </c>
      <c r="BT42" s="9">
        <v>23</v>
      </c>
      <c r="BU42" s="9">
        <v>25</v>
      </c>
      <c r="BV42" s="29">
        <v>37</v>
      </c>
      <c r="BW42" s="9">
        <v>52</v>
      </c>
      <c r="BX42" s="9">
        <v>21</v>
      </c>
      <c r="BY42" s="9">
        <v>31</v>
      </c>
      <c r="BZ42" s="9">
        <v>45</v>
      </c>
      <c r="CA42" s="9">
        <v>19</v>
      </c>
      <c r="CB42" s="9">
        <v>26</v>
      </c>
      <c r="CC42" s="9">
        <v>80</v>
      </c>
      <c r="CD42" s="9">
        <v>39</v>
      </c>
      <c r="CE42" s="9">
        <v>41</v>
      </c>
      <c r="CF42" s="9">
        <v>42</v>
      </c>
      <c r="CG42" s="9">
        <v>22</v>
      </c>
      <c r="CH42" s="9">
        <v>20</v>
      </c>
    </row>
    <row r="43" spans="1:86" ht="10.199999999999999" customHeight="1" x14ac:dyDescent="0.2">
      <c r="A43" s="29">
        <v>38</v>
      </c>
      <c r="B43" s="9">
        <v>862</v>
      </c>
      <c r="C43" s="9">
        <v>451</v>
      </c>
      <c r="D43" s="9">
        <v>411</v>
      </c>
      <c r="E43" s="9">
        <v>29</v>
      </c>
      <c r="F43" s="9">
        <v>15</v>
      </c>
      <c r="G43" s="9">
        <v>14</v>
      </c>
      <c r="H43" s="9">
        <v>23</v>
      </c>
      <c r="I43" s="9">
        <v>10</v>
      </c>
      <c r="J43" s="9">
        <v>13</v>
      </c>
      <c r="K43" s="9">
        <v>17</v>
      </c>
      <c r="L43" s="9">
        <v>6</v>
      </c>
      <c r="M43" s="9">
        <v>11</v>
      </c>
      <c r="N43" s="9">
        <v>5</v>
      </c>
      <c r="O43" s="9">
        <v>3</v>
      </c>
      <c r="P43" s="9">
        <v>2</v>
      </c>
      <c r="Q43" s="9">
        <v>23</v>
      </c>
      <c r="R43" s="9">
        <v>11</v>
      </c>
      <c r="S43" s="9">
        <v>12</v>
      </c>
      <c r="T43" s="29">
        <v>38</v>
      </c>
      <c r="U43" s="9">
        <v>35</v>
      </c>
      <c r="V43" s="9">
        <v>18</v>
      </c>
      <c r="W43" s="9">
        <v>17</v>
      </c>
      <c r="X43" s="9">
        <v>36</v>
      </c>
      <c r="Y43" s="9">
        <v>16</v>
      </c>
      <c r="Z43" s="9">
        <v>20</v>
      </c>
      <c r="AA43" s="9">
        <v>39</v>
      </c>
      <c r="AB43" s="9">
        <v>16</v>
      </c>
      <c r="AC43" s="9">
        <v>23</v>
      </c>
      <c r="AD43" s="9">
        <v>24</v>
      </c>
      <c r="AE43" s="9">
        <v>9</v>
      </c>
      <c r="AF43" s="9">
        <v>15</v>
      </c>
      <c r="AG43" s="9">
        <v>29</v>
      </c>
      <c r="AH43" s="9">
        <v>17</v>
      </c>
      <c r="AI43" s="9">
        <v>12</v>
      </c>
      <c r="AJ43" s="9">
        <v>72</v>
      </c>
      <c r="AK43" s="9">
        <v>38</v>
      </c>
      <c r="AL43" s="9">
        <v>34</v>
      </c>
      <c r="AM43" s="29">
        <v>38</v>
      </c>
      <c r="AN43" s="9">
        <v>55</v>
      </c>
      <c r="AO43" s="9">
        <v>31</v>
      </c>
      <c r="AP43" s="9">
        <v>24</v>
      </c>
      <c r="AQ43" s="9">
        <v>62</v>
      </c>
      <c r="AR43" s="9">
        <v>30</v>
      </c>
      <c r="AS43" s="9">
        <v>32</v>
      </c>
      <c r="AT43" s="9">
        <v>29</v>
      </c>
      <c r="AU43" s="9">
        <v>18</v>
      </c>
      <c r="AV43" s="9">
        <v>11</v>
      </c>
      <c r="AW43" s="9">
        <v>27</v>
      </c>
      <c r="AX43" s="9">
        <v>11</v>
      </c>
      <c r="AY43" s="9">
        <v>16</v>
      </c>
      <c r="AZ43" s="9">
        <v>28</v>
      </c>
      <c r="BA43" s="9">
        <v>15</v>
      </c>
      <c r="BB43" s="9">
        <v>13</v>
      </c>
      <c r="BC43" s="9">
        <v>48</v>
      </c>
      <c r="BD43" s="9">
        <v>29</v>
      </c>
      <c r="BE43" s="9">
        <v>19</v>
      </c>
      <c r="BF43" s="29">
        <v>38</v>
      </c>
      <c r="BG43" s="9">
        <v>28</v>
      </c>
      <c r="BH43" s="9">
        <v>17</v>
      </c>
      <c r="BI43" s="9">
        <v>11</v>
      </c>
      <c r="BJ43" s="9">
        <v>14</v>
      </c>
      <c r="BK43" s="9">
        <v>9</v>
      </c>
      <c r="BL43" s="9">
        <v>5</v>
      </c>
      <c r="BM43" s="9">
        <v>30</v>
      </c>
      <c r="BN43" s="9">
        <v>11</v>
      </c>
      <c r="BO43" s="9">
        <v>19</v>
      </c>
      <c r="BP43" s="9">
        <v>28</v>
      </c>
      <c r="BQ43" s="9">
        <v>15</v>
      </c>
      <c r="BR43" s="9">
        <v>13</v>
      </c>
      <c r="BS43" s="9">
        <v>51</v>
      </c>
      <c r="BT43" s="9">
        <v>24</v>
      </c>
      <c r="BU43" s="9">
        <v>27</v>
      </c>
      <c r="BV43" s="29">
        <v>38</v>
      </c>
      <c r="BW43" s="9">
        <v>32</v>
      </c>
      <c r="BX43" s="9">
        <v>18</v>
      </c>
      <c r="BY43" s="9">
        <v>14</v>
      </c>
      <c r="BZ43" s="9">
        <v>26</v>
      </c>
      <c r="CA43" s="9">
        <v>15</v>
      </c>
      <c r="CB43" s="9">
        <v>11</v>
      </c>
      <c r="CC43" s="9">
        <v>55</v>
      </c>
      <c r="CD43" s="9">
        <v>39</v>
      </c>
      <c r="CE43" s="9">
        <v>16</v>
      </c>
      <c r="CF43" s="9">
        <v>17</v>
      </c>
      <c r="CG43" s="9">
        <v>10</v>
      </c>
      <c r="CH43" s="9">
        <v>7</v>
      </c>
    </row>
    <row r="44" spans="1:86" ht="10.199999999999999" customHeight="1" x14ac:dyDescent="0.2">
      <c r="A44" s="29">
        <v>39</v>
      </c>
      <c r="B44" s="9">
        <v>954</v>
      </c>
      <c r="C44" s="9">
        <v>508</v>
      </c>
      <c r="D44" s="9">
        <v>446</v>
      </c>
      <c r="E44" s="9">
        <v>14</v>
      </c>
      <c r="F44" s="9">
        <v>4</v>
      </c>
      <c r="G44" s="9">
        <v>10</v>
      </c>
      <c r="H44" s="9">
        <v>23</v>
      </c>
      <c r="I44" s="9">
        <v>13</v>
      </c>
      <c r="J44" s="9">
        <v>10</v>
      </c>
      <c r="K44" s="9">
        <v>23</v>
      </c>
      <c r="L44" s="9">
        <v>11</v>
      </c>
      <c r="M44" s="9">
        <v>12</v>
      </c>
      <c r="N44" s="9">
        <v>3</v>
      </c>
      <c r="O44" s="9">
        <v>0</v>
      </c>
      <c r="P44" s="9">
        <v>3</v>
      </c>
      <c r="Q44" s="9">
        <v>33</v>
      </c>
      <c r="R44" s="9">
        <v>12</v>
      </c>
      <c r="S44" s="9">
        <v>21</v>
      </c>
      <c r="T44" s="29">
        <v>39</v>
      </c>
      <c r="U44" s="9">
        <v>44</v>
      </c>
      <c r="V44" s="9">
        <v>21</v>
      </c>
      <c r="W44" s="9">
        <v>23</v>
      </c>
      <c r="X44" s="9">
        <v>47</v>
      </c>
      <c r="Y44" s="9">
        <v>22</v>
      </c>
      <c r="Z44" s="9">
        <v>25</v>
      </c>
      <c r="AA44" s="9">
        <v>47</v>
      </c>
      <c r="AB44" s="9">
        <v>28</v>
      </c>
      <c r="AC44" s="9">
        <v>19</v>
      </c>
      <c r="AD44" s="9">
        <v>13</v>
      </c>
      <c r="AE44" s="9">
        <v>8</v>
      </c>
      <c r="AF44" s="9">
        <v>5</v>
      </c>
      <c r="AG44" s="9">
        <v>38</v>
      </c>
      <c r="AH44" s="9">
        <v>25</v>
      </c>
      <c r="AI44" s="9">
        <v>13</v>
      </c>
      <c r="AJ44" s="9">
        <v>75</v>
      </c>
      <c r="AK44" s="9">
        <v>41</v>
      </c>
      <c r="AL44" s="9">
        <v>34</v>
      </c>
      <c r="AM44" s="29">
        <v>39</v>
      </c>
      <c r="AN44" s="9">
        <v>62</v>
      </c>
      <c r="AO44" s="9">
        <v>35</v>
      </c>
      <c r="AP44" s="9">
        <v>27</v>
      </c>
      <c r="AQ44" s="9">
        <v>51</v>
      </c>
      <c r="AR44" s="9">
        <v>28</v>
      </c>
      <c r="AS44" s="9">
        <v>23</v>
      </c>
      <c r="AT44" s="9">
        <v>38</v>
      </c>
      <c r="AU44" s="9">
        <v>24</v>
      </c>
      <c r="AV44" s="9">
        <v>14</v>
      </c>
      <c r="AW44" s="9">
        <v>47</v>
      </c>
      <c r="AX44" s="9">
        <v>30</v>
      </c>
      <c r="AY44" s="9">
        <v>17</v>
      </c>
      <c r="AZ44" s="9">
        <v>35</v>
      </c>
      <c r="BA44" s="9">
        <v>13</v>
      </c>
      <c r="BB44" s="9">
        <v>22</v>
      </c>
      <c r="BC44" s="9">
        <v>42</v>
      </c>
      <c r="BD44" s="9">
        <v>21</v>
      </c>
      <c r="BE44" s="9">
        <v>21</v>
      </c>
      <c r="BF44" s="29">
        <v>39</v>
      </c>
      <c r="BG44" s="9">
        <v>20</v>
      </c>
      <c r="BH44" s="9">
        <v>8</v>
      </c>
      <c r="BI44" s="9">
        <v>12</v>
      </c>
      <c r="BJ44" s="9">
        <v>25</v>
      </c>
      <c r="BK44" s="9">
        <v>8</v>
      </c>
      <c r="BL44" s="9">
        <v>17</v>
      </c>
      <c r="BM44" s="9">
        <v>25</v>
      </c>
      <c r="BN44" s="9">
        <v>14</v>
      </c>
      <c r="BO44" s="9">
        <v>11</v>
      </c>
      <c r="BP44" s="9">
        <v>44</v>
      </c>
      <c r="BQ44" s="9">
        <v>27</v>
      </c>
      <c r="BR44" s="9">
        <v>17</v>
      </c>
      <c r="BS44" s="9">
        <v>40</v>
      </c>
      <c r="BT44" s="9">
        <v>22</v>
      </c>
      <c r="BU44" s="9">
        <v>18</v>
      </c>
      <c r="BV44" s="29">
        <v>39</v>
      </c>
      <c r="BW44" s="9">
        <v>45</v>
      </c>
      <c r="BX44" s="9">
        <v>23</v>
      </c>
      <c r="BY44" s="9">
        <v>22</v>
      </c>
      <c r="BZ44" s="9">
        <v>30</v>
      </c>
      <c r="CA44" s="9">
        <v>14</v>
      </c>
      <c r="CB44" s="9">
        <v>16</v>
      </c>
      <c r="CC44" s="9">
        <v>55</v>
      </c>
      <c r="CD44" s="9">
        <v>36</v>
      </c>
      <c r="CE44" s="9">
        <v>19</v>
      </c>
      <c r="CF44" s="9">
        <v>35</v>
      </c>
      <c r="CG44" s="9">
        <v>20</v>
      </c>
      <c r="CH44" s="9">
        <v>15</v>
      </c>
    </row>
    <row r="45" spans="1:86" ht="10.199999999999999" customHeight="1" x14ac:dyDescent="0.2">
      <c r="A45" s="29">
        <v>40</v>
      </c>
      <c r="B45" s="9">
        <v>1033</v>
      </c>
      <c r="C45" s="9">
        <v>593</v>
      </c>
      <c r="D45" s="9">
        <v>440</v>
      </c>
      <c r="E45" s="9">
        <v>20</v>
      </c>
      <c r="F45" s="9">
        <v>7</v>
      </c>
      <c r="G45" s="9">
        <v>13</v>
      </c>
      <c r="H45" s="9">
        <v>42</v>
      </c>
      <c r="I45" s="9">
        <v>21</v>
      </c>
      <c r="J45" s="9">
        <v>21</v>
      </c>
      <c r="K45" s="9">
        <v>32</v>
      </c>
      <c r="L45" s="9">
        <v>17</v>
      </c>
      <c r="M45" s="9">
        <v>15</v>
      </c>
      <c r="N45" s="9">
        <v>6</v>
      </c>
      <c r="O45" s="9">
        <v>3</v>
      </c>
      <c r="P45" s="9">
        <v>3</v>
      </c>
      <c r="Q45" s="9">
        <v>25</v>
      </c>
      <c r="R45" s="9">
        <v>11</v>
      </c>
      <c r="S45" s="9">
        <v>14</v>
      </c>
      <c r="T45" s="29">
        <v>40</v>
      </c>
      <c r="U45" s="9">
        <v>49</v>
      </c>
      <c r="V45" s="9">
        <v>31</v>
      </c>
      <c r="W45" s="9">
        <v>18</v>
      </c>
      <c r="X45" s="9">
        <v>46</v>
      </c>
      <c r="Y45" s="9">
        <v>28</v>
      </c>
      <c r="Z45" s="9">
        <v>18</v>
      </c>
      <c r="AA45" s="9">
        <v>47</v>
      </c>
      <c r="AB45" s="9">
        <v>24</v>
      </c>
      <c r="AC45" s="9">
        <v>23</v>
      </c>
      <c r="AD45" s="9">
        <v>32</v>
      </c>
      <c r="AE45" s="9">
        <v>23</v>
      </c>
      <c r="AF45" s="9">
        <v>9</v>
      </c>
      <c r="AG45" s="9">
        <v>24</v>
      </c>
      <c r="AH45" s="9">
        <v>11</v>
      </c>
      <c r="AI45" s="9">
        <v>13</v>
      </c>
      <c r="AJ45" s="9">
        <v>93</v>
      </c>
      <c r="AK45" s="9">
        <v>51</v>
      </c>
      <c r="AL45" s="9">
        <v>42</v>
      </c>
      <c r="AM45" s="29">
        <v>40</v>
      </c>
      <c r="AN45" s="9">
        <v>60</v>
      </c>
      <c r="AO45" s="9">
        <v>40</v>
      </c>
      <c r="AP45" s="9">
        <v>20</v>
      </c>
      <c r="AQ45" s="9">
        <v>59</v>
      </c>
      <c r="AR45" s="9">
        <v>28</v>
      </c>
      <c r="AS45" s="9">
        <v>31</v>
      </c>
      <c r="AT45" s="9">
        <v>21</v>
      </c>
      <c r="AU45" s="9">
        <v>16</v>
      </c>
      <c r="AV45" s="9">
        <v>5</v>
      </c>
      <c r="AW45" s="9">
        <v>36</v>
      </c>
      <c r="AX45" s="9">
        <v>23</v>
      </c>
      <c r="AY45" s="9">
        <v>13</v>
      </c>
      <c r="AZ45" s="9">
        <v>22</v>
      </c>
      <c r="BA45" s="9">
        <v>9</v>
      </c>
      <c r="BB45" s="9">
        <v>13</v>
      </c>
      <c r="BC45" s="9">
        <v>72</v>
      </c>
      <c r="BD45" s="9">
        <v>39</v>
      </c>
      <c r="BE45" s="9">
        <v>33</v>
      </c>
      <c r="BF45" s="29">
        <v>40</v>
      </c>
      <c r="BG45" s="9">
        <v>41</v>
      </c>
      <c r="BH45" s="9">
        <v>25</v>
      </c>
      <c r="BI45" s="9">
        <v>16</v>
      </c>
      <c r="BJ45" s="9">
        <v>22</v>
      </c>
      <c r="BK45" s="9">
        <v>10</v>
      </c>
      <c r="BL45" s="9">
        <v>12</v>
      </c>
      <c r="BM45" s="9">
        <v>31</v>
      </c>
      <c r="BN45" s="9">
        <v>22</v>
      </c>
      <c r="BO45" s="9">
        <v>9</v>
      </c>
      <c r="BP45" s="9">
        <v>36</v>
      </c>
      <c r="BQ45" s="9">
        <v>25</v>
      </c>
      <c r="BR45" s="9">
        <v>11</v>
      </c>
      <c r="BS45" s="9">
        <v>39</v>
      </c>
      <c r="BT45" s="9">
        <v>27</v>
      </c>
      <c r="BU45" s="9">
        <v>12</v>
      </c>
      <c r="BV45" s="29">
        <v>40</v>
      </c>
      <c r="BW45" s="9">
        <v>39</v>
      </c>
      <c r="BX45" s="9">
        <v>27</v>
      </c>
      <c r="BY45" s="9">
        <v>12</v>
      </c>
      <c r="BZ45" s="9">
        <v>43</v>
      </c>
      <c r="CA45" s="9">
        <v>26</v>
      </c>
      <c r="CB45" s="9">
        <v>17</v>
      </c>
      <c r="CC45" s="9">
        <v>64</v>
      </c>
      <c r="CD45" s="9">
        <v>33</v>
      </c>
      <c r="CE45" s="9">
        <v>31</v>
      </c>
      <c r="CF45" s="9">
        <v>32</v>
      </c>
      <c r="CG45" s="9">
        <v>16</v>
      </c>
      <c r="CH45" s="9">
        <v>16</v>
      </c>
    </row>
    <row r="46" spans="1:86" ht="10.199999999999999" customHeight="1" x14ac:dyDescent="0.2">
      <c r="A46" s="29">
        <v>41</v>
      </c>
      <c r="B46" s="9">
        <v>759</v>
      </c>
      <c r="C46" s="9">
        <v>380</v>
      </c>
      <c r="D46" s="9">
        <v>379</v>
      </c>
      <c r="E46" s="9">
        <v>18</v>
      </c>
      <c r="F46" s="9">
        <v>8</v>
      </c>
      <c r="G46" s="9">
        <v>10</v>
      </c>
      <c r="H46" s="9">
        <v>26</v>
      </c>
      <c r="I46" s="9">
        <v>10</v>
      </c>
      <c r="J46" s="9">
        <v>16</v>
      </c>
      <c r="K46" s="9">
        <v>12</v>
      </c>
      <c r="L46" s="9">
        <v>5</v>
      </c>
      <c r="M46" s="9">
        <v>7</v>
      </c>
      <c r="N46" s="9">
        <v>4</v>
      </c>
      <c r="O46" s="9">
        <v>1</v>
      </c>
      <c r="P46" s="9">
        <v>3</v>
      </c>
      <c r="Q46" s="9">
        <v>20</v>
      </c>
      <c r="R46" s="9">
        <v>5</v>
      </c>
      <c r="S46" s="9">
        <v>15</v>
      </c>
      <c r="T46" s="29">
        <v>41</v>
      </c>
      <c r="U46" s="9">
        <v>35</v>
      </c>
      <c r="V46" s="9">
        <v>17</v>
      </c>
      <c r="W46" s="9">
        <v>18</v>
      </c>
      <c r="X46" s="9">
        <v>29</v>
      </c>
      <c r="Y46" s="9">
        <v>14</v>
      </c>
      <c r="Z46" s="9">
        <v>15</v>
      </c>
      <c r="AA46" s="9">
        <v>31</v>
      </c>
      <c r="AB46" s="9">
        <v>20</v>
      </c>
      <c r="AC46" s="9">
        <v>11</v>
      </c>
      <c r="AD46" s="9">
        <v>15</v>
      </c>
      <c r="AE46" s="9">
        <v>3</v>
      </c>
      <c r="AF46" s="9">
        <v>12</v>
      </c>
      <c r="AG46" s="9">
        <v>20</v>
      </c>
      <c r="AH46" s="9">
        <v>7</v>
      </c>
      <c r="AI46" s="9">
        <v>13</v>
      </c>
      <c r="AJ46" s="9">
        <v>82</v>
      </c>
      <c r="AK46" s="9">
        <v>42</v>
      </c>
      <c r="AL46" s="9">
        <v>40</v>
      </c>
      <c r="AM46" s="29">
        <v>41</v>
      </c>
      <c r="AN46" s="9">
        <v>54</v>
      </c>
      <c r="AO46" s="9">
        <v>35</v>
      </c>
      <c r="AP46" s="9">
        <v>19</v>
      </c>
      <c r="AQ46" s="9">
        <v>48</v>
      </c>
      <c r="AR46" s="9">
        <v>21</v>
      </c>
      <c r="AS46" s="9">
        <v>27</v>
      </c>
      <c r="AT46" s="9">
        <v>22</v>
      </c>
      <c r="AU46" s="9">
        <v>9</v>
      </c>
      <c r="AV46" s="9">
        <v>13</v>
      </c>
      <c r="AW46" s="9">
        <v>21</v>
      </c>
      <c r="AX46" s="9">
        <v>12</v>
      </c>
      <c r="AY46" s="9">
        <v>9</v>
      </c>
      <c r="AZ46" s="9">
        <v>22</v>
      </c>
      <c r="BA46" s="9">
        <v>12</v>
      </c>
      <c r="BB46" s="9">
        <v>10</v>
      </c>
      <c r="BC46" s="9">
        <v>44</v>
      </c>
      <c r="BD46" s="9">
        <v>24</v>
      </c>
      <c r="BE46" s="9">
        <v>20</v>
      </c>
      <c r="BF46" s="29">
        <v>41</v>
      </c>
      <c r="BG46" s="9">
        <v>16</v>
      </c>
      <c r="BH46" s="9">
        <v>5</v>
      </c>
      <c r="BI46" s="9">
        <v>11</v>
      </c>
      <c r="BJ46" s="9">
        <v>20</v>
      </c>
      <c r="BK46" s="9">
        <v>17</v>
      </c>
      <c r="BL46" s="9">
        <v>3</v>
      </c>
      <c r="BM46" s="9">
        <v>16</v>
      </c>
      <c r="BN46" s="9">
        <v>10</v>
      </c>
      <c r="BO46" s="9">
        <v>6</v>
      </c>
      <c r="BP46" s="9">
        <v>38</v>
      </c>
      <c r="BQ46" s="9">
        <v>19</v>
      </c>
      <c r="BR46" s="9">
        <v>19</v>
      </c>
      <c r="BS46" s="9">
        <v>42</v>
      </c>
      <c r="BT46" s="9">
        <v>23</v>
      </c>
      <c r="BU46" s="9">
        <v>19</v>
      </c>
      <c r="BV46" s="29">
        <v>41</v>
      </c>
      <c r="BW46" s="9">
        <v>28</v>
      </c>
      <c r="BX46" s="9">
        <v>16</v>
      </c>
      <c r="BY46" s="9">
        <v>12</v>
      </c>
      <c r="BZ46" s="9">
        <v>42</v>
      </c>
      <c r="CA46" s="9">
        <v>19</v>
      </c>
      <c r="CB46" s="9">
        <v>23</v>
      </c>
      <c r="CC46" s="9">
        <v>40</v>
      </c>
      <c r="CD46" s="9">
        <v>20</v>
      </c>
      <c r="CE46" s="9">
        <v>20</v>
      </c>
      <c r="CF46" s="9">
        <v>14</v>
      </c>
      <c r="CG46" s="9">
        <v>6</v>
      </c>
      <c r="CH46" s="9">
        <v>8</v>
      </c>
    </row>
    <row r="47" spans="1:86" ht="10.199999999999999" customHeight="1" x14ac:dyDescent="0.2">
      <c r="A47" s="29">
        <v>42</v>
      </c>
      <c r="B47" s="9">
        <v>857</v>
      </c>
      <c r="C47" s="9">
        <v>446</v>
      </c>
      <c r="D47" s="9">
        <v>411</v>
      </c>
      <c r="E47" s="9">
        <v>19</v>
      </c>
      <c r="F47" s="9">
        <v>9</v>
      </c>
      <c r="G47" s="9">
        <v>10</v>
      </c>
      <c r="H47" s="9">
        <v>22</v>
      </c>
      <c r="I47" s="9">
        <v>7</v>
      </c>
      <c r="J47" s="9">
        <v>15</v>
      </c>
      <c r="K47" s="9">
        <v>12</v>
      </c>
      <c r="L47" s="9">
        <v>5</v>
      </c>
      <c r="M47" s="9">
        <v>7</v>
      </c>
      <c r="N47" s="9">
        <v>7</v>
      </c>
      <c r="O47" s="9">
        <v>2</v>
      </c>
      <c r="P47" s="9">
        <v>5</v>
      </c>
      <c r="Q47" s="9">
        <v>41</v>
      </c>
      <c r="R47" s="9">
        <v>19</v>
      </c>
      <c r="S47" s="9">
        <v>22</v>
      </c>
      <c r="T47" s="29">
        <v>42</v>
      </c>
      <c r="U47" s="9">
        <v>22</v>
      </c>
      <c r="V47" s="9">
        <v>16</v>
      </c>
      <c r="W47" s="9">
        <v>6</v>
      </c>
      <c r="X47" s="9">
        <v>51</v>
      </c>
      <c r="Y47" s="9">
        <v>25</v>
      </c>
      <c r="Z47" s="9">
        <v>26</v>
      </c>
      <c r="AA47" s="9">
        <v>60</v>
      </c>
      <c r="AB47" s="9">
        <v>29</v>
      </c>
      <c r="AC47" s="9">
        <v>31</v>
      </c>
      <c r="AD47" s="9">
        <v>17</v>
      </c>
      <c r="AE47" s="9">
        <v>9</v>
      </c>
      <c r="AF47" s="9">
        <v>8</v>
      </c>
      <c r="AG47" s="9">
        <v>37</v>
      </c>
      <c r="AH47" s="9">
        <v>16</v>
      </c>
      <c r="AI47" s="9">
        <v>21</v>
      </c>
      <c r="AJ47" s="9">
        <v>82</v>
      </c>
      <c r="AK47" s="9">
        <v>40</v>
      </c>
      <c r="AL47" s="9">
        <v>42</v>
      </c>
      <c r="AM47" s="29">
        <v>42</v>
      </c>
      <c r="AN47" s="9">
        <v>58</v>
      </c>
      <c r="AO47" s="9">
        <v>35</v>
      </c>
      <c r="AP47" s="9">
        <v>23</v>
      </c>
      <c r="AQ47" s="9">
        <v>46</v>
      </c>
      <c r="AR47" s="9">
        <v>23</v>
      </c>
      <c r="AS47" s="9">
        <v>23</v>
      </c>
      <c r="AT47" s="9">
        <v>22</v>
      </c>
      <c r="AU47" s="9">
        <v>12</v>
      </c>
      <c r="AV47" s="9">
        <v>10</v>
      </c>
      <c r="AW47" s="9">
        <v>30</v>
      </c>
      <c r="AX47" s="9">
        <v>18</v>
      </c>
      <c r="AY47" s="9">
        <v>12</v>
      </c>
      <c r="AZ47" s="9">
        <v>30</v>
      </c>
      <c r="BA47" s="9">
        <v>16</v>
      </c>
      <c r="BB47" s="9">
        <v>14</v>
      </c>
      <c r="BC47" s="9">
        <v>46</v>
      </c>
      <c r="BD47" s="9">
        <v>27</v>
      </c>
      <c r="BE47" s="9">
        <v>19</v>
      </c>
      <c r="BF47" s="29">
        <v>42</v>
      </c>
      <c r="BG47" s="9">
        <v>21</v>
      </c>
      <c r="BH47" s="9">
        <v>8</v>
      </c>
      <c r="BI47" s="9">
        <v>13</v>
      </c>
      <c r="BJ47" s="9">
        <v>13</v>
      </c>
      <c r="BK47" s="9">
        <v>8</v>
      </c>
      <c r="BL47" s="9">
        <v>5</v>
      </c>
      <c r="BM47" s="9">
        <v>15</v>
      </c>
      <c r="BN47" s="9">
        <v>4</v>
      </c>
      <c r="BO47" s="9">
        <v>11</v>
      </c>
      <c r="BP47" s="9">
        <v>33</v>
      </c>
      <c r="BQ47" s="9">
        <v>19</v>
      </c>
      <c r="BR47" s="9">
        <v>14</v>
      </c>
      <c r="BS47" s="9">
        <v>46</v>
      </c>
      <c r="BT47" s="9">
        <v>24</v>
      </c>
      <c r="BU47" s="9">
        <v>22</v>
      </c>
      <c r="BV47" s="29">
        <v>42</v>
      </c>
      <c r="BW47" s="9">
        <v>31</v>
      </c>
      <c r="BX47" s="9">
        <v>16</v>
      </c>
      <c r="BY47" s="9">
        <v>15</v>
      </c>
      <c r="BZ47" s="9">
        <v>31</v>
      </c>
      <c r="CA47" s="9">
        <v>16</v>
      </c>
      <c r="CB47" s="9">
        <v>15</v>
      </c>
      <c r="CC47" s="9">
        <v>44</v>
      </c>
      <c r="CD47" s="9">
        <v>28</v>
      </c>
      <c r="CE47" s="9">
        <v>16</v>
      </c>
      <c r="CF47" s="9">
        <v>21</v>
      </c>
      <c r="CG47" s="9">
        <v>15</v>
      </c>
      <c r="CH47" s="9">
        <v>6</v>
      </c>
    </row>
    <row r="48" spans="1:86" ht="10.199999999999999" customHeight="1" x14ac:dyDescent="0.2">
      <c r="A48" s="29">
        <v>43</v>
      </c>
      <c r="B48" s="9">
        <v>743</v>
      </c>
      <c r="C48" s="9">
        <v>361</v>
      </c>
      <c r="D48" s="9">
        <v>382</v>
      </c>
      <c r="E48" s="9">
        <v>13</v>
      </c>
      <c r="F48" s="9">
        <v>3</v>
      </c>
      <c r="G48" s="9">
        <v>10</v>
      </c>
      <c r="H48" s="9">
        <v>18</v>
      </c>
      <c r="I48" s="9">
        <v>5</v>
      </c>
      <c r="J48" s="9">
        <v>13</v>
      </c>
      <c r="K48" s="9">
        <v>21</v>
      </c>
      <c r="L48" s="9">
        <v>15</v>
      </c>
      <c r="M48" s="9">
        <v>6</v>
      </c>
      <c r="N48" s="9">
        <v>4</v>
      </c>
      <c r="O48" s="9">
        <v>2</v>
      </c>
      <c r="P48" s="9">
        <v>2</v>
      </c>
      <c r="Q48" s="9">
        <v>20</v>
      </c>
      <c r="R48" s="9">
        <v>10</v>
      </c>
      <c r="S48" s="9">
        <v>10</v>
      </c>
      <c r="T48" s="29">
        <v>43</v>
      </c>
      <c r="U48" s="9">
        <v>23</v>
      </c>
      <c r="V48" s="9">
        <v>5</v>
      </c>
      <c r="W48" s="9">
        <v>18</v>
      </c>
      <c r="X48" s="9">
        <v>43</v>
      </c>
      <c r="Y48" s="9">
        <v>23</v>
      </c>
      <c r="Z48" s="9">
        <v>20</v>
      </c>
      <c r="AA48" s="9">
        <v>51</v>
      </c>
      <c r="AB48" s="9">
        <v>28</v>
      </c>
      <c r="AC48" s="9">
        <v>23</v>
      </c>
      <c r="AD48" s="9">
        <v>24</v>
      </c>
      <c r="AE48" s="9">
        <v>9</v>
      </c>
      <c r="AF48" s="9">
        <v>15</v>
      </c>
      <c r="AG48" s="9">
        <v>20</v>
      </c>
      <c r="AH48" s="9">
        <v>7</v>
      </c>
      <c r="AI48" s="9">
        <v>13</v>
      </c>
      <c r="AJ48" s="9">
        <v>54</v>
      </c>
      <c r="AK48" s="9">
        <v>35</v>
      </c>
      <c r="AL48" s="9">
        <v>19</v>
      </c>
      <c r="AM48" s="29">
        <v>43</v>
      </c>
      <c r="AN48" s="9">
        <v>36</v>
      </c>
      <c r="AO48" s="9">
        <v>20</v>
      </c>
      <c r="AP48" s="9">
        <v>16</v>
      </c>
      <c r="AQ48" s="9">
        <v>56</v>
      </c>
      <c r="AR48" s="9">
        <v>28</v>
      </c>
      <c r="AS48" s="9">
        <v>28</v>
      </c>
      <c r="AT48" s="9">
        <v>28</v>
      </c>
      <c r="AU48" s="9">
        <v>15</v>
      </c>
      <c r="AV48" s="9">
        <v>13</v>
      </c>
      <c r="AW48" s="9">
        <v>19</v>
      </c>
      <c r="AX48" s="9">
        <v>2</v>
      </c>
      <c r="AY48" s="9">
        <v>17</v>
      </c>
      <c r="AZ48" s="9">
        <v>24</v>
      </c>
      <c r="BA48" s="9">
        <v>10</v>
      </c>
      <c r="BB48" s="9">
        <v>14</v>
      </c>
      <c r="BC48" s="9">
        <v>45</v>
      </c>
      <c r="BD48" s="9">
        <v>28</v>
      </c>
      <c r="BE48" s="9">
        <v>17</v>
      </c>
      <c r="BF48" s="29">
        <v>43</v>
      </c>
      <c r="BG48" s="9">
        <v>30</v>
      </c>
      <c r="BH48" s="9">
        <v>13</v>
      </c>
      <c r="BI48" s="9">
        <v>17</v>
      </c>
      <c r="BJ48" s="9">
        <v>15</v>
      </c>
      <c r="BK48" s="9">
        <v>6</v>
      </c>
      <c r="BL48" s="9">
        <v>9</v>
      </c>
      <c r="BM48" s="9">
        <v>14</v>
      </c>
      <c r="BN48" s="9">
        <v>8</v>
      </c>
      <c r="BO48" s="9">
        <v>6</v>
      </c>
      <c r="BP48" s="9">
        <v>25</v>
      </c>
      <c r="BQ48" s="9">
        <v>11</v>
      </c>
      <c r="BR48" s="9">
        <v>14</v>
      </c>
      <c r="BS48" s="9">
        <v>45</v>
      </c>
      <c r="BT48" s="9">
        <v>23</v>
      </c>
      <c r="BU48" s="9">
        <v>22</v>
      </c>
      <c r="BV48" s="29">
        <v>43</v>
      </c>
      <c r="BW48" s="9">
        <v>30</v>
      </c>
      <c r="BX48" s="9">
        <v>13</v>
      </c>
      <c r="BY48" s="9">
        <v>17</v>
      </c>
      <c r="BZ48" s="9">
        <v>31</v>
      </c>
      <c r="CA48" s="9">
        <v>15</v>
      </c>
      <c r="CB48" s="9">
        <v>16</v>
      </c>
      <c r="CC48" s="9">
        <v>34</v>
      </c>
      <c r="CD48" s="9">
        <v>19</v>
      </c>
      <c r="CE48" s="9">
        <v>15</v>
      </c>
      <c r="CF48" s="9">
        <v>20</v>
      </c>
      <c r="CG48" s="9">
        <v>8</v>
      </c>
      <c r="CH48" s="9">
        <v>12</v>
      </c>
    </row>
    <row r="49" spans="1:86" ht="10.199999999999999" customHeight="1" x14ac:dyDescent="0.2">
      <c r="A49" s="29">
        <v>44</v>
      </c>
      <c r="B49" s="9">
        <v>733</v>
      </c>
      <c r="C49" s="9">
        <v>412</v>
      </c>
      <c r="D49" s="9">
        <v>321</v>
      </c>
      <c r="E49" s="9">
        <v>16</v>
      </c>
      <c r="F49" s="9">
        <v>8</v>
      </c>
      <c r="G49" s="9">
        <v>8</v>
      </c>
      <c r="H49" s="9">
        <v>26</v>
      </c>
      <c r="I49" s="9">
        <v>11</v>
      </c>
      <c r="J49" s="9">
        <v>15</v>
      </c>
      <c r="K49" s="9">
        <v>19</v>
      </c>
      <c r="L49" s="9">
        <v>9</v>
      </c>
      <c r="M49" s="9">
        <v>10</v>
      </c>
      <c r="N49" s="9">
        <v>5</v>
      </c>
      <c r="O49" s="9">
        <v>3</v>
      </c>
      <c r="P49" s="9">
        <v>2</v>
      </c>
      <c r="Q49" s="9">
        <v>23</v>
      </c>
      <c r="R49" s="9">
        <v>11</v>
      </c>
      <c r="S49" s="9">
        <v>12</v>
      </c>
      <c r="T49" s="29">
        <v>44</v>
      </c>
      <c r="U49" s="9">
        <v>29</v>
      </c>
      <c r="V49" s="9">
        <v>22</v>
      </c>
      <c r="W49" s="9">
        <v>7</v>
      </c>
      <c r="X49" s="9">
        <v>28</v>
      </c>
      <c r="Y49" s="9">
        <v>19</v>
      </c>
      <c r="Z49" s="9">
        <v>9</v>
      </c>
      <c r="AA49" s="9">
        <v>29</v>
      </c>
      <c r="AB49" s="9">
        <v>13</v>
      </c>
      <c r="AC49" s="9">
        <v>16</v>
      </c>
      <c r="AD49" s="9">
        <v>20</v>
      </c>
      <c r="AE49" s="9">
        <v>13</v>
      </c>
      <c r="AF49" s="9">
        <v>7</v>
      </c>
      <c r="AG49" s="9">
        <v>27</v>
      </c>
      <c r="AH49" s="9">
        <v>14</v>
      </c>
      <c r="AI49" s="9">
        <v>13</v>
      </c>
      <c r="AJ49" s="9">
        <v>87</v>
      </c>
      <c r="AK49" s="9">
        <v>45</v>
      </c>
      <c r="AL49" s="9">
        <v>42</v>
      </c>
      <c r="AM49" s="29">
        <v>44</v>
      </c>
      <c r="AN49" s="9">
        <v>41</v>
      </c>
      <c r="AO49" s="9">
        <v>24</v>
      </c>
      <c r="AP49" s="9">
        <v>17</v>
      </c>
      <c r="AQ49" s="9">
        <v>59</v>
      </c>
      <c r="AR49" s="9">
        <v>35</v>
      </c>
      <c r="AS49" s="9">
        <v>24</v>
      </c>
      <c r="AT49" s="9">
        <v>22</v>
      </c>
      <c r="AU49" s="9">
        <v>13</v>
      </c>
      <c r="AV49" s="9">
        <v>9</v>
      </c>
      <c r="AW49" s="9">
        <v>20</v>
      </c>
      <c r="AX49" s="9">
        <v>10</v>
      </c>
      <c r="AY49" s="9">
        <v>10</v>
      </c>
      <c r="AZ49" s="9">
        <v>17</v>
      </c>
      <c r="BA49" s="9">
        <v>10</v>
      </c>
      <c r="BB49" s="9">
        <v>7</v>
      </c>
      <c r="BC49" s="9">
        <v>43</v>
      </c>
      <c r="BD49" s="9">
        <v>29</v>
      </c>
      <c r="BE49" s="9">
        <v>14</v>
      </c>
      <c r="BF49" s="29">
        <v>44</v>
      </c>
      <c r="BG49" s="9">
        <v>25</v>
      </c>
      <c r="BH49" s="9">
        <v>13</v>
      </c>
      <c r="BI49" s="9">
        <v>12</v>
      </c>
      <c r="BJ49" s="9">
        <v>14</v>
      </c>
      <c r="BK49" s="9">
        <v>8</v>
      </c>
      <c r="BL49" s="9">
        <v>6</v>
      </c>
      <c r="BM49" s="9">
        <v>26</v>
      </c>
      <c r="BN49" s="9">
        <v>13</v>
      </c>
      <c r="BO49" s="9">
        <v>13</v>
      </c>
      <c r="BP49" s="9">
        <v>26</v>
      </c>
      <c r="BQ49" s="9">
        <v>12</v>
      </c>
      <c r="BR49" s="9">
        <v>14</v>
      </c>
      <c r="BS49" s="9">
        <v>29</v>
      </c>
      <c r="BT49" s="9">
        <v>20</v>
      </c>
      <c r="BU49" s="9">
        <v>9</v>
      </c>
      <c r="BV49" s="29">
        <v>44</v>
      </c>
      <c r="BW49" s="9">
        <v>32</v>
      </c>
      <c r="BX49" s="9">
        <v>23</v>
      </c>
      <c r="BY49" s="9">
        <v>9</v>
      </c>
      <c r="BZ49" s="9">
        <v>29</v>
      </c>
      <c r="CA49" s="9">
        <v>17</v>
      </c>
      <c r="CB49" s="9">
        <v>12</v>
      </c>
      <c r="CC49" s="9">
        <v>29</v>
      </c>
      <c r="CD49" s="9">
        <v>13</v>
      </c>
      <c r="CE49" s="9">
        <v>16</v>
      </c>
      <c r="CF49" s="9">
        <v>12</v>
      </c>
      <c r="CG49" s="9">
        <v>4</v>
      </c>
      <c r="CH49" s="9">
        <v>8</v>
      </c>
    </row>
    <row r="50" spans="1:86" ht="10.199999999999999" customHeight="1" x14ac:dyDescent="0.2">
      <c r="A50" s="29">
        <v>45</v>
      </c>
      <c r="B50" s="9">
        <v>758</v>
      </c>
      <c r="C50" s="9">
        <v>414</v>
      </c>
      <c r="D50" s="9">
        <v>344</v>
      </c>
      <c r="E50" s="9">
        <v>14</v>
      </c>
      <c r="F50" s="9">
        <v>7</v>
      </c>
      <c r="G50" s="9">
        <v>7</v>
      </c>
      <c r="H50" s="9">
        <v>26</v>
      </c>
      <c r="I50" s="9">
        <v>12</v>
      </c>
      <c r="J50" s="9">
        <v>14</v>
      </c>
      <c r="K50" s="9">
        <v>19</v>
      </c>
      <c r="L50" s="9">
        <v>9</v>
      </c>
      <c r="M50" s="9">
        <v>10</v>
      </c>
      <c r="N50" s="9">
        <v>4</v>
      </c>
      <c r="O50" s="9">
        <v>3</v>
      </c>
      <c r="P50" s="9">
        <v>1</v>
      </c>
      <c r="Q50" s="9">
        <v>28</v>
      </c>
      <c r="R50" s="9">
        <v>16</v>
      </c>
      <c r="S50" s="9">
        <v>12</v>
      </c>
      <c r="T50" s="29">
        <v>45</v>
      </c>
      <c r="U50" s="9">
        <v>32</v>
      </c>
      <c r="V50" s="9">
        <v>16</v>
      </c>
      <c r="W50" s="9">
        <v>16</v>
      </c>
      <c r="X50" s="9">
        <v>23</v>
      </c>
      <c r="Y50" s="9">
        <v>10</v>
      </c>
      <c r="Z50" s="9">
        <v>13</v>
      </c>
      <c r="AA50" s="9">
        <v>46</v>
      </c>
      <c r="AB50" s="9">
        <v>24</v>
      </c>
      <c r="AC50" s="9">
        <v>22</v>
      </c>
      <c r="AD50" s="9">
        <v>23</v>
      </c>
      <c r="AE50" s="9">
        <v>13</v>
      </c>
      <c r="AF50" s="9">
        <v>10</v>
      </c>
      <c r="AG50" s="9">
        <v>20</v>
      </c>
      <c r="AH50" s="9">
        <v>9</v>
      </c>
      <c r="AI50" s="9">
        <v>11</v>
      </c>
      <c r="AJ50" s="9">
        <v>59</v>
      </c>
      <c r="AK50" s="9">
        <v>29</v>
      </c>
      <c r="AL50" s="9">
        <v>30</v>
      </c>
      <c r="AM50" s="29">
        <v>45</v>
      </c>
      <c r="AN50" s="9">
        <v>38</v>
      </c>
      <c r="AO50" s="9">
        <v>24</v>
      </c>
      <c r="AP50" s="9">
        <v>14</v>
      </c>
      <c r="AQ50" s="9">
        <v>67</v>
      </c>
      <c r="AR50" s="9">
        <v>41</v>
      </c>
      <c r="AS50" s="9">
        <v>26</v>
      </c>
      <c r="AT50" s="9">
        <v>29</v>
      </c>
      <c r="AU50" s="9">
        <v>17</v>
      </c>
      <c r="AV50" s="9">
        <v>12</v>
      </c>
      <c r="AW50" s="9">
        <v>21</v>
      </c>
      <c r="AX50" s="9">
        <v>12</v>
      </c>
      <c r="AY50" s="9">
        <v>9</v>
      </c>
      <c r="AZ50" s="9">
        <v>18</v>
      </c>
      <c r="BA50" s="9">
        <v>11</v>
      </c>
      <c r="BB50" s="9">
        <v>7</v>
      </c>
      <c r="BC50" s="9">
        <v>52</v>
      </c>
      <c r="BD50" s="9">
        <v>28</v>
      </c>
      <c r="BE50" s="9">
        <v>24</v>
      </c>
      <c r="BF50" s="29">
        <v>45</v>
      </c>
      <c r="BG50" s="9">
        <v>17</v>
      </c>
      <c r="BH50" s="9">
        <v>10</v>
      </c>
      <c r="BI50" s="9">
        <v>7</v>
      </c>
      <c r="BJ50" s="9">
        <v>13</v>
      </c>
      <c r="BK50" s="9">
        <v>8</v>
      </c>
      <c r="BL50" s="9">
        <v>5</v>
      </c>
      <c r="BM50" s="9">
        <v>20</v>
      </c>
      <c r="BN50" s="9">
        <v>13</v>
      </c>
      <c r="BO50" s="9">
        <v>7</v>
      </c>
      <c r="BP50" s="9">
        <v>26</v>
      </c>
      <c r="BQ50" s="9">
        <v>11</v>
      </c>
      <c r="BR50" s="9">
        <v>15</v>
      </c>
      <c r="BS50" s="9">
        <v>43</v>
      </c>
      <c r="BT50" s="9">
        <v>22</v>
      </c>
      <c r="BU50" s="9">
        <v>21</v>
      </c>
      <c r="BV50" s="29">
        <v>45</v>
      </c>
      <c r="BW50" s="9">
        <v>35</v>
      </c>
      <c r="BX50" s="9">
        <v>18</v>
      </c>
      <c r="BY50" s="9">
        <v>17</v>
      </c>
      <c r="BZ50" s="9">
        <v>28</v>
      </c>
      <c r="CA50" s="9">
        <v>14</v>
      </c>
      <c r="CB50" s="9">
        <v>14</v>
      </c>
      <c r="CC50" s="9">
        <v>36</v>
      </c>
      <c r="CD50" s="9">
        <v>20</v>
      </c>
      <c r="CE50" s="9">
        <v>16</v>
      </c>
      <c r="CF50" s="9">
        <v>21</v>
      </c>
      <c r="CG50" s="9">
        <v>17</v>
      </c>
      <c r="CH50" s="9">
        <v>4</v>
      </c>
    </row>
    <row r="51" spans="1:86" ht="10.199999999999999" customHeight="1" x14ac:dyDescent="0.2">
      <c r="A51" s="29">
        <v>46</v>
      </c>
      <c r="B51" s="9">
        <v>656</v>
      </c>
      <c r="C51" s="9">
        <v>347</v>
      </c>
      <c r="D51" s="9">
        <v>309</v>
      </c>
      <c r="E51" s="9">
        <v>10</v>
      </c>
      <c r="F51" s="9">
        <v>5</v>
      </c>
      <c r="G51" s="9">
        <v>5</v>
      </c>
      <c r="H51" s="9">
        <v>23</v>
      </c>
      <c r="I51" s="9">
        <v>16</v>
      </c>
      <c r="J51" s="9">
        <v>7</v>
      </c>
      <c r="K51" s="9">
        <v>19</v>
      </c>
      <c r="L51" s="9">
        <v>9</v>
      </c>
      <c r="M51" s="9">
        <v>10</v>
      </c>
      <c r="N51" s="9">
        <v>5</v>
      </c>
      <c r="O51" s="9">
        <v>1</v>
      </c>
      <c r="P51" s="9">
        <v>4</v>
      </c>
      <c r="Q51" s="9">
        <v>8</v>
      </c>
      <c r="R51" s="9">
        <v>3</v>
      </c>
      <c r="S51" s="9">
        <v>5</v>
      </c>
      <c r="T51" s="29">
        <v>46</v>
      </c>
      <c r="U51" s="9">
        <v>26</v>
      </c>
      <c r="V51" s="9">
        <v>12</v>
      </c>
      <c r="W51" s="9">
        <v>14</v>
      </c>
      <c r="X51" s="9">
        <v>29</v>
      </c>
      <c r="Y51" s="9">
        <v>12</v>
      </c>
      <c r="Z51" s="9">
        <v>17</v>
      </c>
      <c r="AA51" s="9">
        <v>34</v>
      </c>
      <c r="AB51" s="9">
        <v>15</v>
      </c>
      <c r="AC51" s="9">
        <v>19</v>
      </c>
      <c r="AD51" s="9">
        <v>21</v>
      </c>
      <c r="AE51" s="9">
        <v>6</v>
      </c>
      <c r="AF51" s="9">
        <v>15</v>
      </c>
      <c r="AG51" s="9">
        <v>29</v>
      </c>
      <c r="AH51" s="9">
        <v>11</v>
      </c>
      <c r="AI51" s="9">
        <v>18</v>
      </c>
      <c r="AJ51" s="9">
        <v>73</v>
      </c>
      <c r="AK51" s="9">
        <v>40</v>
      </c>
      <c r="AL51" s="9">
        <v>33</v>
      </c>
      <c r="AM51" s="29">
        <v>46</v>
      </c>
      <c r="AN51" s="9">
        <v>37</v>
      </c>
      <c r="AO51" s="9">
        <v>24</v>
      </c>
      <c r="AP51" s="9">
        <v>13</v>
      </c>
      <c r="AQ51" s="9">
        <v>39</v>
      </c>
      <c r="AR51" s="9">
        <v>25</v>
      </c>
      <c r="AS51" s="9">
        <v>14</v>
      </c>
      <c r="AT51" s="9">
        <v>20</v>
      </c>
      <c r="AU51" s="9">
        <v>10</v>
      </c>
      <c r="AV51" s="9">
        <v>10</v>
      </c>
      <c r="AW51" s="9">
        <v>25</v>
      </c>
      <c r="AX51" s="9">
        <v>12</v>
      </c>
      <c r="AY51" s="9">
        <v>13</v>
      </c>
      <c r="AZ51" s="9">
        <v>24</v>
      </c>
      <c r="BA51" s="9">
        <v>14</v>
      </c>
      <c r="BB51" s="9">
        <v>10</v>
      </c>
      <c r="BC51" s="9">
        <v>40</v>
      </c>
      <c r="BD51" s="9">
        <v>21</v>
      </c>
      <c r="BE51" s="9">
        <v>19</v>
      </c>
      <c r="BF51" s="29">
        <v>46</v>
      </c>
      <c r="BG51" s="9">
        <v>36</v>
      </c>
      <c r="BH51" s="9">
        <v>23</v>
      </c>
      <c r="BI51" s="9">
        <v>13</v>
      </c>
      <c r="BJ51" s="9">
        <v>14</v>
      </c>
      <c r="BK51" s="9">
        <v>5</v>
      </c>
      <c r="BL51" s="9">
        <v>9</v>
      </c>
      <c r="BM51" s="9">
        <v>17</v>
      </c>
      <c r="BN51" s="9">
        <v>8</v>
      </c>
      <c r="BO51" s="9">
        <v>9</v>
      </c>
      <c r="BP51" s="9">
        <v>22</v>
      </c>
      <c r="BQ51" s="9">
        <v>17</v>
      </c>
      <c r="BR51" s="9">
        <v>5</v>
      </c>
      <c r="BS51" s="9">
        <v>20</v>
      </c>
      <c r="BT51" s="9">
        <v>10</v>
      </c>
      <c r="BU51" s="9">
        <v>10</v>
      </c>
      <c r="BV51" s="29">
        <v>46</v>
      </c>
      <c r="BW51" s="9">
        <v>25</v>
      </c>
      <c r="BX51" s="9">
        <v>16</v>
      </c>
      <c r="BY51" s="9">
        <v>9</v>
      </c>
      <c r="BZ51" s="9">
        <v>23</v>
      </c>
      <c r="CA51" s="9">
        <v>10</v>
      </c>
      <c r="CB51" s="9">
        <v>13</v>
      </c>
      <c r="CC51" s="9">
        <v>18</v>
      </c>
      <c r="CD51" s="9">
        <v>11</v>
      </c>
      <c r="CE51" s="9">
        <v>7</v>
      </c>
      <c r="CF51" s="9">
        <v>19</v>
      </c>
      <c r="CG51" s="9">
        <v>11</v>
      </c>
      <c r="CH51" s="9">
        <v>8</v>
      </c>
    </row>
    <row r="52" spans="1:86" ht="10.199999999999999" customHeight="1" x14ac:dyDescent="0.2">
      <c r="A52" s="29">
        <v>47</v>
      </c>
      <c r="B52" s="9">
        <v>641</v>
      </c>
      <c r="C52" s="9">
        <v>324</v>
      </c>
      <c r="D52" s="9">
        <v>317</v>
      </c>
      <c r="E52" s="9">
        <v>13</v>
      </c>
      <c r="F52" s="9">
        <v>8</v>
      </c>
      <c r="G52" s="9">
        <v>5</v>
      </c>
      <c r="H52" s="9">
        <v>17</v>
      </c>
      <c r="I52" s="9">
        <v>10</v>
      </c>
      <c r="J52" s="9">
        <v>7</v>
      </c>
      <c r="K52" s="9">
        <v>18</v>
      </c>
      <c r="L52" s="9">
        <v>10</v>
      </c>
      <c r="M52" s="9">
        <v>8</v>
      </c>
      <c r="N52" s="9">
        <v>5</v>
      </c>
      <c r="O52" s="9">
        <v>1</v>
      </c>
      <c r="P52" s="9">
        <v>4</v>
      </c>
      <c r="Q52" s="9">
        <v>19</v>
      </c>
      <c r="R52" s="9">
        <v>7</v>
      </c>
      <c r="S52" s="9">
        <v>12</v>
      </c>
      <c r="T52" s="29">
        <v>47</v>
      </c>
      <c r="U52" s="9">
        <v>34</v>
      </c>
      <c r="V52" s="9">
        <v>16</v>
      </c>
      <c r="W52" s="9">
        <v>18</v>
      </c>
      <c r="X52" s="9">
        <v>30</v>
      </c>
      <c r="Y52" s="9">
        <v>16</v>
      </c>
      <c r="Z52" s="9">
        <v>14</v>
      </c>
      <c r="AA52" s="9">
        <v>46</v>
      </c>
      <c r="AB52" s="9">
        <v>30</v>
      </c>
      <c r="AC52" s="9">
        <v>16</v>
      </c>
      <c r="AD52" s="9">
        <v>19</v>
      </c>
      <c r="AE52" s="9">
        <v>11</v>
      </c>
      <c r="AF52" s="9">
        <v>8</v>
      </c>
      <c r="AG52" s="9">
        <v>22</v>
      </c>
      <c r="AH52" s="9">
        <v>12</v>
      </c>
      <c r="AI52" s="9">
        <v>10</v>
      </c>
      <c r="AJ52" s="9">
        <v>70</v>
      </c>
      <c r="AK52" s="9">
        <v>32</v>
      </c>
      <c r="AL52" s="9">
        <v>38</v>
      </c>
      <c r="AM52" s="29">
        <v>47</v>
      </c>
      <c r="AN52" s="9">
        <v>26</v>
      </c>
      <c r="AO52" s="9">
        <v>15</v>
      </c>
      <c r="AP52" s="9">
        <v>11</v>
      </c>
      <c r="AQ52" s="9">
        <v>34</v>
      </c>
      <c r="AR52" s="9">
        <v>20</v>
      </c>
      <c r="AS52" s="9">
        <v>14</v>
      </c>
      <c r="AT52" s="9">
        <v>22</v>
      </c>
      <c r="AU52" s="9">
        <v>8</v>
      </c>
      <c r="AV52" s="9">
        <v>14</v>
      </c>
      <c r="AW52" s="9">
        <v>25</v>
      </c>
      <c r="AX52" s="9">
        <v>15</v>
      </c>
      <c r="AY52" s="9">
        <v>10</v>
      </c>
      <c r="AZ52" s="9">
        <v>20</v>
      </c>
      <c r="BA52" s="9">
        <v>8</v>
      </c>
      <c r="BB52" s="9">
        <v>12</v>
      </c>
      <c r="BC52" s="9">
        <v>35</v>
      </c>
      <c r="BD52" s="9">
        <v>19</v>
      </c>
      <c r="BE52" s="9">
        <v>16</v>
      </c>
      <c r="BF52" s="29">
        <v>47</v>
      </c>
      <c r="BG52" s="9">
        <v>20</v>
      </c>
      <c r="BH52" s="9">
        <v>5</v>
      </c>
      <c r="BI52" s="9">
        <v>15</v>
      </c>
      <c r="BJ52" s="9">
        <v>10</v>
      </c>
      <c r="BK52" s="9">
        <v>4</v>
      </c>
      <c r="BL52" s="9">
        <v>6</v>
      </c>
      <c r="BM52" s="9">
        <v>18</v>
      </c>
      <c r="BN52" s="9">
        <v>12</v>
      </c>
      <c r="BO52" s="9">
        <v>6</v>
      </c>
      <c r="BP52" s="9">
        <v>27</v>
      </c>
      <c r="BQ52" s="9">
        <v>15</v>
      </c>
      <c r="BR52" s="9">
        <v>12</v>
      </c>
      <c r="BS52" s="9">
        <v>24</v>
      </c>
      <c r="BT52" s="9">
        <v>10</v>
      </c>
      <c r="BU52" s="9">
        <v>14</v>
      </c>
      <c r="BV52" s="29">
        <v>47</v>
      </c>
      <c r="BW52" s="9">
        <v>16</v>
      </c>
      <c r="BX52" s="9">
        <v>5</v>
      </c>
      <c r="BY52" s="9">
        <v>11</v>
      </c>
      <c r="BZ52" s="9">
        <v>21</v>
      </c>
      <c r="CA52" s="9">
        <v>12</v>
      </c>
      <c r="CB52" s="9">
        <v>9</v>
      </c>
      <c r="CC52" s="9">
        <v>23</v>
      </c>
      <c r="CD52" s="9">
        <v>15</v>
      </c>
      <c r="CE52" s="9">
        <v>8</v>
      </c>
      <c r="CF52" s="9">
        <v>27</v>
      </c>
      <c r="CG52" s="9">
        <v>8</v>
      </c>
      <c r="CH52" s="9">
        <v>19</v>
      </c>
    </row>
    <row r="53" spans="1:86" ht="10.199999999999999" customHeight="1" x14ac:dyDescent="0.2">
      <c r="A53" s="29">
        <v>48</v>
      </c>
      <c r="B53" s="9">
        <v>571</v>
      </c>
      <c r="C53" s="9">
        <v>336</v>
      </c>
      <c r="D53" s="9">
        <v>235</v>
      </c>
      <c r="E53" s="9">
        <v>8</v>
      </c>
      <c r="F53" s="9">
        <v>5</v>
      </c>
      <c r="G53" s="9">
        <v>3</v>
      </c>
      <c r="H53" s="9">
        <v>23</v>
      </c>
      <c r="I53" s="9">
        <v>16</v>
      </c>
      <c r="J53" s="9">
        <v>7</v>
      </c>
      <c r="K53" s="9">
        <v>13</v>
      </c>
      <c r="L53" s="9">
        <v>7</v>
      </c>
      <c r="M53" s="9">
        <v>6</v>
      </c>
      <c r="N53" s="9">
        <v>6</v>
      </c>
      <c r="O53" s="9">
        <v>1</v>
      </c>
      <c r="P53" s="9">
        <v>5</v>
      </c>
      <c r="Q53" s="9">
        <v>16</v>
      </c>
      <c r="R53" s="9">
        <v>9</v>
      </c>
      <c r="S53" s="9">
        <v>7</v>
      </c>
      <c r="T53" s="29">
        <v>48</v>
      </c>
      <c r="U53" s="9">
        <v>28</v>
      </c>
      <c r="V53" s="9">
        <v>17</v>
      </c>
      <c r="W53" s="9">
        <v>11</v>
      </c>
      <c r="X53" s="9">
        <v>22</v>
      </c>
      <c r="Y53" s="9">
        <v>15</v>
      </c>
      <c r="Z53" s="9">
        <v>7</v>
      </c>
      <c r="AA53" s="9">
        <v>34</v>
      </c>
      <c r="AB53" s="9">
        <v>21</v>
      </c>
      <c r="AC53" s="9">
        <v>13</v>
      </c>
      <c r="AD53" s="9">
        <v>17</v>
      </c>
      <c r="AE53" s="9">
        <v>13</v>
      </c>
      <c r="AF53" s="9">
        <v>4</v>
      </c>
      <c r="AG53" s="9">
        <v>33</v>
      </c>
      <c r="AH53" s="9">
        <v>15</v>
      </c>
      <c r="AI53" s="9">
        <v>18</v>
      </c>
      <c r="AJ53" s="9">
        <v>64</v>
      </c>
      <c r="AK53" s="9">
        <v>40</v>
      </c>
      <c r="AL53" s="9">
        <v>24</v>
      </c>
      <c r="AM53" s="29">
        <v>48</v>
      </c>
      <c r="AN53" s="9">
        <v>34</v>
      </c>
      <c r="AO53" s="9">
        <v>20</v>
      </c>
      <c r="AP53" s="9">
        <v>14</v>
      </c>
      <c r="AQ53" s="9">
        <v>36</v>
      </c>
      <c r="AR53" s="9">
        <v>19</v>
      </c>
      <c r="AS53" s="9">
        <v>17</v>
      </c>
      <c r="AT53" s="9">
        <v>16</v>
      </c>
      <c r="AU53" s="9">
        <v>9</v>
      </c>
      <c r="AV53" s="9">
        <v>7</v>
      </c>
      <c r="AW53" s="9">
        <v>20</v>
      </c>
      <c r="AX53" s="9">
        <v>16</v>
      </c>
      <c r="AY53" s="9">
        <v>4</v>
      </c>
      <c r="AZ53" s="9">
        <v>11</v>
      </c>
      <c r="BA53" s="9">
        <v>9</v>
      </c>
      <c r="BB53" s="9">
        <v>2</v>
      </c>
      <c r="BC53" s="9">
        <v>32</v>
      </c>
      <c r="BD53" s="9">
        <v>18</v>
      </c>
      <c r="BE53" s="9">
        <v>14</v>
      </c>
      <c r="BF53" s="29">
        <v>48</v>
      </c>
      <c r="BG53" s="9">
        <v>25</v>
      </c>
      <c r="BH53" s="9">
        <v>14</v>
      </c>
      <c r="BI53" s="9">
        <v>11</v>
      </c>
      <c r="BJ53" s="9">
        <v>9</v>
      </c>
      <c r="BK53" s="9">
        <v>6</v>
      </c>
      <c r="BL53" s="9">
        <v>3</v>
      </c>
      <c r="BM53" s="9">
        <v>14</v>
      </c>
      <c r="BN53" s="9">
        <v>5</v>
      </c>
      <c r="BO53" s="9">
        <v>9</v>
      </c>
      <c r="BP53" s="9">
        <v>20</v>
      </c>
      <c r="BQ53" s="9">
        <v>13</v>
      </c>
      <c r="BR53" s="9">
        <v>7</v>
      </c>
      <c r="BS53" s="9">
        <v>28</v>
      </c>
      <c r="BT53" s="9">
        <v>14</v>
      </c>
      <c r="BU53" s="9">
        <v>14</v>
      </c>
      <c r="BV53" s="29">
        <v>48</v>
      </c>
      <c r="BW53" s="9">
        <v>19</v>
      </c>
      <c r="BX53" s="9">
        <v>13</v>
      </c>
      <c r="BY53" s="9">
        <v>6</v>
      </c>
      <c r="BZ53" s="9">
        <v>14</v>
      </c>
      <c r="CA53" s="9">
        <v>7</v>
      </c>
      <c r="CB53" s="9">
        <v>7</v>
      </c>
      <c r="CC53" s="9">
        <v>16</v>
      </c>
      <c r="CD53" s="9">
        <v>7</v>
      </c>
      <c r="CE53" s="9">
        <v>9</v>
      </c>
      <c r="CF53" s="9">
        <v>13</v>
      </c>
      <c r="CG53" s="9">
        <v>7</v>
      </c>
      <c r="CH53" s="9">
        <v>6</v>
      </c>
    </row>
    <row r="54" spans="1:86" ht="10.199999999999999" customHeight="1" x14ac:dyDescent="0.2">
      <c r="A54" s="29">
        <v>49</v>
      </c>
      <c r="B54" s="9">
        <v>624</v>
      </c>
      <c r="C54" s="9">
        <v>352</v>
      </c>
      <c r="D54" s="9">
        <v>272</v>
      </c>
      <c r="E54" s="9">
        <v>12</v>
      </c>
      <c r="F54" s="9">
        <v>7</v>
      </c>
      <c r="G54" s="9">
        <v>5</v>
      </c>
      <c r="H54" s="9">
        <v>13</v>
      </c>
      <c r="I54" s="9">
        <v>4</v>
      </c>
      <c r="J54" s="9">
        <v>9</v>
      </c>
      <c r="K54" s="9">
        <v>12</v>
      </c>
      <c r="L54" s="9">
        <v>6</v>
      </c>
      <c r="M54" s="9">
        <v>6</v>
      </c>
      <c r="N54" s="9">
        <v>9</v>
      </c>
      <c r="O54" s="9">
        <v>3</v>
      </c>
      <c r="P54" s="9">
        <v>6</v>
      </c>
      <c r="Q54" s="9">
        <v>18</v>
      </c>
      <c r="R54" s="9">
        <v>9</v>
      </c>
      <c r="S54" s="9">
        <v>9</v>
      </c>
      <c r="T54" s="29">
        <v>49</v>
      </c>
      <c r="U54" s="9">
        <v>27</v>
      </c>
      <c r="V54" s="9">
        <v>13</v>
      </c>
      <c r="W54" s="9">
        <v>14</v>
      </c>
      <c r="X54" s="9">
        <v>19</v>
      </c>
      <c r="Y54" s="9">
        <v>12</v>
      </c>
      <c r="Z54" s="9">
        <v>7</v>
      </c>
      <c r="AA54" s="9">
        <v>26</v>
      </c>
      <c r="AB54" s="9">
        <v>11</v>
      </c>
      <c r="AC54" s="9">
        <v>15</v>
      </c>
      <c r="AD54" s="9">
        <v>10</v>
      </c>
      <c r="AE54" s="9">
        <v>5</v>
      </c>
      <c r="AF54" s="9">
        <v>5</v>
      </c>
      <c r="AG54" s="9">
        <v>24</v>
      </c>
      <c r="AH54" s="9">
        <v>16</v>
      </c>
      <c r="AI54" s="9">
        <v>8</v>
      </c>
      <c r="AJ54" s="9">
        <v>75</v>
      </c>
      <c r="AK54" s="9">
        <v>54</v>
      </c>
      <c r="AL54" s="9">
        <v>21</v>
      </c>
      <c r="AM54" s="29">
        <v>49</v>
      </c>
      <c r="AN54" s="9">
        <v>30</v>
      </c>
      <c r="AO54" s="9">
        <v>16</v>
      </c>
      <c r="AP54" s="9">
        <v>14</v>
      </c>
      <c r="AQ54" s="9">
        <v>52</v>
      </c>
      <c r="AR54" s="9">
        <v>26</v>
      </c>
      <c r="AS54" s="9">
        <v>26</v>
      </c>
      <c r="AT54" s="9">
        <v>19</v>
      </c>
      <c r="AU54" s="9">
        <v>10</v>
      </c>
      <c r="AV54" s="9">
        <v>9</v>
      </c>
      <c r="AW54" s="9">
        <v>19</v>
      </c>
      <c r="AX54" s="9">
        <v>10</v>
      </c>
      <c r="AY54" s="9">
        <v>9</v>
      </c>
      <c r="AZ54" s="9">
        <v>25</v>
      </c>
      <c r="BA54" s="9">
        <v>18</v>
      </c>
      <c r="BB54" s="9">
        <v>7</v>
      </c>
      <c r="BC54" s="9">
        <v>41</v>
      </c>
      <c r="BD54" s="9">
        <v>25</v>
      </c>
      <c r="BE54" s="9">
        <v>16</v>
      </c>
      <c r="BF54" s="29">
        <v>49</v>
      </c>
      <c r="BG54" s="9">
        <v>20</v>
      </c>
      <c r="BH54" s="9">
        <v>11</v>
      </c>
      <c r="BI54" s="9">
        <v>9</v>
      </c>
      <c r="BJ54" s="9">
        <v>10</v>
      </c>
      <c r="BK54" s="9">
        <v>4</v>
      </c>
      <c r="BL54" s="9">
        <v>6</v>
      </c>
      <c r="BM54" s="9">
        <v>20</v>
      </c>
      <c r="BN54" s="9">
        <v>11</v>
      </c>
      <c r="BO54" s="9">
        <v>9</v>
      </c>
      <c r="BP54" s="9">
        <v>25</v>
      </c>
      <c r="BQ54" s="9">
        <v>11</v>
      </c>
      <c r="BR54" s="9">
        <v>14</v>
      </c>
      <c r="BS54" s="9">
        <v>30</v>
      </c>
      <c r="BT54" s="9">
        <v>19</v>
      </c>
      <c r="BU54" s="9">
        <v>11</v>
      </c>
      <c r="BV54" s="29">
        <v>49</v>
      </c>
      <c r="BW54" s="9">
        <v>19</v>
      </c>
      <c r="BX54" s="9">
        <v>10</v>
      </c>
      <c r="BY54" s="9">
        <v>9</v>
      </c>
      <c r="BZ54" s="9">
        <v>25</v>
      </c>
      <c r="CA54" s="9">
        <v>16</v>
      </c>
      <c r="CB54" s="9">
        <v>9</v>
      </c>
      <c r="CC54" s="9">
        <v>21</v>
      </c>
      <c r="CD54" s="9">
        <v>12</v>
      </c>
      <c r="CE54" s="9">
        <v>9</v>
      </c>
      <c r="CF54" s="9">
        <v>23</v>
      </c>
      <c r="CG54" s="9">
        <v>13</v>
      </c>
      <c r="CH54" s="9">
        <v>10</v>
      </c>
    </row>
    <row r="55" spans="1:86" ht="10.199999999999999" customHeight="1" x14ac:dyDescent="0.2">
      <c r="A55" s="29">
        <v>50</v>
      </c>
      <c r="B55" s="9">
        <v>607</v>
      </c>
      <c r="C55" s="9">
        <v>351</v>
      </c>
      <c r="D55" s="9">
        <v>256</v>
      </c>
      <c r="E55" s="9">
        <v>13</v>
      </c>
      <c r="F55" s="9">
        <v>9</v>
      </c>
      <c r="G55" s="9">
        <v>4</v>
      </c>
      <c r="H55" s="9">
        <v>20</v>
      </c>
      <c r="I55" s="9">
        <v>6</v>
      </c>
      <c r="J55" s="9">
        <v>14</v>
      </c>
      <c r="K55" s="9">
        <v>14</v>
      </c>
      <c r="L55" s="9">
        <v>10</v>
      </c>
      <c r="M55" s="9">
        <v>4</v>
      </c>
      <c r="N55" s="9">
        <v>4</v>
      </c>
      <c r="O55" s="9">
        <v>3</v>
      </c>
      <c r="P55" s="9">
        <v>1</v>
      </c>
      <c r="Q55" s="9">
        <v>16</v>
      </c>
      <c r="R55" s="9">
        <v>8</v>
      </c>
      <c r="S55" s="9">
        <v>8</v>
      </c>
      <c r="T55" s="29">
        <v>50</v>
      </c>
      <c r="U55" s="9">
        <v>32</v>
      </c>
      <c r="V55" s="9">
        <v>18</v>
      </c>
      <c r="W55" s="9">
        <v>14</v>
      </c>
      <c r="X55" s="9">
        <v>15</v>
      </c>
      <c r="Y55" s="9">
        <v>9</v>
      </c>
      <c r="Z55" s="9">
        <v>6</v>
      </c>
      <c r="AA55" s="9">
        <v>29</v>
      </c>
      <c r="AB55" s="9">
        <v>17</v>
      </c>
      <c r="AC55" s="9">
        <v>12</v>
      </c>
      <c r="AD55" s="9">
        <v>9</v>
      </c>
      <c r="AE55" s="9">
        <v>8</v>
      </c>
      <c r="AF55" s="9">
        <v>1</v>
      </c>
      <c r="AG55" s="9">
        <v>24</v>
      </c>
      <c r="AH55" s="9">
        <v>17</v>
      </c>
      <c r="AI55" s="9">
        <v>7</v>
      </c>
      <c r="AJ55" s="9">
        <v>67</v>
      </c>
      <c r="AK55" s="9">
        <v>42</v>
      </c>
      <c r="AL55" s="9">
        <v>25</v>
      </c>
      <c r="AM55" s="29">
        <v>50</v>
      </c>
      <c r="AN55" s="9">
        <v>32</v>
      </c>
      <c r="AO55" s="9">
        <v>20</v>
      </c>
      <c r="AP55" s="9">
        <v>12</v>
      </c>
      <c r="AQ55" s="9">
        <v>50</v>
      </c>
      <c r="AR55" s="9">
        <v>28</v>
      </c>
      <c r="AS55" s="9">
        <v>22</v>
      </c>
      <c r="AT55" s="9">
        <v>20</v>
      </c>
      <c r="AU55" s="9">
        <v>13</v>
      </c>
      <c r="AV55" s="9">
        <v>7</v>
      </c>
      <c r="AW55" s="9">
        <v>16</v>
      </c>
      <c r="AX55" s="9">
        <v>10</v>
      </c>
      <c r="AY55" s="9">
        <v>6</v>
      </c>
      <c r="AZ55" s="9">
        <v>18</v>
      </c>
      <c r="BA55" s="9">
        <v>12</v>
      </c>
      <c r="BB55" s="9">
        <v>6</v>
      </c>
      <c r="BC55" s="9">
        <v>42</v>
      </c>
      <c r="BD55" s="9">
        <v>22</v>
      </c>
      <c r="BE55" s="9">
        <v>20</v>
      </c>
      <c r="BF55" s="29">
        <v>50</v>
      </c>
      <c r="BG55" s="9">
        <v>27</v>
      </c>
      <c r="BH55" s="9">
        <v>13</v>
      </c>
      <c r="BI55" s="9">
        <v>14</v>
      </c>
      <c r="BJ55" s="9">
        <v>18</v>
      </c>
      <c r="BK55" s="9">
        <v>10</v>
      </c>
      <c r="BL55" s="9">
        <v>8</v>
      </c>
      <c r="BM55" s="9">
        <v>20</v>
      </c>
      <c r="BN55" s="9">
        <v>10</v>
      </c>
      <c r="BO55" s="9">
        <v>10</v>
      </c>
      <c r="BP55" s="9">
        <v>22</v>
      </c>
      <c r="BQ55" s="9">
        <v>8</v>
      </c>
      <c r="BR55" s="9">
        <v>14</v>
      </c>
      <c r="BS55" s="9">
        <v>24</v>
      </c>
      <c r="BT55" s="9">
        <v>13</v>
      </c>
      <c r="BU55" s="9">
        <v>11</v>
      </c>
      <c r="BV55" s="29">
        <v>50</v>
      </c>
      <c r="BW55" s="9">
        <v>22</v>
      </c>
      <c r="BX55" s="9">
        <v>10</v>
      </c>
      <c r="BY55" s="9">
        <v>12</v>
      </c>
      <c r="BZ55" s="9">
        <v>20</v>
      </c>
      <c r="CA55" s="9">
        <v>12</v>
      </c>
      <c r="CB55" s="9">
        <v>8</v>
      </c>
      <c r="CC55" s="9">
        <v>10</v>
      </c>
      <c r="CD55" s="9">
        <v>8</v>
      </c>
      <c r="CE55" s="9">
        <v>2</v>
      </c>
      <c r="CF55" s="9">
        <v>23</v>
      </c>
      <c r="CG55" s="9">
        <v>15</v>
      </c>
      <c r="CH55" s="9">
        <v>8</v>
      </c>
    </row>
    <row r="56" spans="1:86" ht="10.199999999999999" customHeight="1" x14ac:dyDescent="0.2">
      <c r="A56" s="29">
        <v>51</v>
      </c>
      <c r="B56" s="9">
        <v>490</v>
      </c>
      <c r="C56" s="9">
        <v>264</v>
      </c>
      <c r="D56" s="9">
        <v>226</v>
      </c>
      <c r="E56" s="9">
        <v>6</v>
      </c>
      <c r="F56" s="9">
        <v>2</v>
      </c>
      <c r="G56" s="9">
        <v>4</v>
      </c>
      <c r="H56" s="9">
        <v>13</v>
      </c>
      <c r="I56" s="9">
        <v>3</v>
      </c>
      <c r="J56" s="9">
        <v>10</v>
      </c>
      <c r="K56" s="9">
        <v>10</v>
      </c>
      <c r="L56" s="9">
        <v>8</v>
      </c>
      <c r="M56" s="9">
        <v>2</v>
      </c>
      <c r="N56" s="9">
        <v>0</v>
      </c>
      <c r="O56" s="9">
        <v>0</v>
      </c>
      <c r="P56" s="9">
        <v>0</v>
      </c>
      <c r="Q56" s="9">
        <v>15</v>
      </c>
      <c r="R56" s="9">
        <v>8</v>
      </c>
      <c r="S56" s="9">
        <v>7</v>
      </c>
      <c r="T56" s="29">
        <v>51</v>
      </c>
      <c r="U56" s="9">
        <v>20</v>
      </c>
      <c r="V56" s="9">
        <v>11</v>
      </c>
      <c r="W56" s="9">
        <v>9</v>
      </c>
      <c r="X56" s="9">
        <v>16</v>
      </c>
      <c r="Y56" s="9">
        <v>5</v>
      </c>
      <c r="Z56" s="9">
        <v>11</v>
      </c>
      <c r="AA56" s="9">
        <v>22</v>
      </c>
      <c r="AB56" s="9">
        <v>16</v>
      </c>
      <c r="AC56" s="9">
        <v>6</v>
      </c>
      <c r="AD56" s="9">
        <v>13</v>
      </c>
      <c r="AE56" s="9">
        <v>9</v>
      </c>
      <c r="AF56" s="9">
        <v>4</v>
      </c>
      <c r="AG56" s="9">
        <v>20</v>
      </c>
      <c r="AH56" s="9">
        <v>11</v>
      </c>
      <c r="AI56" s="9">
        <v>9</v>
      </c>
      <c r="AJ56" s="9">
        <v>64</v>
      </c>
      <c r="AK56" s="9">
        <v>34</v>
      </c>
      <c r="AL56" s="9">
        <v>30</v>
      </c>
      <c r="AM56" s="29">
        <v>51</v>
      </c>
      <c r="AN56" s="9">
        <v>22</v>
      </c>
      <c r="AO56" s="9">
        <v>13</v>
      </c>
      <c r="AP56" s="9">
        <v>9</v>
      </c>
      <c r="AQ56" s="9">
        <v>28</v>
      </c>
      <c r="AR56" s="9">
        <v>15</v>
      </c>
      <c r="AS56" s="9">
        <v>13</v>
      </c>
      <c r="AT56" s="9">
        <v>18</v>
      </c>
      <c r="AU56" s="9">
        <v>10</v>
      </c>
      <c r="AV56" s="9">
        <v>8</v>
      </c>
      <c r="AW56" s="9">
        <v>22</v>
      </c>
      <c r="AX56" s="9">
        <v>9</v>
      </c>
      <c r="AY56" s="9">
        <v>13</v>
      </c>
      <c r="AZ56" s="9">
        <v>20</v>
      </c>
      <c r="BA56" s="9">
        <v>9</v>
      </c>
      <c r="BB56" s="9">
        <v>11</v>
      </c>
      <c r="BC56" s="9">
        <v>31</v>
      </c>
      <c r="BD56" s="9">
        <v>18</v>
      </c>
      <c r="BE56" s="9">
        <v>13</v>
      </c>
      <c r="BF56" s="29">
        <v>51</v>
      </c>
      <c r="BG56" s="9">
        <v>25</v>
      </c>
      <c r="BH56" s="9">
        <v>14</v>
      </c>
      <c r="BI56" s="9">
        <v>11</v>
      </c>
      <c r="BJ56" s="9">
        <v>4</v>
      </c>
      <c r="BK56" s="9">
        <v>1</v>
      </c>
      <c r="BL56" s="9">
        <v>3</v>
      </c>
      <c r="BM56" s="9">
        <v>10</v>
      </c>
      <c r="BN56" s="9">
        <v>3</v>
      </c>
      <c r="BO56" s="9">
        <v>7</v>
      </c>
      <c r="BP56" s="9">
        <v>26</v>
      </c>
      <c r="BQ56" s="9">
        <v>18</v>
      </c>
      <c r="BR56" s="9">
        <v>8</v>
      </c>
      <c r="BS56" s="9">
        <v>21</v>
      </c>
      <c r="BT56" s="9">
        <v>9</v>
      </c>
      <c r="BU56" s="9">
        <v>12</v>
      </c>
      <c r="BV56" s="29">
        <v>51</v>
      </c>
      <c r="BW56" s="9">
        <v>14</v>
      </c>
      <c r="BX56" s="9">
        <v>7</v>
      </c>
      <c r="BY56" s="9">
        <v>7</v>
      </c>
      <c r="BZ56" s="9">
        <v>17</v>
      </c>
      <c r="CA56" s="9">
        <v>11</v>
      </c>
      <c r="CB56" s="9">
        <v>6</v>
      </c>
      <c r="CC56" s="9">
        <v>19</v>
      </c>
      <c r="CD56" s="9">
        <v>11</v>
      </c>
      <c r="CE56" s="9">
        <v>8</v>
      </c>
      <c r="CF56" s="9">
        <v>14</v>
      </c>
      <c r="CG56" s="9">
        <v>9</v>
      </c>
      <c r="CH56" s="9">
        <v>5</v>
      </c>
    </row>
    <row r="57" spans="1:86" ht="10.199999999999999" customHeight="1" x14ac:dyDescent="0.2">
      <c r="A57" s="29">
        <v>52</v>
      </c>
      <c r="B57" s="9">
        <v>457</v>
      </c>
      <c r="C57" s="9">
        <v>258</v>
      </c>
      <c r="D57" s="9">
        <v>199</v>
      </c>
      <c r="E57" s="9">
        <v>19</v>
      </c>
      <c r="F57" s="9">
        <v>8</v>
      </c>
      <c r="G57" s="9">
        <v>11</v>
      </c>
      <c r="H57" s="9">
        <v>12</v>
      </c>
      <c r="I57" s="9">
        <v>9</v>
      </c>
      <c r="J57" s="9">
        <v>3</v>
      </c>
      <c r="K57" s="9">
        <v>12</v>
      </c>
      <c r="L57" s="9">
        <v>4</v>
      </c>
      <c r="M57" s="9">
        <v>8</v>
      </c>
      <c r="N57" s="9">
        <v>4</v>
      </c>
      <c r="O57" s="9">
        <v>3</v>
      </c>
      <c r="P57" s="9">
        <v>1</v>
      </c>
      <c r="Q57" s="9">
        <v>18</v>
      </c>
      <c r="R57" s="9">
        <v>9</v>
      </c>
      <c r="S57" s="9">
        <v>9</v>
      </c>
      <c r="T57" s="29">
        <v>52</v>
      </c>
      <c r="U57" s="9">
        <v>21</v>
      </c>
      <c r="V57" s="9">
        <v>12</v>
      </c>
      <c r="W57" s="9">
        <v>9</v>
      </c>
      <c r="X57" s="9">
        <v>21</v>
      </c>
      <c r="Y57" s="9">
        <v>12</v>
      </c>
      <c r="Z57" s="9">
        <v>9</v>
      </c>
      <c r="AA57" s="9">
        <v>20</v>
      </c>
      <c r="AB57" s="9">
        <v>12</v>
      </c>
      <c r="AC57" s="9">
        <v>8</v>
      </c>
      <c r="AD57" s="9">
        <v>5</v>
      </c>
      <c r="AE57" s="9">
        <v>3</v>
      </c>
      <c r="AF57" s="9">
        <v>2</v>
      </c>
      <c r="AG57" s="9">
        <v>15</v>
      </c>
      <c r="AH57" s="9">
        <v>7</v>
      </c>
      <c r="AI57" s="9">
        <v>8</v>
      </c>
      <c r="AJ57" s="9">
        <v>52</v>
      </c>
      <c r="AK57" s="9">
        <v>33</v>
      </c>
      <c r="AL57" s="9">
        <v>19</v>
      </c>
      <c r="AM57" s="29">
        <v>52</v>
      </c>
      <c r="AN57" s="9">
        <v>20</v>
      </c>
      <c r="AO57" s="9">
        <v>10</v>
      </c>
      <c r="AP57" s="9">
        <v>10</v>
      </c>
      <c r="AQ57" s="9">
        <v>26</v>
      </c>
      <c r="AR57" s="9">
        <v>18</v>
      </c>
      <c r="AS57" s="9">
        <v>8</v>
      </c>
      <c r="AT57" s="9">
        <v>22</v>
      </c>
      <c r="AU57" s="9">
        <v>13</v>
      </c>
      <c r="AV57" s="9">
        <v>9</v>
      </c>
      <c r="AW57" s="9">
        <v>12</v>
      </c>
      <c r="AX57" s="9">
        <v>7</v>
      </c>
      <c r="AY57" s="9">
        <v>5</v>
      </c>
      <c r="AZ57" s="9">
        <v>17</v>
      </c>
      <c r="BA57" s="9">
        <v>10</v>
      </c>
      <c r="BB57" s="9">
        <v>7</v>
      </c>
      <c r="BC57" s="9">
        <v>24</v>
      </c>
      <c r="BD57" s="9">
        <v>7</v>
      </c>
      <c r="BE57" s="9">
        <v>17</v>
      </c>
      <c r="BF57" s="29">
        <v>52</v>
      </c>
      <c r="BG57" s="9">
        <v>15</v>
      </c>
      <c r="BH57" s="9">
        <v>7</v>
      </c>
      <c r="BI57" s="9">
        <v>8</v>
      </c>
      <c r="BJ57" s="9">
        <v>20</v>
      </c>
      <c r="BK57" s="9">
        <v>8</v>
      </c>
      <c r="BL57" s="9">
        <v>12</v>
      </c>
      <c r="BM57" s="9">
        <v>11</v>
      </c>
      <c r="BN57" s="9">
        <v>8</v>
      </c>
      <c r="BO57" s="9">
        <v>3</v>
      </c>
      <c r="BP57" s="9">
        <v>15</v>
      </c>
      <c r="BQ57" s="9">
        <v>10</v>
      </c>
      <c r="BR57" s="9">
        <v>5</v>
      </c>
      <c r="BS57" s="9">
        <v>17</v>
      </c>
      <c r="BT57" s="9">
        <v>13</v>
      </c>
      <c r="BU57" s="9">
        <v>4</v>
      </c>
      <c r="BV57" s="29">
        <v>52</v>
      </c>
      <c r="BW57" s="9">
        <v>16</v>
      </c>
      <c r="BX57" s="9">
        <v>5</v>
      </c>
      <c r="BY57" s="9">
        <v>11</v>
      </c>
      <c r="BZ57" s="9">
        <v>9</v>
      </c>
      <c r="CA57" s="9">
        <v>4</v>
      </c>
      <c r="CB57" s="9">
        <v>5</v>
      </c>
      <c r="CC57" s="9">
        <v>23</v>
      </c>
      <c r="CD57" s="9">
        <v>16</v>
      </c>
      <c r="CE57" s="9">
        <v>7</v>
      </c>
      <c r="CF57" s="9">
        <v>11</v>
      </c>
      <c r="CG57" s="9">
        <v>10</v>
      </c>
      <c r="CH57" s="9">
        <v>1</v>
      </c>
    </row>
    <row r="58" spans="1:86" ht="10.199999999999999" customHeight="1" x14ac:dyDescent="0.2">
      <c r="A58" s="29">
        <v>53</v>
      </c>
      <c r="B58" s="9">
        <v>403</v>
      </c>
      <c r="C58" s="9">
        <v>211</v>
      </c>
      <c r="D58" s="9">
        <v>192</v>
      </c>
      <c r="E58" s="9">
        <v>6</v>
      </c>
      <c r="F58" s="9">
        <v>3</v>
      </c>
      <c r="G58" s="9">
        <v>3</v>
      </c>
      <c r="H58" s="9">
        <v>9</v>
      </c>
      <c r="I58" s="9">
        <v>5</v>
      </c>
      <c r="J58" s="9">
        <v>4</v>
      </c>
      <c r="K58" s="9">
        <v>14</v>
      </c>
      <c r="L58" s="9">
        <v>9</v>
      </c>
      <c r="M58" s="9">
        <v>5</v>
      </c>
      <c r="N58" s="9">
        <v>7</v>
      </c>
      <c r="O58" s="9">
        <v>2</v>
      </c>
      <c r="P58" s="9">
        <v>5</v>
      </c>
      <c r="Q58" s="9">
        <v>12</v>
      </c>
      <c r="R58" s="9">
        <v>6</v>
      </c>
      <c r="S58" s="9">
        <v>6</v>
      </c>
      <c r="T58" s="29">
        <v>53</v>
      </c>
      <c r="U58" s="9">
        <v>17</v>
      </c>
      <c r="V58" s="9">
        <v>9</v>
      </c>
      <c r="W58" s="9">
        <v>8</v>
      </c>
      <c r="X58" s="9">
        <v>22</v>
      </c>
      <c r="Y58" s="9">
        <v>13</v>
      </c>
      <c r="Z58" s="9">
        <v>9</v>
      </c>
      <c r="AA58" s="9">
        <v>17</v>
      </c>
      <c r="AB58" s="9">
        <v>10</v>
      </c>
      <c r="AC58" s="9">
        <v>7</v>
      </c>
      <c r="AD58" s="9">
        <v>12</v>
      </c>
      <c r="AE58" s="9">
        <v>4</v>
      </c>
      <c r="AF58" s="9">
        <v>8</v>
      </c>
      <c r="AG58" s="9">
        <v>24</v>
      </c>
      <c r="AH58" s="9">
        <v>14</v>
      </c>
      <c r="AI58" s="9">
        <v>10</v>
      </c>
      <c r="AJ58" s="9">
        <v>35</v>
      </c>
      <c r="AK58" s="9">
        <v>22</v>
      </c>
      <c r="AL58" s="9">
        <v>13</v>
      </c>
      <c r="AM58" s="29">
        <v>53</v>
      </c>
      <c r="AN58" s="9">
        <v>18</v>
      </c>
      <c r="AO58" s="9">
        <v>10</v>
      </c>
      <c r="AP58" s="9">
        <v>8</v>
      </c>
      <c r="AQ58" s="9">
        <v>29</v>
      </c>
      <c r="AR58" s="9">
        <v>13</v>
      </c>
      <c r="AS58" s="9">
        <v>16</v>
      </c>
      <c r="AT58" s="9">
        <v>13</v>
      </c>
      <c r="AU58" s="9">
        <v>4</v>
      </c>
      <c r="AV58" s="9">
        <v>9</v>
      </c>
      <c r="AW58" s="9">
        <v>10</v>
      </c>
      <c r="AX58" s="9">
        <v>7</v>
      </c>
      <c r="AY58" s="9">
        <v>3</v>
      </c>
      <c r="AZ58" s="9">
        <v>16</v>
      </c>
      <c r="BA58" s="9">
        <v>8</v>
      </c>
      <c r="BB58" s="9">
        <v>8</v>
      </c>
      <c r="BC58" s="9">
        <v>23</v>
      </c>
      <c r="BD58" s="9">
        <v>15</v>
      </c>
      <c r="BE58" s="9">
        <v>8</v>
      </c>
      <c r="BF58" s="29">
        <v>53</v>
      </c>
      <c r="BG58" s="9">
        <v>19</v>
      </c>
      <c r="BH58" s="9">
        <v>6</v>
      </c>
      <c r="BI58" s="9">
        <v>13</v>
      </c>
      <c r="BJ58" s="9">
        <v>8</v>
      </c>
      <c r="BK58" s="9">
        <v>3</v>
      </c>
      <c r="BL58" s="9">
        <v>5</v>
      </c>
      <c r="BM58" s="9">
        <v>14</v>
      </c>
      <c r="BN58" s="9">
        <v>7</v>
      </c>
      <c r="BO58" s="9">
        <v>7</v>
      </c>
      <c r="BP58" s="9">
        <v>15</v>
      </c>
      <c r="BQ58" s="9">
        <v>7</v>
      </c>
      <c r="BR58" s="9">
        <v>8</v>
      </c>
      <c r="BS58" s="9">
        <v>14</v>
      </c>
      <c r="BT58" s="9">
        <v>9</v>
      </c>
      <c r="BU58" s="9">
        <v>5</v>
      </c>
      <c r="BV58" s="29">
        <v>53</v>
      </c>
      <c r="BW58" s="9">
        <v>13</v>
      </c>
      <c r="BX58" s="9">
        <v>9</v>
      </c>
      <c r="BY58" s="9">
        <v>4</v>
      </c>
      <c r="BZ58" s="9">
        <v>18</v>
      </c>
      <c r="CA58" s="9">
        <v>6</v>
      </c>
      <c r="CB58" s="9">
        <v>12</v>
      </c>
      <c r="CC58" s="9">
        <v>5</v>
      </c>
      <c r="CD58" s="9">
        <v>5</v>
      </c>
      <c r="CE58" s="9">
        <v>0</v>
      </c>
      <c r="CF58" s="9">
        <v>13</v>
      </c>
      <c r="CG58" s="9">
        <v>5</v>
      </c>
      <c r="CH58" s="9">
        <v>8</v>
      </c>
    </row>
    <row r="59" spans="1:86" ht="10.199999999999999" customHeight="1" x14ac:dyDescent="0.2">
      <c r="A59" s="29">
        <v>54</v>
      </c>
      <c r="B59" s="9">
        <v>369</v>
      </c>
      <c r="C59" s="9">
        <v>169</v>
      </c>
      <c r="D59" s="9">
        <v>200</v>
      </c>
      <c r="E59" s="9">
        <v>7</v>
      </c>
      <c r="F59" s="9">
        <v>3</v>
      </c>
      <c r="G59" s="9">
        <v>4</v>
      </c>
      <c r="H59" s="9">
        <v>13</v>
      </c>
      <c r="I59" s="9">
        <v>5</v>
      </c>
      <c r="J59" s="9">
        <v>8</v>
      </c>
      <c r="K59" s="9">
        <v>6</v>
      </c>
      <c r="L59" s="9">
        <v>0</v>
      </c>
      <c r="M59" s="9">
        <v>6</v>
      </c>
      <c r="N59" s="9">
        <v>4</v>
      </c>
      <c r="O59" s="9">
        <v>0</v>
      </c>
      <c r="P59" s="9">
        <v>4</v>
      </c>
      <c r="Q59" s="9">
        <v>10</v>
      </c>
      <c r="R59" s="9">
        <v>4</v>
      </c>
      <c r="S59" s="9">
        <v>6</v>
      </c>
      <c r="T59" s="29">
        <v>54</v>
      </c>
      <c r="U59" s="9">
        <v>9</v>
      </c>
      <c r="V59" s="9">
        <v>2</v>
      </c>
      <c r="W59" s="9">
        <v>7</v>
      </c>
      <c r="X59" s="9">
        <v>17</v>
      </c>
      <c r="Y59" s="9">
        <v>9</v>
      </c>
      <c r="Z59" s="9">
        <v>8</v>
      </c>
      <c r="AA59" s="9">
        <v>15</v>
      </c>
      <c r="AB59" s="9">
        <v>8</v>
      </c>
      <c r="AC59" s="9">
        <v>7</v>
      </c>
      <c r="AD59" s="9">
        <v>13</v>
      </c>
      <c r="AE59" s="9">
        <v>4</v>
      </c>
      <c r="AF59" s="9">
        <v>9</v>
      </c>
      <c r="AG59" s="9">
        <v>8</v>
      </c>
      <c r="AH59" s="9">
        <v>4</v>
      </c>
      <c r="AI59" s="9">
        <v>4</v>
      </c>
      <c r="AJ59" s="9">
        <v>40</v>
      </c>
      <c r="AK59" s="9">
        <v>23</v>
      </c>
      <c r="AL59" s="9">
        <v>17</v>
      </c>
      <c r="AM59" s="29">
        <v>54</v>
      </c>
      <c r="AN59" s="9">
        <v>21</v>
      </c>
      <c r="AO59" s="9">
        <v>12</v>
      </c>
      <c r="AP59" s="9">
        <v>9</v>
      </c>
      <c r="AQ59" s="9">
        <v>29</v>
      </c>
      <c r="AR59" s="9">
        <v>9</v>
      </c>
      <c r="AS59" s="9">
        <v>20</v>
      </c>
      <c r="AT59" s="9">
        <v>12</v>
      </c>
      <c r="AU59" s="9">
        <v>5</v>
      </c>
      <c r="AV59" s="9">
        <v>7</v>
      </c>
      <c r="AW59" s="9">
        <v>4</v>
      </c>
      <c r="AX59" s="9">
        <v>0</v>
      </c>
      <c r="AY59" s="9">
        <v>4</v>
      </c>
      <c r="AZ59" s="9">
        <v>19</v>
      </c>
      <c r="BA59" s="9">
        <v>8</v>
      </c>
      <c r="BB59" s="9">
        <v>11</v>
      </c>
      <c r="BC59" s="9">
        <v>28</v>
      </c>
      <c r="BD59" s="9">
        <v>11</v>
      </c>
      <c r="BE59" s="9">
        <v>17</v>
      </c>
      <c r="BF59" s="29">
        <v>54</v>
      </c>
      <c r="BG59" s="9">
        <v>15</v>
      </c>
      <c r="BH59" s="9">
        <v>9</v>
      </c>
      <c r="BI59" s="9">
        <v>6</v>
      </c>
      <c r="BJ59" s="9">
        <v>13</v>
      </c>
      <c r="BK59" s="9">
        <v>9</v>
      </c>
      <c r="BL59" s="9">
        <v>4</v>
      </c>
      <c r="BM59" s="9">
        <v>8</v>
      </c>
      <c r="BN59" s="9">
        <v>4</v>
      </c>
      <c r="BO59" s="9">
        <v>4</v>
      </c>
      <c r="BP59" s="9">
        <v>16</v>
      </c>
      <c r="BQ59" s="9">
        <v>4</v>
      </c>
      <c r="BR59" s="9">
        <v>12</v>
      </c>
      <c r="BS59" s="9">
        <v>19</v>
      </c>
      <c r="BT59" s="9">
        <v>13</v>
      </c>
      <c r="BU59" s="9">
        <v>6</v>
      </c>
      <c r="BV59" s="29">
        <v>54</v>
      </c>
      <c r="BW59" s="9">
        <v>8</v>
      </c>
      <c r="BX59" s="9">
        <v>5</v>
      </c>
      <c r="BY59" s="9">
        <v>3</v>
      </c>
      <c r="BZ59" s="9">
        <v>9</v>
      </c>
      <c r="CA59" s="9">
        <v>2</v>
      </c>
      <c r="CB59" s="9">
        <v>7</v>
      </c>
      <c r="CC59" s="9">
        <v>12</v>
      </c>
      <c r="CD59" s="9">
        <v>9</v>
      </c>
      <c r="CE59" s="9">
        <v>3</v>
      </c>
      <c r="CF59" s="9">
        <v>14</v>
      </c>
      <c r="CG59" s="9">
        <v>7</v>
      </c>
      <c r="CH59" s="9">
        <v>7</v>
      </c>
    </row>
    <row r="60" spans="1:86" ht="10.199999999999999" customHeight="1" x14ac:dyDescent="0.2">
      <c r="A60" s="29">
        <v>55</v>
      </c>
      <c r="B60" s="9">
        <v>382</v>
      </c>
      <c r="C60" s="9">
        <v>201</v>
      </c>
      <c r="D60" s="9">
        <v>181</v>
      </c>
      <c r="E60" s="9">
        <v>6</v>
      </c>
      <c r="F60" s="9">
        <v>3</v>
      </c>
      <c r="G60" s="9">
        <v>3</v>
      </c>
      <c r="H60" s="9">
        <v>10</v>
      </c>
      <c r="I60" s="9">
        <v>4</v>
      </c>
      <c r="J60" s="9">
        <v>6</v>
      </c>
      <c r="K60" s="9">
        <v>10</v>
      </c>
      <c r="L60" s="9">
        <v>4</v>
      </c>
      <c r="M60" s="9">
        <v>6</v>
      </c>
      <c r="N60" s="9">
        <v>0</v>
      </c>
      <c r="O60" s="9">
        <v>0</v>
      </c>
      <c r="P60" s="9">
        <v>0</v>
      </c>
      <c r="Q60" s="9">
        <v>18</v>
      </c>
      <c r="R60" s="9">
        <v>6</v>
      </c>
      <c r="S60" s="9">
        <v>12</v>
      </c>
      <c r="T60" s="29">
        <v>55</v>
      </c>
      <c r="U60" s="9">
        <v>15</v>
      </c>
      <c r="V60" s="9">
        <v>9</v>
      </c>
      <c r="W60" s="9">
        <v>6</v>
      </c>
      <c r="X60" s="9">
        <v>8</v>
      </c>
      <c r="Y60" s="9">
        <v>6</v>
      </c>
      <c r="Z60" s="9">
        <v>2</v>
      </c>
      <c r="AA60" s="9">
        <v>12</v>
      </c>
      <c r="AB60" s="9">
        <v>6</v>
      </c>
      <c r="AC60" s="9">
        <v>6</v>
      </c>
      <c r="AD60" s="9">
        <v>11</v>
      </c>
      <c r="AE60" s="9">
        <v>8</v>
      </c>
      <c r="AF60" s="9">
        <v>3</v>
      </c>
      <c r="AG60" s="9">
        <v>19</v>
      </c>
      <c r="AH60" s="9">
        <v>6</v>
      </c>
      <c r="AI60" s="9">
        <v>13</v>
      </c>
      <c r="AJ60" s="9">
        <v>45</v>
      </c>
      <c r="AK60" s="9">
        <v>33</v>
      </c>
      <c r="AL60" s="9">
        <v>12</v>
      </c>
      <c r="AM60" s="29">
        <v>55</v>
      </c>
      <c r="AN60" s="9">
        <v>13</v>
      </c>
      <c r="AO60" s="9">
        <v>5</v>
      </c>
      <c r="AP60" s="9">
        <v>8</v>
      </c>
      <c r="AQ60" s="9">
        <v>39</v>
      </c>
      <c r="AR60" s="9">
        <v>25</v>
      </c>
      <c r="AS60" s="9">
        <v>14</v>
      </c>
      <c r="AT60" s="9">
        <v>16</v>
      </c>
      <c r="AU60" s="9">
        <v>8</v>
      </c>
      <c r="AV60" s="9">
        <v>8</v>
      </c>
      <c r="AW60" s="9">
        <v>15</v>
      </c>
      <c r="AX60" s="9">
        <v>5</v>
      </c>
      <c r="AY60" s="9">
        <v>10</v>
      </c>
      <c r="AZ60" s="9">
        <v>6</v>
      </c>
      <c r="BA60" s="9">
        <v>4</v>
      </c>
      <c r="BB60" s="9">
        <v>2</v>
      </c>
      <c r="BC60" s="9">
        <v>16</v>
      </c>
      <c r="BD60" s="9">
        <v>9</v>
      </c>
      <c r="BE60" s="9">
        <v>7</v>
      </c>
      <c r="BF60" s="29">
        <v>55</v>
      </c>
      <c r="BG60" s="9">
        <v>14</v>
      </c>
      <c r="BH60" s="9">
        <v>7</v>
      </c>
      <c r="BI60" s="9">
        <v>7</v>
      </c>
      <c r="BJ60" s="9">
        <v>5</v>
      </c>
      <c r="BK60" s="9">
        <v>2</v>
      </c>
      <c r="BL60" s="9">
        <v>3</v>
      </c>
      <c r="BM60" s="9">
        <v>12</v>
      </c>
      <c r="BN60" s="9">
        <v>7</v>
      </c>
      <c r="BO60" s="9">
        <v>5</v>
      </c>
      <c r="BP60" s="9">
        <v>17</v>
      </c>
      <c r="BQ60" s="9">
        <v>10</v>
      </c>
      <c r="BR60" s="9">
        <v>7</v>
      </c>
      <c r="BS60" s="9">
        <v>27</v>
      </c>
      <c r="BT60" s="9">
        <v>12</v>
      </c>
      <c r="BU60" s="9">
        <v>15</v>
      </c>
      <c r="BV60" s="29">
        <v>55</v>
      </c>
      <c r="BW60" s="9">
        <v>21</v>
      </c>
      <c r="BX60" s="9">
        <v>10</v>
      </c>
      <c r="BY60" s="9">
        <v>11</v>
      </c>
      <c r="BZ60" s="9">
        <v>10</v>
      </c>
      <c r="CA60" s="9">
        <v>6</v>
      </c>
      <c r="CB60" s="9">
        <v>4</v>
      </c>
      <c r="CC60" s="9">
        <v>9</v>
      </c>
      <c r="CD60" s="9">
        <v>3</v>
      </c>
      <c r="CE60" s="9">
        <v>6</v>
      </c>
      <c r="CF60" s="9">
        <v>8</v>
      </c>
      <c r="CG60" s="9">
        <v>3</v>
      </c>
      <c r="CH60" s="9">
        <v>5</v>
      </c>
    </row>
    <row r="61" spans="1:86" ht="10.199999999999999" customHeight="1" x14ac:dyDescent="0.2">
      <c r="A61" s="29">
        <v>56</v>
      </c>
      <c r="B61" s="9">
        <v>377</v>
      </c>
      <c r="C61" s="9">
        <v>211</v>
      </c>
      <c r="D61" s="9">
        <v>166</v>
      </c>
      <c r="E61" s="9">
        <v>5</v>
      </c>
      <c r="F61" s="9">
        <v>3</v>
      </c>
      <c r="G61" s="9">
        <v>2</v>
      </c>
      <c r="H61" s="9">
        <v>9</v>
      </c>
      <c r="I61" s="9">
        <v>4</v>
      </c>
      <c r="J61" s="9">
        <v>5</v>
      </c>
      <c r="K61" s="9">
        <v>7</v>
      </c>
      <c r="L61" s="9">
        <v>4</v>
      </c>
      <c r="M61" s="9">
        <v>3</v>
      </c>
      <c r="N61" s="9">
        <v>3</v>
      </c>
      <c r="O61" s="9">
        <v>2</v>
      </c>
      <c r="P61" s="9">
        <v>1</v>
      </c>
      <c r="Q61" s="9">
        <v>13</v>
      </c>
      <c r="R61" s="9">
        <v>4</v>
      </c>
      <c r="S61" s="9">
        <v>9</v>
      </c>
      <c r="T61" s="29">
        <v>56</v>
      </c>
      <c r="U61" s="9">
        <v>19</v>
      </c>
      <c r="V61" s="9">
        <v>10</v>
      </c>
      <c r="W61" s="9">
        <v>9</v>
      </c>
      <c r="X61" s="9">
        <v>14</v>
      </c>
      <c r="Y61" s="9">
        <v>4</v>
      </c>
      <c r="Z61" s="9">
        <v>10</v>
      </c>
      <c r="AA61" s="9">
        <v>12</v>
      </c>
      <c r="AB61" s="9">
        <v>8</v>
      </c>
      <c r="AC61" s="9">
        <v>4</v>
      </c>
      <c r="AD61" s="9">
        <v>10</v>
      </c>
      <c r="AE61" s="9">
        <v>5</v>
      </c>
      <c r="AF61" s="9">
        <v>5</v>
      </c>
      <c r="AG61" s="9">
        <v>16</v>
      </c>
      <c r="AH61" s="9">
        <v>8</v>
      </c>
      <c r="AI61" s="9">
        <v>8</v>
      </c>
      <c r="AJ61" s="9">
        <v>57</v>
      </c>
      <c r="AK61" s="9">
        <v>28</v>
      </c>
      <c r="AL61" s="9">
        <v>29</v>
      </c>
      <c r="AM61" s="29">
        <v>56</v>
      </c>
      <c r="AN61" s="9">
        <v>16</v>
      </c>
      <c r="AO61" s="9">
        <v>8</v>
      </c>
      <c r="AP61" s="9">
        <v>8</v>
      </c>
      <c r="AQ61" s="9">
        <v>31</v>
      </c>
      <c r="AR61" s="9">
        <v>19</v>
      </c>
      <c r="AS61" s="9">
        <v>12</v>
      </c>
      <c r="AT61" s="9">
        <v>11</v>
      </c>
      <c r="AU61" s="9">
        <v>6</v>
      </c>
      <c r="AV61" s="9">
        <v>5</v>
      </c>
      <c r="AW61" s="9">
        <v>5</v>
      </c>
      <c r="AX61" s="9">
        <v>2</v>
      </c>
      <c r="AY61" s="9">
        <v>3</v>
      </c>
      <c r="AZ61" s="9">
        <v>14</v>
      </c>
      <c r="BA61" s="9">
        <v>10</v>
      </c>
      <c r="BB61" s="9">
        <v>4</v>
      </c>
      <c r="BC61" s="9">
        <v>18</v>
      </c>
      <c r="BD61" s="9">
        <v>12</v>
      </c>
      <c r="BE61" s="9">
        <v>6</v>
      </c>
      <c r="BF61" s="29">
        <v>56</v>
      </c>
      <c r="BG61" s="9">
        <v>21</v>
      </c>
      <c r="BH61" s="9">
        <v>10</v>
      </c>
      <c r="BI61" s="9">
        <v>11</v>
      </c>
      <c r="BJ61" s="9">
        <v>17</v>
      </c>
      <c r="BK61" s="9">
        <v>13</v>
      </c>
      <c r="BL61" s="9">
        <v>4</v>
      </c>
      <c r="BM61" s="9">
        <v>8</v>
      </c>
      <c r="BN61" s="9">
        <v>6</v>
      </c>
      <c r="BO61" s="9">
        <v>2</v>
      </c>
      <c r="BP61" s="9">
        <v>15</v>
      </c>
      <c r="BQ61" s="9">
        <v>9</v>
      </c>
      <c r="BR61" s="9">
        <v>6</v>
      </c>
      <c r="BS61" s="9">
        <v>17</v>
      </c>
      <c r="BT61" s="9">
        <v>10</v>
      </c>
      <c r="BU61" s="9">
        <v>7</v>
      </c>
      <c r="BV61" s="29">
        <v>56</v>
      </c>
      <c r="BW61" s="9">
        <v>5</v>
      </c>
      <c r="BX61" s="9">
        <v>3</v>
      </c>
      <c r="BY61" s="9">
        <v>2</v>
      </c>
      <c r="BZ61" s="9">
        <v>15</v>
      </c>
      <c r="CA61" s="9">
        <v>10</v>
      </c>
      <c r="CB61" s="9">
        <v>5</v>
      </c>
      <c r="CC61" s="9">
        <v>12</v>
      </c>
      <c r="CD61" s="9">
        <v>10</v>
      </c>
      <c r="CE61" s="9">
        <v>2</v>
      </c>
      <c r="CF61" s="9">
        <v>7</v>
      </c>
      <c r="CG61" s="9">
        <v>3</v>
      </c>
      <c r="CH61" s="9">
        <v>4</v>
      </c>
    </row>
    <row r="62" spans="1:86" ht="10.199999999999999" customHeight="1" x14ac:dyDescent="0.2">
      <c r="A62" s="29">
        <v>57</v>
      </c>
      <c r="B62" s="9">
        <v>417</v>
      </c>
      <c r="C62" s="9">
        <v>206</v>
      </c>
      <c r="D62" s="9">
        <v>211</v>
      </c>
      <c r="E62" s="9">
        <v>13</v>
      </c>
      <c r="F62" s="9">
        <v>6</v>
      </c>
      <c r="G62" s="9">
        <v>7</v>
      </c>
      <c r="H62" s="9">
        <v>8</v>
      </c>
      <c r="I62" s="9">
        <v>4</v>
      </c>
      <c r="J62" s="9">
        <v>4</v>
      </c>
      <c r="K62" s="9">
        <v>16</v>
      </c>
      <c r="L62" s="9">
        <v>8</v>
      </c>
      <c r="M62" s="9">
        <v>8</v>
      </c>
      <c r="N62" s="9">
        <v>1</v>
      </c>
      <c r="O62" s="9">
        <v>1</v>
      </c>
      <c r="P62" s="9">
        <v>0</v>
      </c>
      <c r="Q62" s="9">
        <v>22</v>
      </c>
      <c r="R62" s="9">
        <v>11</v>
      </c>
      <c r="S62" s="9">
        <v>11</v>
      </c>
      <c r="T62" s="29">
        <v>57</v>
      </c>
      <c r="U62" s="9">
        <v>25</v>
      </c>
      <c r="V62" s="9">
        <v>12</v>
      </c>
      <c r="W62" s="9">
        <v>13</v>
      </c>
      <c r="X62" s="9">
        <v>21</v>
      </c>
      <c r="Y62" s="9">
        <v>12</v>
      </c>
      <c r="Z62" s="9">
        <v>9</v>
      </c>
      <c r="AA62" s="9">
        <v>26</v>
      </c>
      <c r="AB62" s="9">
        <v>14</v>
      </c>
      <c r="AC62" s="9">
        <v>12</v>
      </c>
      <c r="AD62" s="9">
        <v>11</v>
      </c>
      <c r="AE62" s="9">
        <v>4</v>
      </c>
      <c r="AF62" s="9">
        <v>7</v>
      </c>
      <c r="AG62" s="9">
        <v>20</v>
      </c>
      <c r="AH62" s="9">
        <v>13</v>
      </c>
      <c r="AI62" s="9">
        <v>7</v>
      </c>
      <c r="AJ62" s="9">
        <v>38</v>
      </c>
      <c r="AK62" s="9">
        <v>18</v>
      </c>
      <c r="AL62" s="9">
        <v>20</v>
      </c>
      <c r="AM62" s="29">
        <v>57</v>
      </c>
      <c r="AN62" s="9">
        <v>10</v>
      </c>
      <c r="AO62" s="9">
        <v>6</v>
      </c>
      <c r="AP62" s="9">
        <v>4</v>
      </c>
      <c r="AQ62" s="9">
        <v>29</v>
      </c>
      <c r="AR62" s="9">
        <v>19</v>
      </c>
      <c r="AS62" s="9">
        <v>10</v>
      </c>
      <c r="AT62" s="9">
        <v>14</v>
      </c>
      <c r="AU62" s="9">
        <v>8</v>
      </c>
      <c r="AV62" s="9">
        <v>6</v>
      </c>
      <c r="AW62" s="9">
        <v>13</v>
      </c>
      <c r="AX62" s="9">
        <v>7</v>
      </c>
      <c r="AY62" s="9">
        <v>6</v>
      </c>
      <c r="AZ62" s="9">
        <v>16</v>
      </c>
      <c r="BA62" s="9">
        <v>3</v>
      </c>
      <c r="BB62" s="9">
        <v>13</v>
      </c>
      <c r="BC62" s="9">
        <v>23</v>
      </c>
      <c r="BD62" s="9">
        <v>13</v>
      </c>
      <c r="BE62" s="9">
        <v>10</v>
      </c>
      <c r="BF62" s="29">
        <v>57</v>
      </c>
      <c r="BG62" s="9">
        <v>12</v>
      </c>
      <c r="BH62" s="9">
        <v>7</v>
      </c>
      <c r="BI62" s="9">
        <v>5</v>
      </c>
      <c r="BJ62" s="9">
        <v>12</v>
      </c>
      <c r="BK62" s="9">
        <v>6</v>
      </c>
      <c r="BL62" s="9">
        <v>6</v>
      </c>
      <c r="BM62" s="9">
        <v>8</v>
      </c>
      <c r="BN62" s="9">
        <v>4</v>
      </c>
      <c r="BO62" s="9">
        <v>4</v>
      </c>
      <c r="BP62" s="9">
        <v>13</v>
      </c>
      <c r="BQ62" s="9">
        <v>5</v>
      </c>
      <c r="BR62" s="9">
        <v>8</v>
      </c>
      <c r="BS62" s="9">
        <v>16</v>
      </c>
      <c r="BT62" s="9">
        <v>4</v>
      </c>
      <c r="BU62" s="9">
        <v>12</v>
      </c>
      <c r="BV62" s="29">
        <v>57</v>
      </c>
      <c r="BW62" s="9">
        <v>18</v>
      </c>
      <c r="BX62" s="9">
        <v>6</v>
      </c>
      <c r="BY62" s="9">
        <v>12</v>
      </c>
      <c r="BZ62" s="9">
        <v>11</v>
      </c>
      <c r="CA62" s="9">
        <v>1</v>
      </c>
      <c r="CB62" s="9">
        <v>10</v>
      </c>
      <c r="CC62" s="9">
        <v>5</v>
      </c>
      <c r="CD62" s="9">
        <v>4</v>
      </c>
      <c r="CE62" s="9">
        <v>1</v>
      </c>
      <c r="CF62" s="9">
        <v>16</v>
      </c>
      <c r="CG62" s="9">
        <v>10</v>
      </c>
      <c r="CH62" s="9">
        <v>6</v>
      </c>
    </row>
    <row r="63" spans="1:86" ht="10.199999999999999" customHeight="1" x14ac:dyDescent="0.2">
      <c r="A63" s="29">
        <v>58</v>
      </c>
      <c r="B63" s="9">
        <v>331</v>
      </c>
      <c r="C63" s="9">
        <v>168</v>
      </c>
      <c r="D63" s="9">
        <v>163</v>
      </c>
      <c r="E63" s="9">
        <v>7</v>
      </c>
      <c r="F63" s="9">
        <v>2</v>
      </c>
      <c r="G63" s="9">
        <v>5</v>
      </c>
      <c r="H63" s="9">
        <v>12</v>
      </c>
      <c r="I63" s="9">
        <v>6</v>
      </c>
      <c r="J63" s="9">
        <v>6</v>
      </c>
      <c r="K63" s="9">
        <v>5</v>
      </c>
      <c r="L63" s="9">
        <v>3</v>
      </c>
      <c r="M63" s="9">
        <v>2</v>
      </c>
      <c r="N63" s="9">
        <v>5</v>
      </c>
      <c r="O63" s="9">
        <v>2</v>
      </c>
      <c r="P63" s="9">
        <v>3</v>
      </c>
      <c r="Q63" s="9">
        <v>12</v>
      </c>
      <c r="R63" s="9">
        <v>2</v>
      </c>
      <c r="S63" s="9">
        <v>10</v>
      </c>
      <c r="T63" s="29">
        <v>58</v>
      </c>
      <c r="U63" s="9">
        <v>17</v>
      </c>
      <c r="V63" s="9">
        <v>8</v>
      </c>
      <c r="W63" s="9">
        <v>9</v>
      </c>
      <c r="X63" s="9">
        <v>19</v>
      </c>
      <c r="Y63" s="9">
        <v>11</v>
      </c>
      <c r="Z63" s="9">
        <v>8</v>
      </c>
      <c r="AA63" s="9">
        <v>14</v>
      </c>
      <c r="AB63" s="9">
        <v>7</v>
      </c>
      <c r="AC63" s="9">
        <v>7</v>
      </c>
      <c r="AD63" s="9">
        <v>9</v>
      </c>
      <c r="AE63" s="9">
        <v>1</v>
      </c>
      <c r="AF63" s="9">
        <v>8</v>
      </c>
      <c r="AG63" s="9">
        <v>15</v>
      </c>
      <c r="AH63" s="9">
        <v>6</v>
      </c>
      <c r="AI63" s="9">
        <v>9</v>
      </c>
      <c r="AJ63" s="9">
        <v>31</v>
      </c>
      <c r="AK63" s="9">
        <v>19</v>
      </c>
      <c r="AL63" s="9">
        <v>12</v>
      </c>
      <c r="AM63" s="29">
        <v>58</v>
      </c>
      <c r="AN63" s="9">
        <v>10</v>
      </c>
      <c r="AO63" s="9">
        <v>5</v>
      </c>
      <c r="AP63" s="9">
        <v>5</v>
      </c>
      <c r="AQ63" s="9">
        <v>23</v>
      </c>
      <c r="AR63" s="9">
        <v>10</v>
      </c>
      <c r="AS63" s="9">
        <v>13</v>
      </c>
      <c r="AT63" s="9">
        <v>15</v>
      </c>
      <c r="AU63" s="9">
        <v>9</v>
      </c>
      <c r="AV63" s="9">
        <v>6</v>
      </c>
      <c r="AW63" s="9">
        <v>11</v>
      </c>
      <c r="AX63" s="9">
        <v>5</v>
      </c>
      <c r="AY63" s="9">
        <v>6</v>
      </c>
      <c r="AZ63" s="9">
        <v>6</v>
      </c>
      <c r="BA63" s="9">
        <v>1</v>
      </c>
      <c r="BB63" s="9">
        <v>5</v>
      </c>
      <c r="BC63" s="9">
        <v>16</v>
      </c>
      <c r="BD63" s="9">
        <v>9</v>
      </c>
      <c r="BE63" s="9">
        <v>7</v>
      </c>
      <c r="BF63" s="29">
        <v>58</v>
      </c>
      <c r="BG63" s="9">
        <v>12</v>
      </c>
      <c r="BH63" s="9">
        <v>5</v>
      </c>
      <c r="BI63" s="9">
        <v>7</v>
      </c>
      <c r="BJ63" s="9">
        <v>9</v>
      </c>
      <c r="BK63" s="9">
        <v>5</v>
      </c>
      <c r="BL63" s="9">
        <v>4</v>
      </c>
      <c r="BM63" s="9">
        <v>7</v>
      </c>
      <c r="BN63" s="9">
        <v>5</v>
      </c>
      <c r="BO63" s="9">
        <v>2</v>
      </c>
      <c r="BP63" s="9">
        <v>19</v>
      </c>
      <c r="BQ63" s="9">
        <v>13</v>
      </c>
      <c r="BR63" s="9">
        <v>6</v>
      </c>
      <c r="BS63" s="9">
        <v>17</v>
      </c>
      <c r="BT63" s="9">
        <v>11</v>
      </c>
      <c r="BU63" s="9">
        <v>6</v>
      </c>
      <c r="BV63" s="29">
        <v>58</v>
      </c>
      <c r="BW63" s="9">
        <v>14</v>
      </c>
      <c r="BX63" s="9">
        <v>6</v>
      </c>
      <c r="BY63" s="9">
        <v>8</v>
      </c>
      <c r="BZ63" s="9">
        <v>13</v>
      </c>
      <c r="CA63" s="9">
        <v>8</v>
      </c>
      <c r="CB63" s="9">
        <v>5</v>
      </c>
      <c r="CC63" s="9">
        <v>6</v>
      </c>
      <c r="CD63" s="9">
        <v>4</v>
      </c>
      <c r="CE63" s="9">
        <v>2</v>
      </c>
      <c r="CF63" s="9">
        <v>7</v>
      </c>
      <c r="CG63" s="9">
        <v>5</v>
      </c>
      <c r="CH63" s="9">
        <v>2</v>
      </c>
    </row>
    <row r="64" spans="1:86" ht="10.199999999999999" customHeight="1" x14ac:dyDescent="0.2">
      <c r="A64" s="29">
        <v>59</v>
      </c>
      <c r="B64" s="9">
        <v>320</v>
      </c>
      <c r="C64" s="9">
        <v>167</v>
      </c>
      <c r="D64" s="9">
        <v>153</v>
      </c>
      <c r="E64" s="9">
        <v>5</v>
      </c>
      <c r="F64" s="9">
        <v>2</v>
      </c>
      <c r="G64" s="9">
        <v>3</v>
      </c>
      <c r="H64" s="9">
        <v>11</v>
      </c>
      <c r="I64" s="9">
        <v>8</v>
      </c>
      <c r="J64" s="9">
        <v>3</v>
      </c>
      <c r="K64" s="9">
        <v>9</v>
      </c>
      <c r="L64" s="9">
        <v>7</v>
      </c>
      <c r="M64" s="9">
        <v>2</v>
      </c>
      <c r="N64" s="9">
        <v>3</v>
      </c>
      <c r="O64" s="9">
        <v>0</v>
      </c>
      <c r="P64" s="9">
        <v>3</v>
      </c>
      <c r="Q64" s="9">
        <v>12</v>
      </c>
      <c r="R64" s="9">
        <v>6</v>
      </c>
      <c r="S64" s="9">
        <v>6</v>
      </c>
      <c r="T64" s="29">
        <v>59</v>
      </c>
      <c r="U64" s="9">
        <v>18</v>
      </c>
      <c r="V64" s="9">
        <v>7</v>
      </c>
      <c r="W64" s="9">
        <v>11</v>
      </c>
      <c r="X64" s="9">
        <v>12</v>
      </c>
      <c r="Y64" s="9">
        <v>7</v>
      </c>
      <c r="Z64" s="9">
        <v>5</v>
      </c>
      <c r="AA64" s="9">
        <v>15</v>
      </c>
      <c r="AB64" s="9">
        <v>10</v>
      </c>
      <c r="AC64" s="9">
        <v>5</v>
      </c>
      <c r="AD64" s="9">
        <v>10</v>
      </c>
      <c r="AE64" s="9">
        <v>2</v>
      </c>
      <c r="AF64" s="9">
        <v>8</v>
      </c>
      <c r="AG64" s="9">
        <v>10</v>
      </c>
      <c r="AH64" s="9">
        <v>5</v>
      </c>
      <c r="AI64" s="9">
        <v>5</v>
      </c>
      <c r="AJ64" s="9">
        <v>19</v>
      </c>
      <c r="AK64" s="9">
        <v>12</v>
      </c>
      <c r="AL64" s="9">
        <v>7</v>
      </c>
      <c r="AM64" s="29">
        <v>59</v>
      </c>
      <c r="AN64" s="9">
        <v>17</v>
      </c>
      <c r="AO64" s="9">
        <v>10</v>
      </c>
      <c r="AP64" s="9">
        <v>7</v>
      </c>
      <c r="AQ64" s="9">
        <v>30</v>
      </c>
      <c r="AR64" s="9">
        <v>11</v>
      </c>
      <c r="AS64" s="9">
        <v>19</v>
      </c>
      <c r="AT64" s="9">
        <v>9</v>
      </c>
      <c r="AU64" s="9">
        <v>8</v>
      </c>
      <c r="AV64" s="9">
        <v>1</v>
      </c>
      <c r="AW64" s="9">
        <v>8</v>
      </c>
      <c r="AX64" s="9">
        <v>4</v>
      </c>
      <c r="AY64" s="9">
        <v>4</v>
      </c>
      <c r="AZ64" s="9">
        <v>9</v>
      </c>
      <c r="BA64" s="9">
        <v>8</v>
      </c>
      <c r="BB64" s="9">
        <v>1</v>
      </c>
      <c r="BC64" s="9">
        <v>15</v>
      </c>
      <c r="BD64" s="9">
        <v>6</v>
      </c>
      <c r="BE64" s="9">
        <v>9</v>
      </c>
      <c r="BF64" s="29">
        <v>59</v>
      </c>
      <c r="BG64" s="9">
        <v>15</v>
      </c>
      <c r="BH64" s="9">
        <v>6</v>
      </c>
      <c r="BI64" s="9">
        <v>9</v>
      </c>
      <c r="BJ64" s="9">
        <v>8</v>
      </c>
      <c r="BK64" s="9">
        <v>4</v>
      </c>
      <c r="BL64" s="9">
        <v>4</v>
      </c>
      <c r="BM64" s="9">
        <v>14</v>
      </c>
      <c r="BN64" s="9">
        <v>9</v>
      </c>
      <c r="BO64" s="9">
        <v>5</v>
      </c>
      <c r="BP64" s="9">
        <v>8</v>
      </c>
      <c r="BQ64" s="9">
        <v>6</v>
      </c>
      <c r="BR64" s="9">
        <v>2</v>
      </c>
      <c r="BS64" s="9">
        <v>17</v>
      </c>
      <c r="BT64" s="9">
        <v>7</v>
      </c>
      <c r="BU64" s="9">
        <v>10</v>
      </c>
      <c r="BV64" s="29">
        <v>59</v>
      </c>
      <c r="BW64" s="9">
        <v>12</v>
      </c>
      <c r="BX64" s="9">
        <v>6</v>
      </c>
      <c r="BY64" s="9">
        <v>6</v>
      </c>
      <c r="BZ64" s="9">
        <v>16</v>
      </c>
      <c r="CA64" s="9">
        <v>8</v>
      </c>
      <c r="CB64" s="9">
        <v>8</v>
      </c>
      <c r="CC64" s="9">
        <v>7</v>
      </c>
      <c r="CD64" s="9">
        <v>3</v>
      </c>
      <c r="CE64" s="9">
        <v>4</v>
      </c>
      <c r="CF64" s="9">
        <v>11</v>
      </c>
      <c r="CG64" s="9">
        <v>5</v>
      </c>
      <c r="CH64" s="9">
        <v>6</v>
      </c>
    </row>
    <row r="65" spans="1:86" ht="10.199999999999999" customHeight="1" x14ac:dyDescent="0.2">
      <c r="A65" s="29">
        <v>60</v>
      </c>
      <c r="B65" s="9">
        <v>340</v>
      </c>
      <c r="C65" s="9">
        <v>185</v>
      </c>
      <c r="D65" s="9">
        <v>155</v>
      </c>
      <c r="E65" s="9">
        <v>5</v>
      </c>
      <c r="F65" s="9">
        <v>2</v>
      </c>
      <c r="G65" s="9">
        <v>3</v>
      </c>
      <c r="H65" s="9">
        <v>17</v>
      </c>
      <c r="I65" s="9">
        <v>5</v>
      </c>
      <c r="J65" s="9">
        <v>12</v>
      </c>
      <c r="K65" s="9">
        <v>7</v>
      </c>
      <c r="L65" s="9">
        <v>4</v>
      </c>
      <c r="M65" s="9">
        <v>3</v>
      </c>
      <c r="N65" s="9">
        <v>1</v>
      </c>
      <c r="O65" s="9">
        <v>0</v>
      </c>
      <c r="P65" s="9">
        <v>1</v>
      </c>
      <c r="Q65" s="9">
        <v>19</v>
      </c>
      <c r="R65" s="9">
        <v>7</v>
      </c>
      <c r="S65" s="9">
        <v>12</v>
      </c>
      <c r="T65" s="29">
        <v>60</v>
      </c>
      <c r="U65" s="9">
        <v>10</v>
      </c>
      <c r="V65" s="9">
        <v>5</v>
      </c>
      <c r="W65" s="9">
        <v>5</v>
      </c>
      <c r="X65" s="9">
        <v>10</v>
      </c>
      <c r="Y65" s="9">
        <v>7</v>
      </c>
      <c r="Z65" s="9">
        <v>3</v>
      </c>
      <c r="AA65" s="9">
        <v>22</v>
      </c>
      <c r="AB65" s="9">
        <v>12</v>
      </c>
      <c r="AC65" s="9">
        <v>10</v>
      </c>
      <c r="AD65" s="9">
        <v>8</v>
      </c>
      <c r="AE65" s="9">
        <v>3</v>
      </c>
      <c r="AF65" s="9">
        <v>5</v>
      </c>
      <c r="AG65" s="9">
        <v>13</v>
      </c>
      <c r="AH65" s="9">
        <v>7</v>
      </c>
      <c r="AI65" s="9">
        <v>6</v>
      </c>
      <c r="AJ65" s="9">
        <v>29</v>
      </c>
      <c r="AK65" s="9">
        <v>17</v>
      </c>
      <c r="AL65" s="9">
        <v>12</v>
      </c>
      <c r="AM65" s="29">
        <v>60</v>
      </c>
      <c r="AN65" s="9">
        <v>13</v>
      </c>
      <c r="AO65" s="9">
        <v>7</v>
      </c>
      <c r="AP65" s="9">
        <v>6</v>
      </c>
      <c r="AQ65" s="9">
        <v>30</v>
      </c>
      <c r="AR65" s="9">
        <v>20</v>
      </c>
      <c r="AS65" s="9">
        <v>10</v>
      </c>
      <c r="AT65" s="9">
        <v>14</v>
      </c>
      <c r="AU65" s="9">
        <v>8</v>
      </c>
      <c r="AV65" s="9">
        <v>6</v>
      </c>
      <c r="AW65" s="9">
        <v>15</v>
      </c>
      <c r="AX65" s="9">
        <v>6</v>
      </c>
      <c r="AY65" s="9">
        <v>9</v>
      </c>
      <c r="AZ65" s="9">
        <v>13</v>
      </c>
      <c r="BA65" s="9">
        <v>7</v>
      </c>
      <c r="BB65" s="9">
        <v>6</v>
      </c>
      <c r="BC65" s="9">
        <v>21</v>
      </c>
      <c r="BD65" s="9">
        <v>12</v>
      </c>
      <c r="BE65" s="9">
        <v>9</v>
      </c>
      <c r="BF65" s="29">
        <v>60</v>
      </c>
      <c r="BG65" s="9">
        <v>19</v>
      </c>
      <c r="BH65" s="9">
        <v>17</v>
      </c>
      <c r="BI65" s="9">
        <v>2</v>
      </c>
      <c r="BJ65" s="9">
        <v>6</v>
      </c>
      <c r="BK65" s="9">
        <v>5</v>
      </c>
      <c r="BL65" s="9">
        <v>1</v>
      </c>
      <c r="BM65" s="9">
        <v>8</v>
      </c>
      <c r="BN65" s="9">
        <v>3</v>
      </c>
      <c r="BO65" s="9">
        <v>5</v>
      </c>
      <c r="BP65" s="9">
        <v>13</v>
      </c>
      <c r="BQ65" s="9">
        <v>5</v>
      </c>
      <c r="BR65" s="9">
        <v>8</v>
      </c>
      <c r="BS65" s="9">
        <v>14</v>
      </c>
      <c r="BT65" s="9">
        <v>6</v>
      </c>
      <c r="BU65" s="9">
        <v>8</v>
      </c>
      <c r="BV65" s="29">
        <v>60</v>
      </c>
      <c r="BW65" s="9">
        <v>11</v>
      </c>
      <c r="BX65" s="9">
        <v>9</v>
      </c>
      <c r="BY65" s="9">
        <v>2</v>
      </c>
      <c r="BZ65" s="9">
        <v>7</v>
      </c>
      <c r="CA65" s="9">
        <v>4</v>
      </c>
      <c r="CB65" s="9">
        <v>3</v>
      </c>
      <c r="CC65" s="9">
        <v>6</v>
      </c>
      <c r="CD65" s="9">
        <v>2</v>
      </c>
      <c r="CE65" s="9">
        <v>4</v>
      </c>
      <c r="CF65" s="9">
        <v>9</v>
      </c>
      <c r="CG65" s="9">
        <v>5</v>
      </c>
      <c r="CH65" s="9">
        <v>4</v>
      </c>
    </row>
    <row r="66" spans="1:86" ht="10.199999999999999" customHeight="1" x14ac:dyDescent="0.2">
      <c r="A66" s="54" t="s">
        <v>405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 t="s">
        <v>405</v>
      </c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 t="s">
        <v>405</v>
      </c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 t="s">
        <v>405</v>
      </c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 t="s">
        <v>405</v>
      </c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</row>
    <row r="67" spans="1:86" ht="10.199999999999999" customHeight="1" x14ac:dyDescent="0.2">
      <c r="A67" s="29" t="s">
        <v>328</v>
      </c>
      <c r="T67" s="29" t="s">
        <v>328</v>
      </c>
      <c r="AM67" s="29" t="s">
        <v>328</v>
      </c>
      <c r="BF67" s="29" t="s">
        <v>328</v>
      </c>
      <c r="BV67" s="29" t="s">
        <v>328</v>
      </c>
    </row>
    <row r="68" spans="1:86" ht="10.199999999999999" customHeight="1" x14ac:dyDescent="0.2">
      <c r="A68" s="23"/>
      <c r="B68" s="47" t="s">
        <v>0</v>
      </c>
      <c r="C68" s="47"/>
      <c r="D68" s="47"/>
      <c r="E68" s="47" t="s">
        <v>1</v>
      </c>
      <c r="F68" s="47"/>
      <c r="G68" s="47"/>
      <c r="H68" s="47" t="s">
        <v>2</v>
      </c>
      <c r="I68" s="47"/>
      <c r="J68" s="47"/>
      <c r="K68" s="47" t="s">
        <v>3</v>
      </c>
      <c r="L68" s="47"/>
      <c r="M68" s="47"/>
      <c r="N68" s="47" t="s">
        <v>4</v>
      </c>
      <c r="O68" s="47"/>
      <c r="P68" s="47"/>
      <c r="Q68" s="47" t="s">
        <v>5</v>
      </c>
      <c r="R68" s="47"/>
      <c r="S68" s="47"/>
      <c r="T68" s="23"/>
      <c r="U68" s="47" t="s">
        <v>6</v>
      </c>
      <c r="V68" s="47"/>
      <c r="W68" s="47"/>
      <c r="X68" s="47" t="s">
        <v>7</v>
      </c>
      <c r="Y68" s="47"/>
      <c r="Z68" s="47"/>
      <c r="AA68" s="47" t="s">
        <v>8</v>
      </c>
      <c r="AB68" s="47"/>
      <c r="AC68" s="47"/>
      <c r="AD68" s="47" t="s">
        <v>9</v>
      </c>
      <c r="AE68" s="47"/>
      <c r="AF68" s="47"/>
      <c r="AG68" s="47" t="s">
        <v>10</v>
      </c>
      <c r="AH68" s="47"/>
      <c r="AI68" s="47"/>
      <c r="AJ68" s="47" t="s">
        <v>11</v>
      </c>
      <c r="AK68" s="47"/>
      <c r="AL68" s="47"/>
      <c r="AM68" s="23"/>
      <c r="AN68" s="47" t="s">
        <v>12</v>
      </c>
      <c r="AO68" s="47"/>
      <c r="AP68" s="47"/>
      <c r="AQ68" s="47" t="s">
        <v>13</v>
      </c>
      <c r="AR68" s="47"/>
      <c r="AS68" s="47"/>
      <c r="AT68" s="47" t="s">
        <v>14</v>
      </c>
      <c r="AU68" s="47"/>
      <c r="AV68" s="47"/>
      <c r="AW68" s="47" t="s">
        <v>15</v>
      </c>
      <c r="AX68" s="47"/>
      <c r="AY68" s="47"/>
      <c r="AZ68" s="47" t="s">
        <v>16</v>
      </c>
      <c r="BA68" s="47"/>
      <c r="BB68" s="47"/>
      <c r="BC68" s="47" t="s">
        <v>17</v>
      </c>
      <c r="BD68" s="47"/>
      <c r="BE68" s="47"/>
      <c r="BF68" s="23"/>
      <c r="BG68" s="47" t="s">
        <v>18</v>
      </c>
      <c r="BH68" s="47"/>
      <c r="BI68" s="47"/>
      <c r="BJ68" s="47" t="s">
        <v>19</v>
      </c>
      <c r="BK68" s="47"/>
      <c r="BL68" s="47"/>
      <c r="BM68" s="47" t="s">
        <v>20</v>
      </c>
      <c r="BN68" s="47"/>
      <c r="BO68" s="47"/>
      <c r="BP68" s="47" t="s">
        <v>21</v>
      </c>
      <c r="BQ68" s="47"/>
      <c r="BR68" s="47"/>
      <c r="BS68" s="47" t="s">
        <v>22</v>
      </c>
      <c r="BT68" s="47"/>
      <c r="BU68" s="47"/>
      <c r="BV68" s="23"/>
      <c r="BW68" s="47" t="s">
        <v>23</v>
      </c>
      <c r="BX68" s="47"/>
      <c r="BY68" s="47"/>
      <c r="BZ68" s="47" t="s">
        <v>24</v>
      </c>
      <c r="CA68" s="47"/>
      <c r="CB68" s="47"/>
      <c r="CC68" s="47" t="s">
        <v>25</v>
      </c>
      <c r="CD68" s="47"/>
      <c r="CE68" s="47"/>
      <c r="CF68" s="47" t="s">
        <v>26</v>
      </c>
      <c r="CG68" s="47"/>
      <c r="CH68" s="48"/>
    </row>
    <row r="69" spans="1:86" s="10" customFormat="1" ht="10.199999999999999" customHeight="1" x14ac:dyDescent="0.2">
      <c r="A69" s="20"/>
      <c r="B69" s="25" t="s">
        <v>0</v>
      </c>
      <c r="C69" s="25" t="s">
        <v>27</v>
      </c>
      <c r="D69" s="25" t="s">
        <v>28</v>
      </c>
      <c r="E69" s="25" t="s">
        <v>0</v>
      </c>
      <c r="F69" s="25" t="s">
        <v>27</v>
      </c>
      <c r="G69" s="25" t="s">
        <v>28</v>
      </c>
      <c r="H69" s="25" t="s">
        <v>0</v>
      </c>
      <c r="I69" s="25" t="s">
        <v>27</v>
      </c>
      <c r="J69" s="25" t="s">
        <v>28</v>
      </c>
      <c r="K69" s="25" t="s">
        <v>0</v>
      </c>
      <c r="L69" s="25" t="s">
        <v>27</v>
      </c>
      <c r="M69" s="25" t="s">
        <v>28</v>
      </c>
      <c r="N69" s="25" t="s">
        <v>0</v>
      </c>
      <c r="O69" s="25" t="s">
        <v>27</v>
      </c>
      <c r="P69" s="25" t="s">
        <v>28</v>
      </c>
      <c r="Q69" s="25" t="s">
        <v>0</v>
      </c>
      <c r="R69" s="25" t="s">
        <v>27</v>
      </c>
      <c r="S69" s="25" t="s">
        <v>28</v>
      </c>
      <c r="T69" s="20"/>
      <c r="U69" s="25" t="s">
        <v>0</v>
      </c>
      <c r="V69" s="25" t="s">
        <v>27</v>
      </c>
      <c r="W69" s="25" t="s">
        <v>28</v>
      </c>
      <c r="X69" s="25" t="s">
        <v>0</v>
      </c>
      <c r="Y69" s="25" t="s">
        <v>27</v>
      </c>
      <c r="Z69" s="25" t="s">
        <v>28</v>
      </c>
      <c r="AA69" s="25" t="s">
        <v>0</v>
      </c>
      <c r="AB69" s="25" t="s">
        <v>27</v>
      </c>
      <c r="AC69" s="25" t="s">
        <v>28</v>
      </c>
      <c r="AD69" s="25" t="s">
        <v>0</v>
      </c>
      <c r="AE69" s="25" t="s">
        <v>27</v>
      </c>
      <c r="AF69" s="25" t="s">
        <v>28</v>
      </c>
      <c r="AG69" s="25" t="s">
        <v>0</v>
      </c>
      <c r="AH69" s="25" t="s">
        <v>27</v>
      </c>
      <c r="AI69" s="25" t="s">
        <v>28</v>
      </c>
      <c r="AJ69" s="25" t="s">
        <v>0</v>
      </c>
      <c r="AK69" s="25" t="s">
        <v>27</v>
      </c>
      <c r="AL69" s="25" t="s">
        <v>28</v>
      </c>
      <c r="AM69" s="20"/>
      <c r="AN69" s="25" t="s">
        <v>0</v>
      </c>
      <c r="AO69" s="25" t="s">
        <v>27</v>
      </c>
      <c r="AP69" s="25" t="s">
        <v>28</v>
      </c>
      <c r="AQ69" s="25" t="s">
        <v>0</v>
      </c>
      <c r="AR69" s="25" t="s">
        <v>27</v>
      </c>
      <c r="AS69" s="25" t="s">
        <v>28</v>
      </c>
      <c r="AT69" s="25" t="s">
        <v>0</v>
      </c>
      <c r="AU69" s="25" t="s">
        <v>27</v>
      </c>
      <c r="AV69" s="25" t="s">
        <v>28</v>
      </c>
      <c r="AW69" s="25" t="s">
        <v>0</v>
      </c>
      <c r="AX69" s="25" t="s">
        <v>27</v>
      </c>
      <c r="AY69" s="25" t="s">
        <v>28</v>
      </c>
      <c r="AZ69" s="25" t="s">
        <v>0</v>
      </c>
      <c r="BA69" s="25" t="s">
        <v>27</v>
      </c>
      <c r="BB69" s="25" t="s">
        <v>28</v>
      </c>
      <c r="BC69" s="25" t="s">
        <v>0</v>
      </c>
      <c r="BD69" s="25" t="s">
        <v>27</v>
      </c>
      <c r="BE69" s="25" t="s">
        <v>28</v>
      </c>
      <c r="BF69" s="20"/>
      <c r="BG69" s="25" t="s">
        <v>0</v>
      </c>
      <c r="BH69" s="25" t="s">
        <v>27</v>
      </c>
      <c r="BI69" s="25" t="s">
        <v>28</v>
      </c>
      <c r="BJ69" s="25" t="s">
        <v>0</v>
      </c>
      <c r="BK69" s="25" t="s">
        <v>27</v>
      </c>
      <c r="BL69" s="25" t="s">
        <v>28</v>
      </c>
      <c r="BM69" s="25" t="s">
        <v>0</v>
      </c>
      <c r="BN69" s="25" t="s">
        <v>27</v>
      </c>
      <c r="BO69" s="25" t="s">
        <v>28</v>
      </c>
      <c r="BP69" s="25" t="s">
        <v>0</v>
      </c>
      <c r="BQ69" s="25" t="s">
        <v>27</v>
      </c>
      <c r="BR69" s="25" t="s">
        <v>28</v>
      </c>
      <c r="BS69" s="25" t="s">
        <v>0</v>
      </c>
      <c r="BT69" s="25" t="s">
        <v>27</v>
      </c>
      <c r="BU69" s="25" t="s">
        <v>28</v>
      </c>
      <c r="BV69" s="20"/>
      <c r="BW69" s="25" t="s">
        <v>0</v>
      </c>
      <c r="BX69" s="25" t="s">
        <v>27</v>
      </c>
      <c r="BY69" s="25" t="s">
        <v>28</v>
      </c>
      <c r="BZ69" s="25" t="s">
        <v>0</v>
      </c>
      <c r="CA69" s="25" t="s">
        <v>27</v>
      </c>
      <c r="CB69" s="25" t="s">
        <v>28</v>
      </c>
      <c r="CC69" s="25" t="s">
        <v>0</v>
      </c>
      <c r="CD69" s="25" t="s">
        <v>27</v>
      </c>
      <c r="CE69" s="25" t="s">
        <v>28</v>
      </c>
      <c r="CF69" s="25" t="s">
        <v>0</v>
      </c>
      <c r="CG69" s="25" t="s">
        <v>27</v>
      </c>
      <c r="CH69" s="26" t="s">
        <v>28</v>
      </c>
    </row>
    <row r="70" spans="1:86" ht="10.199999999999999" customHeight="1" x14ac:dyDescent="0.2">
      <c r="A70" s="29">
        <v>61</v>
      </c>
      <c r="B70" s="9">
        <v>290</v>
      </c>
      <c r="C70" s="9">
        <v>149</v>
      </c>
      <c r="D70" s="9">
        <v>141</v>
      </c>
      <c r="E70" s="9">
        <v>4</v>
      </c>
      <c r="F70" s="9">
        <v>1</v>
      </c>
      <c r="G70" s="9">
        <v>3</v>
      </c>
      <c r="H70" s="9">
        <v>12</v>
      </c>
      <c r="I70" s="9">
        <v>4</v>
      </c>
      <c r="J70" s="9">
        <v>8</v>
      </c>
      <c r="K70" s="9">
        <v>3</v>
      </c>
      <c r="L70" s="9">
        <v>3</v>
      </c>
      <c r="M70" s="9">
        <v>0</v>
      </c>
      <c r="N70" s="9">
        <v>1</v>
      </c>
      <c r="O70" s="9">
        <v>0</v>
      </c>
      <c r="P70" s="9">
        <v>1</v>
      </c>
      <c r="Q70" s="9">
        <v>17</v>
      </c>
      <c r="R70" s="9">
        <v>11</v>
      </c>
      <c r="S70" s="9">
        <v>6</v>
      </c>
      <c r="T70" s="29">
        <v>61</v>
      </c>
      <c r="U70" s="9">
        <v>14</v>
      </c>
      <c r="V70" s="9">
        <v>7</v>
      </c>
      <c r="W70" s="9">
        <v>7</v>
      </c>
      <c r="X70" s="9">
        <v>15</v>
      </c>
      <c r="Y70" s="9">
        <v>5</v>
      </c>
      <c r="Z70" s="9">
        <v>10</v>
      </c>
      <c r="AA70" s="9">
        <v>10</v>
      </c>
      <c r="AB70" s="9">
        <v>6</v>
      </c>
      <c r="AC70" s="9">
        <v>4</v>
      </c>
      <c r="AD70" s="9">
        <v>9</v>
      </c>
      <c r="AE70" s="9">
        <v>7</v>
      </c>
      <c r="AF70" s="9">
        <v>2</v>
      </c>
      <c r="AG70" s="9">
        <v>6</v>
      </c>
      <c r="AH70" s="9">
        <v>1</v>
      </c>
      <c r="AI70" s="9">
        <v>5</v>
      </c>
      <c r="AJ70" s="9">
        <v>24</v>
      </c>
      <c r="AK70" s="9">
        <v>16</v>
      </c>
      <c r="AL70" s="9">
        <v>8</v>
      </c>
      <c r="AM70" s="29">
        <v>61</v>
      </c>
      <c r="AN70" s="9">
        <v>6</v>
      </c>
      <c r="AO70" s="9">
        <v>2</v>
      </c>
      <c r="AP70" s="9">
        <v>4</v>
      </c>
      <c r="AQ70" s="9">
        <v>37</v>
      </c>
      <c r="AR70" s="9">
        <v>19</v>
      </c>
      <c r="AS70" s="9">
        <v>18</v>
      </c>
      <c r="AT70" s="9">
        <v>5</v>
      </c>
      <c r="AU70" s="9">
        <v>4</v>
      </c>
      <c r="AV70" s="9">
        <v>1</v>
      </c>
      <c r="AW70" s="9">
        <v>17</v>
      </c>
      <c r="AX70" s="9">
        <v>8</v>
      </c>
      <c r="AY70" s="9">
        <v>9</v>
      </c>
      <c r="AZ70" s="9">
        <v>6</v>
      </c>
      <c r="BA70" s="9">
        <v>2</v>
      </c>
      <c r="BB70" s="9">
        <v>4</v>
      </c>
      <c r="BC70" s="9">
        <v>20</v>
      </c>
      <c r="BD70" s="9">
        <v>9</v>
      </c>
      <c r="BE70" s="9">
        <v>11</v>
      </c>
      <c r="BF70" s="29">
        <v>61</v>
      </c>
      <c r="BG70" s="9">
        <v>15</v>
      </c>
      <c r="BH70" s="9">
        <v>7</v>
      </c>
      <c r="BI70" s="9">
        <v>8</v>
      </c>
      <c r="BJ70" s="9">
        <v>8</v>
      </c>
      <c r="BK70" s="9">
        <v>4</v>
      </c>
      <c r="BL70" s="9">
        <v>4</v>
      </c>
      <c r="BM70" s="9">
        <v>6</v>
      </c>
      <c r="BN70" s="9">
        <v>1</v>
      </c>
      <c r="BO70" s="9">
        <v>5</v>
      </c>
      <c r="BP70" s="9">
        <v>11</v>
      </c>
      <c r="BQ70" s="9">
        <v>5</v>
      </c>
      <c r="BR70" s="9">
        <v>6</v>
      </c>
      <c r="BS70" s="9">
        <v>14</v>
      </c>
      <c r="BT70" s="9">
        <v>8</v>
      </c>
      <c r="BU70" s="9">
        <v>6</v>
      </c>
      <c r="BV70" s="29">
        <v>61</v>
      </c>
      <c r="BW70" s="9">
        <v>7</v>
      </c>
      <c r="BX70" s="9">
        <v>5</v>
      </c>
      <c r="BY70" s="9">
        <v>2</v>
      </c>
      <c r="BZ70" s="9">
        <v>9</v>
      </c>
      <c r="CA70" s="9">
        <v>6</v>
      </c>
      <c r="CB70" s="9">
        <v>3</v>
      </c>
      <c r="CC70" s="9">
        <v>4</v>
      </c>
      <c r="CD70" s="9">
        <v>3</v>
      </c>
      <c r="CE70" s="9">
        <v>1</v>
      </c>
      <c r="CF70" s="9">
        <v>10</v>
      </c>
      <c r="CG70" s="9">
        <v>5</v>
      </c>
      <c r="CH70" s="9">
        <v>5</v>
      </c>
    </row>
    <row r="71" spans="1:86" ht="10.199999999999999" customHeight="1" x14ac:dyDescent="0.2">
      <c r="A71" s="29">
        <v>62</v>
      </c>
      <c r="B71" s="9">
        <v>251</v>
      </c>
      <c r="C71" s="9">
        <v>125</v>
      </c>
      <c r="D71" s="9">
        <v>126</v>
      </c>
      <c r="E71" s="9">
        <v>2</v>
      </c>
      <c r="F71" s="9">
        <v>0</v>
      </c>
      <c r="G71" s="9">
        <v>2</v>
      </c>
      <c r="H71" s="9">
        <v>12</v>
      </c>
      <c r="I71" s="9">
        <v>7</v>
      </c>
      <c r="J71" s="9">
        <v>5</v>
      </c>
      <c r="K71" s="9">
        <v>4</v>
      </c>
      <c r="L71" s="9">
        <v>2</v>
      </c>
      <c r="M71" s="9">
        <v>2</v>
      </c>
      <c r="N71" s="9">
        <v>5</v>
      </c>
      <c r="O71" s="9">
        <v>4</v>
      </c>
      <c r="P71" s="9">
        <v>1</v>
      </c>
      <c r="Q71" s="9">
        <v>11</v>
      </c>
      <c r="R71" s="9">
        <v>7</v>
      </c>
      <c r="S71" s="9">
        <v>4</v>
      </c>
      <c r="T71" s="29">
        <v>62</v>
      </c>
      <c r="U71" s="9">
        <v>10</v>
      </c>
      <c r="V71" s="9">
        <v>3</v>
      </c>
      <c r="W71" s="9">
        <v>7</v>
      </c>
      <c r="X71" s="9">
        <v>9</v>
      </c>
      <c r="Y71" s="9">
        <v>4</v>
      </c>
      <c r="Z71" s="9">
        <v>5</v>
      </c>
      <c r="AA71" s="9">
        <v>18</v>
      </c>
      <c r="AB71" s="9">
        <v>9</v>
      </c>
      <c r="AC71" s="9">
        <v>9</v>
      </c>
      <c r="AD71" s="9">
        <v>7</v>
      </c>
      <c r="AE71" s="9">
        <v>2</v>
      </c>
      <c r="AF71" s="9">
        <v>5</v>
      </c>
      <c r="AG71" s="9">
        <v>9</v>
      </c>
      <c r="AH71" s="9">
        <v>4</v>
      </c>
      <c r="AI71" s="9">
        <v>5</v>
      </c>
      <c r="AJ71" s="9">
        <v>22</v>
      </c>
      <c r="AK71" s="9">
        <v>13</v>
      </c>
      <c r="AL71" s="9">
        <v>9</v>
      </c>
      <c r="AM71" s="29">
        <v>62</v>
      </c>
      <c r="AN71" s="9">
        <v>5</v>
      </c>
      <c r="AO71" s="9">
        <v>1</v>
      </c>
      <c r="AP71" s="9">
        <v>4</v>
      </c>
      <c r="AQ71" s="9">
        <v>20</v>
      </c>
      <c r="AR71" s="9">
        <v>10</v>
      </c>
      <c r="AS71" s="9">
        <v>10</v>
      </c>
      <c r="AT71" s="9">
        <v>9</v>
      </c>
      <c r="AU71" s="9">
        <v>5</v>
      </c>
      <c r="AV71" s="9">
        <v>4</v>
      </c>
      <c r="AW71" s="9">
        <v>7</v>
      </c>
      <c r="AX71" s="9">
        <v>2</v>
      </c>
      <c r="AY71" s="9">
        <v>5</v>
      </c>
      <c r="AZ71" s="9">
        <v>8</v>
      </c>
      <c r="BA71" s="9">
        <v>3</v>
      </c>
      <c r="BB71" s="9">
        <v>5</v>
      </c>
      <c r="BC71" s="9">
        <v>17</v>
      </c>
      <c r="BD71" s="9">
        <v>13</v>
      </c>
      <c r="BE71" s="9">
        <v>4</v>
      </c>
      <c r="BF71" s="29">
        <v>62</v>
      </c>
      <c r="BG71" s="9">
        <v>10</v>
      </c>
      <c r="BH71" s="9">
        <v>3</v>
      </c>
      <c r="BI71" s="9">
        <v>7</v>
      </c>
      <c r="BJ71" s="9">
        <v>6</v>
      </c>
      <c r="BK71" s="9">
        <v>2</v>
      </c>
      <c r="BL71" s="9">
        <v>4</v>
      </c>
      <c r="BM71" s="9">
        <v>9</v>
      </c>
      <c r="BN71" s="9">
        <v>4</v>
      </c>
      <c r="BO71" s="9">
        <v>5</v>
      </c>
      <c r="BP71" s="9">
        <v>12</v>
      </c>
      <c r="BQ71" s="9">
        <v>8</v>
      </c>
      <c r="BR71" s="9">
        <v>4</v>
      </c>
      <c r="BS71" s="9">
        <v>11</v>
      </c>
      <c r="BT71" s="9">
        <v>9</v>
      </c>
      <c r="BU71" s="9">
        <v>2</v>
      </c>
      <c r="BV71" s="29">
        <v>62</v>
      </c>
      <c r="BW71" s="9">
        <v>7</v>
      </c>
      <c r="BX71" s="9">
        <v>3</v>
      </c>
      <c r="BY71" s="9">
        <v>4</v>
      </c>
      <c r="BZ71" s="9">
        <v>10</v>
      </c>
      <c r="CA71" s="9">
        <v>3</v>
      </c>
      <c r="CB71" s="9">
        <v>7</v>
      </c>
      <c r="CC71" s="9">
        <v>4</v>
      </c>
      <c r="CD71" s="9">
        <v>0</v>
      </c>
      <c r="CE71" s="9">
        <v>4</v>
      </c>
      <c r="CF71" s="9">
        <v>7</v>
      </c>
      <c r="CG71" s="9">
        <v>4</v>
      </c>
      <c r="CH71" s="9">
        <v>3</v>
      </c>
    </row>
    <row r="72" spans="1:86" ht="10.199999999999999" customHeight="1" x14ac:dyDescent="0.2">
      <c r="A72" s="29">
        <v>63</v>
      </c>
      <c r="B72" s="9">
        <v>239</v>
      </c>
      <c r="C72" s="9">
        <v>117</v>
      </c>
      <c r="D72" s="9">
        <v>122</v>
      </c>
      <c r="E72" s="9">
        <v>2</v>
      </c>
      <c r="F72" s="9">
        <v>2</v>
      </c>
      <c r="G72" s="9">
        <v>0</v>
      </c>
      <c r="H72" s="9">
        <v>8</v>
      </c>
      <c r="I72" s="9">
        <v>2</v>
      </c>
      <c r="J72" s="9">
        <v>6</v>
      </c>
      <c r="K72" s="9">
        <v>10</v>
      </c>
      <c r="L72" s="9">
        <v>2</v>
      </c>
      <c r="M72" s="9">
        <v>8</v>
      </c>
      <c r="N72" s="9">
        <v>3</v>
      </c>
      <c r="O72" s="9">
        <v>2</v>
      </c>
      <c r="P72" s="9">
        <v>1</v>
      </c>
      <c r="Q72" s="9">
        <v>13</v>
      </c>
      <c r="R72" s="9">
        <v>4</v>
      </c>
      <c r="S72" s="9">
        <v>9</v>
      </c>
      <c r="T72" s="29">
        <v>63</v>
      </c>
      <c r="U72" s="9">
        <v>9</v>
      </c>
      <c r="V72" s="9">
        <v>4</v>
      </c>
      <c r="W72" s="9">
        <v>5</v>
      </c>
      <c r="X72" s="9">
        <v>12</v>
      </c>
      <c r="Y72" s="9">
        <v>6</v>
      </c>
      <c r="Z72" s="9">
        <v>6</v>
      </c>
      <c r="AA72" s="9">
        <v>13</v>
      </c>
      <c r="AB72" s="9">
        <v>6</v>
      </c>
      <c r="AC72" s="9">
        <v>7</v>
      </c>
      <c r="AD72" s="9">
        <v>6</v>
      </c>
      <c r="AE72" s="9">
        <v>4</v>
      </c>
      <c r="AF72" s="9">
        <v>2</v>
      </c>
      <c r="AG72" s="9">
        <v>8</v>
      </c>
      <c r="AH72" s="9">
        <v>3</v>
      </c>
      <c r="AI72" s="9">
        <v>5</v>
      </c>
      <c r="AJ72" s="9">
        <v>23</v>
      </c>
      <c r="AK72" s="9">
        <v>14</v>
      </c>
      <c r="AL72" s="9">
        <v>9</v>
      </c>
      <c r="AM72" s="29">
        <v>63</v>
      </c>
      <c r="AN72" s="9">
        <v>11</v>
      </c>
      <c r="AO72" s="9">
        <v>11</v>
      </c>
      <c r="AP72" s="9">
        <v>0</v>
      </c>
      <c r="AQ72" s="9">
        <v>21</v>
      </c>
      <c r="AR72" s="9">
        <v>9</v>
      </c>
      <c r="AS72" s="9">
        <v>12</v>
      </c>
      <c r="AT72" s="9">
        <v>4</v>
      </c>
      <c r="AU72" s="9">
        <v>3</v>
      </c>
      <c r="AV72" s="9">
        <v>1</v>
      </c>
      <c r="AW72" s="9">
        <v>7</v>
      </c>
      <c r="AX72" s="9">
        <v>2</v>
      </c>
      <c r="AY72" s="9">
        <v>5</v>
      </c>
      <c r="AZ72" s="9">
        <v>6</v>
      </c>
      <c r="BA72" s="9">
        <v>2</v>
      </c>
      <c r="BB72" s="9">
        <v>4</v>
      </c>
      <c r="BC72" s="9">
        <v>16</v>
      </c>
      <c r="BD72" s="9">
        <v>9</v>
      </c>
      <c r="BE72" s="9">
        <v>7</v>
      </c>
      <c r="BF72" s="29">
        <v>63</v>
      </c>
      <c r="BG72" s="9">
        <v>13</v>
      </c>
      <c r="BH72" s="9">
        <v>9</v>
      </c>
      <c r="BI72" s="9">
        <v>4</v>
      </c>
      <c r="BJ72" s="9">
        <v>1</v>
      </c>
      <c r="BK72" s="9">
        <v>0</v>
      </c>
      <c r="BL72" s="9">
        <v>1</v>
      </c>
      <c r="BM72" s="9">
        <v>4</v>
      </c>
      <c r="BN72" s="9">
        <v>2</v>
      </c>
      <c r="BO72" s="9">
        <v>2</v>
      </c>
      <c r="BP72" s="9">
        <v>7</v>
      </c>
      <c r="BQ72" s="9">
        <v>5</v>
      </c>
      <c r="BR72" s="9">
        <v>2</v>
      </c>
      <c r="BS72" s="9">
        <v>9</v>
      </c>
      <c r="BT72" s="9">
        <v>2</v>
      </c>
      <c r="BU72" s="9">
        <v>7</v>
      </c>
      <c r="BV72" s="29">
        <v>63</v>
      </c>
      <c r="BW72" s="9">
        <v>11</v>
      </c>
      <c r="BX72" s="9">
        <v>5</v>
      </c>
      <c r="BY72" s="9">
        <v>6</v>
      </c>
      <c r="BZ72" s="9">
        <v>7</v>
      </c>
      <c r="CA72" s="9">
        <v>1</v>
      </c>
      <c r="CB72" s="9">
        <v>6</v>
      </c>
      <c r="CC72" s="9">
        <v>3</v>
      </c>
      <c r="CD72" s="9">
        <v>1</v>
      </c>
      <c r="CE72" s="9">
        <v>2</v>
      </c>
      <c r="CF72" s="9">
        <v>12</v>
      </c>
      <c r="CG72" s="9">
        <v>7</v>
      </c>
      <c r="CH72" s="9">
        <v>5</v>
      </c>
    </row>
    <row r="73" spans="1:86" ht="10.199999999999999" customHeight="1" x14ac:dyDescent="0.2">
      <c r="A73" s="29">
        <v>64</v>
      </c>
      <c r="B73" s="9">
        <v>270</v>
      </c>
      <c r="C73" s="9">
        <v>151</v>
      </c>
      <c r="D73" s="9">
        <v>119</v>
      </c>
      <c r="E73" s="9">
        <v>8</v>
      </c>
      <c r="F73" s="9">
        <v>2</v>
      </c>
      <c r="G73" s="9">
        <v>6</v>
      </c>
      <c r="H73" s="9">
        <v>0</v>
      </c>
      <c r="I73" s="9">
        <v>0</v>
      </c>
      <c r="J73" s="9">
        <v>0</v>
      </c>
      <c r="K73" s="9">
        <v>5</v>
      </c>
      <c r="L73" s="9">
        <v>2</v>
      </c>
      <c r="M73" s="9">
        <v>3</v>
      </c>
      <c r="N73" s="9">
        <v>2</v>
      </c>
      <c r="O73" s="9">
        <v>2</v>
      </c>
      <c r="P73" s="9">
        <v>0</v>
      </c>
      <c r="Q73" s="9">
        <v>12</v>
      </c>
      <c r="R73" s="9">
        <v>7</v>
      </c>
      <c r="S73" s="9">
        <v>5</v>
      </c>
      <c r="T73" s="29">
        <v>64</v>
      </c>
      <c r="U73" s="9">
        <v>10</v>
      </c>
      <c r="V73" s="9">
        <v>4</v>
      </c>
      <c r="W73" s="9">
        <v>6</v>
      </c>
      <c r="X73" s="9">
        <v>14</v>
      </c>
      <c r="Y73" s="9">
        <v>6</v>
      </c>
      <c r="Z73" s="9">
        <v>8</v>
      </c>
      <c r="AA73" s="9">
        <v>18</v>
      </c>
      <c r="AB73" s="9">
        <v>9</v>
      </c>
      <c r="AC73" s="9">
        <v>9</v>
      </c>
      <c r="AD73" s="9">
        <v>4</v>
      </c>
      <c r="AE73" s="9">
        <v>0</v>
      </c>
      <c r="AF73" s="9">
        <v>4</v>
      </c>
      <c r="AG73" s="9">
        <v>12</v>
      </c>
      <c r="AH73" s="9">
        <v>7</v>
      </c>
      <c r="AI73" s="9">
        <v>5</v>
      </c>
      <c r="AJ73" s="9">
        <v>22</v>
      </c>
      <c r="AK73" s="9">
        <v>18</v>
      </c>
      <c r="AL73" s="9">
        <v>4</v>
      </c>
      <c r="AM73" s="29">
        <v>64</v>
      </c>
      <c r="AN73" s="9">
        <v>11</v>
      </c>
      <c r="AO73" s="9">
        <v>5</v>
      </c>
      <c r="AP73" s="9">
        <v>6</v>
      </c>
      <c r="AQ73" s="9">
        <v>24</v>
      </c>
      <c r="AR73" s="9">
        <v>14</v>
      </c>
      <c r="AS73" s="9">
        <v>10</v>
      </c>
      <c r="AT73" s="9">
        <v>4</v>
      </c>
      <c r="AU73" s="9">
        <v>3</v>
      </c>
      <c r="AV73" s="9">
        <v>1</v>
      </c>
      <c r="AW73" s="9">
        <v>8</v>
      </c>
      <c r="AX73" s="9">
        <v>5</v>
      </c>
      <c r="AY73" s="9">
        <v>3</v>
      </c>
      <c r="AZ73" s="9">
        <v>9</v>
      </c>
      <c r="BA73" s="9">
        <v>2</v>
      </c>
      <c r="BB73" s="9">
        <v>7</v>
      </c>
      <c r="BC73" s="9">
        <v>19</v>
      </c>
      <c r="BD73" s="9">
        <v>13</v>
      </c>
      <c r="BE73" s="9">
        <v>6</v>
      </c>
      <c r="BF73" s="29">
        <v>64</v>
      </c>
      <c r="BG73" s="9">
        <v>8</v>
      </c>
      <c r="BH73" s="9">
        <v>5</v>
      </c>
      <c r="BI73" s="9">
        <v>3</v>
      </c>
      <c r="BJ73" s="9">
        <v>8</v>
      </c>
      <c r="BK73" s="9">
        <v>4</v>
      </c>
      <c r="BL73" s="9">
        <v>4</v>
      </c>
      <c r="BM73" s="9">
        <v>7</v>
      </c>
      <c r="BN73" s="9">
        <v>3</v>
      </c>
      <c r="BO73" s="9">
        <v>4</v>
      </c>
      <c r="BP73" s="9">
        <v>15</v>
      </c>
      <c r="BQ73" s="9">
        <v>8</v>
      </c>
      <c r="BR73" s="9">
        <v>7</v>
      </c>
      <c r="BS73" s="9">
        <v>15</v>
      </c>
      <c r="BT73" s="9">
        <v>12</v>
      </c>
      <c r="BU73" s="9">
        <v>3</v>
      </c>
      <c r="BV73" s="29">
        <v>64</v>
      </c>
      <c r="BW73" s="9">
        <v>16</v>
      </c>
      <c r="BX73" s="9">
        <v>10</v>
      </c>
      <c r="BY73" s="9">
        <v>6</v>
      </c>
      <c r="BZ73" s="9">
        <v>10</v>
      </c>
      <c r="CA73" s="9">
        <v>4</v>
      </c>
      <c r="CB73" s="9">
        <v>6</v>
      </c>
      <c r="CC73" s="9">
        <v>2</v>
      </c>
      <c r="CD73" s="9">
        <v>2</v>
      </c>
      <c r="CE73" s="9">
        <v>0</v>
      </c>
      <c r="CF73" s="9">
        <v>7</v>
      </c>
      <c r="CG73" s="9">
        <v>4</v>
      </c>
      <c r="CH73" s="9">
        <v>3</v>
      </c>
    </row>
    <row r="74" spans="1:86" ht="10.199999999999999" customHeight="1" x14ac:dyDescent="0.2">
      <c r="A74" s="29">
        <v>65</v>
      </c>
      <c r="B74" s="9">
        <v>205</v>
      </c>
      <c r="C74" s="9">
        <v>116</v>
      </c>
      <c r="D74" s="9">
        <v>89</v>
      </c>
      <c r="E74" s="9">
        <v>4</v>
      </c>
      <c r="F74" s="9">
        <v>3</v>
      </c>
      <c r="G74" s="9">
        <v>1</v>
      </c>
      <c r="H74" s="9">
        <v>10</v>
      </c>
      <c r="I74" s="9">
        <v>5</v>
      </c>
      <c r="J74" s="9">
        <v>5</v>
      </c>
      <c r="K74" s="9">
        <v>5</v>
      </c>
      <c r="L74" s="9">
        <v>3</v>
      </c>
      <c r="M74" s="9">
        <v>2</v>
      </c>
      <c r="N74" s="9">
        <v>0</v>
      </c>
      <c r="O74" s="9">
        <v>0</v>
      </c>
      <c r="P74" s="9">
        <v>0</v>
      </c>
      <c r="Q74" s="9">
        <v>14</v>
      </c>
      <c r="R74" s="9">
        <v>9</v>
      </c>
      <c r="S74" s="9">
        <v>5</v>
      </c>
      <c r="T74" s="29">
        <v>65</v>
      </c>
      <c r="U74" s="9">
        <v>10</v>
      </c>
      <c r="V74" s="9">
        <v>5</v>
      </c>
      <c r="W74" s="9">
        <v>5</v>
      </c>
      <c r="X74" s="9">
        <v>12</v>
      </c>
      <c r="Y74" s="9">
        <v>8</v>
      </c>
      <c r="Z74" s="9">
        <v>4</v>
      </c>
      <c r="AA74" s="9">
        <v>17</v>
      </c>
      <c r="AB74" s="9">
        <v>9</v>
      </c>
      <c r="AC74" s="9">
        <v>8</v>
      </c>
      <c r="AD74" s="9">
        <v>4</v>
      </c>
      <c r="AE74" s="9">
        <v>2</v>
      </c>
      <c r="AF74" s="9">
        <v>2</v>
      </c>
      <c r="AG74" s="9">
        <v>8</v>
      </c>
      <c r="AH74" s="9">
        <v>6</v>
      </c>
      <c r="AI74" s="9">
        <v>2</v>
      </c>
      <c r="AJ74" s="9">
        <v>9</v>
      </c>
      <c r="AK74" s="9">
        <v>6</v>
      </c>
      <c r="AL74" s="9">
        <v>3</v>
      </c>
      <c r="AM74" s="29">
        <v>65</v>
      </c>
      <c r="AN74" s="9">
        <v>4</v>
      </c>
      <c r="AO74" s="9">
        <v>2</v>
      </c>
      <c r="AP74" s="9">
        <v>2</v>
      </c>
      <c r="AQ74" s="9">
        <v>22</v>
      </c>
      <c r="AR74" s="9">
        <v>16</v>
      </c>
      <c r="AS74" s="9">
        <v>6</v>
      </c>
      <c r="AT74" s="9">
        <v>3</v>
      </c>
      <c r="AU74" s="9">
        <v>2</v>
      </c>
      <c r="AV74" s="9">
        <v>1</v>
      </c>
      <c r="AW74" s="9">
        <v>7</v>
      </c>
      <c r="AX74" s="9">
        <v>5</v>
      </c>
      <c r="AY74" s="9">
        <v>2</v>
      </c>
      <c r="AZ74" s="9">
        <v>5</v>
      </c>
      <c r="BA74" s="9">
        <v>2</v>
      </c>
      <c r="BB74" s="9">
        <v>3</v>
      </c>
      <c r="BC74" s="9">
        <v>11</v>
      </c>
      <c r="BD74" s="9">
        <v>5</v>
      </c>
      <c r="BE74" s="9">
        <v>6</v>
      </c>
      <c r="BF74" s="29">
        <v>65</v>
      </c>
      <c r="BG74" s="9">
        <v>9</v>
      </c>
      <c r="BH74" s="9">
        <v>4</v>
      </c>
      <c r="BI74" s="9">
        <v>5</v>
      </c>
      <c r="BJ74" s="9">
        <v>2</v>
      </c>
      <c r="BK74" s="9">
        <v>1</v>
      </c>
      <c r="BL74" s="9">
        <v>1</v>
      </c>
      <c r="BM74" s="9">
        <v>3</v>
      </c>
      <c r="BN74" s="9">
        <v>1</v>
      </c>
      <c r="BO74" s="9">
        <v>2</v>
      </c>
      <c r="BP74" s="9">
        <v>12</v>
      </c>
      <c r="BQ74" s="9">
        <v>6</v>
      </c>
      <c r="BR74" s="9">
        <v>6</v>
      </c>
      <c r="BS74" s="9">
        <v>14</v>
      </c>
      <c r="BT74" s="9">
        <v>7</v>
      </c>
      <c r="BU74" s="9">
        <v>7</v>
      </c>
      <c r="BV74" s="29">
        <v>65</v>
      </c>
      <c r="BW74" s="9">
        <v>5</v>
      </c>
      <c r="BX74" s="9">
        <v>5</v>
      </c>
      <c r="BY74" s="9">
        <v>0</v>
      </c>
      <c r="BZ74" s="9">
        <v>9</v>
      </c>
      <c r="CA74" s="9">
        <v>0</v>
      </c>
      <c r="CB74" s="9">
        <v>9</v>
      </c>
      <c r="CC74" s="9">
        <v>1</v>
      </c>
      <c r="CD74" s="9">
        <v>1</v>
      </c>
      <c r="CE74" s="9">
        <v>0</v>
      </c>
      <c r="CF74" s="9">
        <v>5</v>
      </c>
      <c r="CG74" s="9">
        <v>3</v>
      </c>
      <c r="CH74" s="9">
        <v>2</v>
      </c>
    </row>
    <row r="75" spans="1:86" ht="10.199999999999999" customHeight="1" x14ac:dyDescent="0.2">
      <c r="A75" s="29">
        <v>66</v>
      </c>
      <c r="B75" s="9">
        <v>202</v>
      </c>
      <c r="C75" s="9">
        <v>110</v>
      </c>
      <c r="D75" s="9">
        <v>92</v>
      </c>
      <c r="E75" s="9">
        <v>4</v>
      </c>
      <c r="F75" s="9">
        <v>2</v>
      </c>
      <c r="G75" s="9">
        <v>2</v>
      </c>
      <c r="H75" s="9">
        <v>7</v>
      </c>
      <c r="I75" s="9">
        <v>5</v>
      </c>
      <c r="J75" s="9">
        <v>2</v>
      </c>
      <c r="K75" s="9">
        <v>5</v>
      </c>
      <c r="L75" s="9">
        <v>2</v>
      </c>
      <c r="M75" s="9">
        <v>3</v>
      </c>
      <c r="N75" s="9">
        <v>3</v>
      </c>
      <c r="O75" s="9">
        <v>3</v>
      </c>
      <c r="P75" s="9">
        <v>0</v>
      </c>
      <c r="Q75" s="9">
        <v>8</v>
      </c>
      <c r="R75" s="9">
        <v>4</v>
      </c>
      <c r="S75" s="9">
        <v>4</v>
      </c>
      <c r="T75" s="29">
        <v>66</v>
      </c>
      <c r="U75" s="9">
        <v>10</v>
      </c>
      <c r="V75" s="9">
        <v>6</v>
      </c>
      <c r="W75" s="9">
        <v>4</v>
      </c>
      <c r="X75" s="9">
        <v>15</v>
      </c>
      <c r="Y75" s="9">
        <v>11</v>
      </c>
      <c r="Z75" s="9">
        <v>4</v>
      </c>
      <c r="AA75" s="9">
        <v>9</v>
      </c>
      <c r="AB75" s="9">
        <v>4</v>
      </c>
      <c r="AC75" s="9">
        <v>5</v>
      </c>
      <c r="AD75" s="9">
        <v>5</v>
      </c>
      <c r="AE75" s="9">
        <v>4</v>
      </c>
      <c r="AF75" s="9">
        <v>1</v>
      </c>
      <c r="AG75" s="9">
        <v>6</v>
      </c>
      <c r="AH75" s="9">
        <v>3</v>
      </c>
      <c r="AI75" s="9">
        <v>3</v>
      </c>
      <c r="AJ75" s="9">
        <v>13</v>
      </c>
      <c r="AK75" s="9">
        <v>5</v>
      </c>
      <c r="AL75" s="9">
        <v>8</v>
      </c>
      <c r="AM75" s="29">
        <v>66</v>
      </c>
      <c r="AN75" s="9">
        <v>8</v>
      </c>
      <c r="AO75" s="9">
        <v>4</v>
      </c>
      <c r="AP75" s="9">
        <v>4</v>
      </c>
      <c r="AQ75" s="9">
        <v>21</v>
      </c>
      <c r="AR75" s="9">
        <v>9</v>
      </c>
      <c r="AS75" s="9">
        <v>12</v>
      </c>
      <c r="AT75" s="9">
        <v>3</v>
      </c>
      <c r="AU75" s="9">
        <v>2</v>
      </c>
      <c r="AV75" s="9">
        <v>1</v>
      </c>
      <c r="AW75" s="9">
        <v>8</v>
      </c>
      <c r="AX75" s="9">
        <v>5</v>
      </c>
      <c r="AY75" s="9">
        <v>3</v>
      </c>
      <c r="AZ75" s="9">
        <v>4</v>
      </c>
      <c r="BA75" s="9">
        <v>2</v>
      </c>
      <c r="BB75" s="9">
        <v>2</v>
      </c>
      <c r="BC75" s="9">
        <v>14</v>
      </c>
      <c r="BD75" s="9">
        <v>8</v>
      </c>
      <c r="BE75" s="9">
        <v>6</v>
      </c>
      <c r="BF75" s="29">
        <v>66</v>
      </c>
      <c r="BG75" s="9">
        <v>8</v>
      </c>
      <c r="BH75" s="9">
        <v>6</v>
      </c>
      <c r="BI75" s="9">
        <v>2</v>
      </c>
      <c r="BJ75" s="9">
        <v>2</v>
      </c>
      <c r="BK75" s="9">
        <v>2</v>
      </c>
      <c r="BL75" s="9">
        <v>0</v>
      </c>
      <c r="BM75" s="9">
        <v>5</v>
      </c>
      <c r="BN75" s="9">
        <v>3</v>
      </c>
      <c r="BO75" s="9">
        <v>2</v>
      </c>
      <c r="BP75" s="9">
        <v>7</v>
      </c>
      <c r="BQ75" s="9">
        <v>4</v>
      </c>
      <c r="BR75" s="9">
        <v>3</v>
      </c>
      <c r="BS75" s="9">
        <v>7</v>
      </c>
      <c r="BT75" s="9">
        <v>4</v>
      </c>
      <c r="BU75" s="9">
        <v>3</v>
      </c>
      <c r="BV75" s="29">
        <v>66</v>
      </c>
      <c r="BW75" s="9">
        <v>10</v>
      </c>
      <c r="BX75" s="9">
        <v>5</v>
      </c>
      <c r="BY75" s="9">
        <v>5</v>
      </c>
      <c r="BZ75" s="9">
        <v>12</v>
      </c>
      <c r="CA75" s="9">
        <v>4</v>
      </c>
      <c r="CB75" s="9">
        <v>8</v>
      </c>
      <c r="CC75" s="9">
        <v>5</v>
      </c>
      <c r="CD75" s="9">
        <v>1</v>
      </c>
      <c r="CE75" s="9">
        <v>4</v>
      </c>
      <c r="CF75" s="9">
        <v>3</v>
      </c>
      <c r="CG75" s="9">
        <v>2</v>
      </c>
      <c r="CH75" s="9">
        <v>1</v>
      </c>
    </row>
    <row r="76" spans="1:86" ht="10.199999999999999" customHeight="1" x14ac:dyDescent="0.2">
      <c r="A76" s="29">
        <v>67</v>
      </c>
      <c r="B76" s="9">
        <v>278</v>
      </c>
      <c r="C76" s="9">
        <v>165</v>
      </c>
      <c r="D76" s="9">
        <v>113</v>
      </c>
      <c r="E76" s="9">
        <v>5</v>
      </c>
      <c r="F76" s="9">
        <v>4</v>
      </c>
      <c r="G76" s="9">
        <v>1</v>
      </c>
      <c r="H76" s="9">
        <v>11</v>
      </c>
      <c r="I76" s="9">
        <v>8</v>
      </c>
      <c r="J76" s="9">
        <v>3</v>
      </c>
      <c r="K76" s="9">
        <v>9</v>
      </c>
      <c r="L76" s="9">
        <v>5</v>
      </c>
      <c r="M76" s="9">
        <v>4</v>
      </c>
      <c r="N76" s="9">
        <v>4</v>
      </c>
      <c r="O76" s="9">
        <v>3</v>
      </c>
      <c r="P76" s="9">
        <v>1</v>
      </c>
      <c r="Q76" s="9">
        <v>13</v>
      </c>
      <c r="R76" s="9">
        <v>10</v>
      </c>
      <c r="S76" s="9">
        <v>3</v>
      </c>
      <c r="T76" s="29">
        <v>67</v>
      </c>
      <c r="U76" s="9">
        <v>9</v>
      </c>
      <c r="V76" s="9">
        <v>7</v>
      </c>
      <c r="W76" s="9">
        <v>2</v>
      </c>
      <c r="X76" s="9">
        <v>13</v>
      </c>
      <c r="Y76" s="9">
        <v>5</v>
      </c>
      <c r="Z76" s="9">
        <v>8</v>
      </c>
      <c r="AA76" s="9">
        <v>19</v>
      </c>
      <c r="AB76" s="9">
        <v>7</v>
      </c>
      <c r="AC76" s="9">
        <v>12</v>
      </c>
      <c r="AD76" s="9">
        <v>9</v>
      </c>
      <c r="AE76" s="9">
        <v>4</v>
      </c>
      <c r="AF76" s="9">
        <v>5</v>
      </c>
      <c r="AG76" s="9">
        <v>6</v>
      </c>
      <c r="AH76" s="9">
        <v>4</v>
      </c>
      <c r="AI76" s="9">
        <v>2</v>
      </c>
      <c r="AJ76" s="9">
        <v>17</v>
      </c>
      <c r="AK76" s="9">
        <v>11</v>
      </c>
      <c r="AL76" s="9">
        <v>6</v>
      </c>
      <c r="AM76" s="29">
        <v>67</v>
      </c>
      <c r="AN76" s="9">
        <v>9</v>
      </c>
      <c r="AO76" s="9">
        <v>7</v>
      </c>
      <c r="AP76" s="9">
        <v>2</v>
      </c>
      <c r="AQ76" s="9">
        <v>21</v>
      </c>
      <c r="AR76" s="9">
        <v>14</v>
      </c>
      <c r="AS76" s="9">
        <v>7</v>
      </c>
      <c r="AT76" s="9">
        <v>2</v>
      </c>
      <c r="AU76" s="9">
        <v>2</v>
      </c>
      <c r="AV76" s="9">
        <v>0</v>
      </c>
      <c r="AW76" s="9">
        <v>13</v>
      </c>
      <c r="AX76" s="9">
        <v>7</v>
      </c>
      <c r="AY76" s="9">
        <v>6</v>
      </c>
      <c r="AZ76" s="9">
        <v>9</v>
      </c>
      <c r="BA76" s="9">
        <v>3</v>
      </c>
      <c r="BB76" s="9">
        <v>6</v>
      </c>
      <c r="BC76" s="9">
        <v>18</v>
      </c>
      <c r="BD76" s="9">
        <v>13</v>
      </c>
      <c r="BE76" s="9">
        <v>5</v>
      </c>
      <c r="BF76" s="29">
        <v>67</v>
      </c>
      <c r="BG76" s="9">
        <v>13</v>
      </c>
      <c r="BH76" s="9">
        <v>5</v>
      </c>
      <c r="BI76" s="9">
        <v>8</v>
      </c>
      <c r="BJ76" s="9">
        <v>11</v>
      </c>
      <c r="BK76" s="9">
        <v>5</v>
      </c>
      <c r="BL76" s="9">
        <v>6</v>
      </c>
      <c r="BM76" s="9">
        <v>4</v>
      </c>
      <c r="BN76" s="9">
        <v>0</v>
      </c>
      <c r="BO76" s="9">
        <v>4</v>
      </c>
      <c r="BP76" s="9">
        <v>20</v>
      </c>
      <c r="BQ76" s="9">
        <v>12</v>
      </c>
      <c r="BR76" s="9">
        <v>8</v>
      </c>
      <c r="BS76" s="9">
        <v>13</v>
      </c>
      <c r="BT76" s="9">
        <v>9</v>
      </c>
      <c r="BU76" s="9">
        <v>4</v>
      </c>
      <c r="BV76" s="29">
        <v>67</v>
      </c>
      <c r="BW76" s="9">
        <v>8</v>
      </c>
      <c r="BX76" s="9">
        <v>5</v>
      </c>
      <c r="BY76" s="9">
        <v>3</v>
      </c>
      <c r="BZ76" s="9">
        <v>12</v>
      </c>
      <c r="CA76" s="9">
        <v>7</v>
      </c>
      <c r="CB76" s="9">
        <v>5</v>
      </c>
      <c r="CC76" s="9">
        <v>1</v>
      </c>
      <c r="CD76" s="9">
        <v>1</v>
      </c>
      <c r="CE76" s="9">
        <v>0</v>
      </c>
      <c r="CF76" s="9">
        <v>9</v>
      </c>
      <c r="CG76" s="9">
        <v>7</v>
      </c>
      <c r="CH76" s="9">
        <v>2</v>
      </c>
    </row>
    <row r="77" spans="1:86" ht="10.199999999999999" customHeight="1" x14ac:dyDescent="0.2">
      <c r="A77" s="29">
        <v>68</v>
      </c>
      <c r="B77" s="9">
        <v>193</v>
      </c>
      <c r="C77" s="9">
        <v>95</v>
      </c>
      <c r="D77" s="9">
        <v>98</v>
      </c>
      <c r="E77" s="9">
        <v>8</v>
      </c>
      <c r="F77" s="9">
        <v>4</v>
      </c>
      <c r="G77" s="9">
        <v>4</v>
      </c>
      <c r="H77" s="9">
        <v>6</v>
      </c>
      <c r="I77" s="9">
        <v>4</v>
      </c>
      <c r="J77" s="9">
        <v>2</v>
      </c>
      <c r="K77" s="9">
        <v>5</v>
      </c>
      <c r="L77" s="9">
        <v>5</v>
      </c>
      <c r="M77" s="9">
        <v>0</v>
      </c>
      <c r="N77" s="9">
        <v>1</v>
      </c>
      <c r="O77" s="9">
        <v>1</v>
      </c>
      <c r="P77" s="9">
        <v>0</v>
      </c>
      <c r="Q77" s="9">
        <v>12</v>
      </c>
      <c r="R77" s="9">
        <v>5</v>
      </c>
      <c r="S77" s="9">
        <v>7</v>
      </c>
      <c r="T77" s="29">
        <v>68</v>
      </c>
      <c r="U77" s="9">
        <v>3</v>
      </c>
      <c r="V77" s="9">
        <v>1</v>
      </c>
      <c r="W77" s="9">
        <v>2</v>
      </c>
      <c r="X77" s="9">
        <v>6</v>
      </c>
      <c r="Y77" s="9">
        <v>4</v>
      </c>
      <c r="Z77" s="9">
        <v>2</v>
      </c>
      <c r="AA77" s="9">
        <v>15</v>
      </c>
      <c r="AB77" s="9">
        <v>7</v>
      </c>
      <c r="AC77" s="9">
        <v>8</v>
      </c>
      <c r="AD77" s="9">
        <v>7</v>
      </c>
      <c r="AE77" s="9">
        <v>3</v>
      </c>
      <c r="AF77" s="9">
        <v>4</v>
      </c>
      <c r="AG77" s="9">
        <v>5</v>
      </c>
      <c r="AH77" s="9">
        <v>1</v>
      </c>
      <c r="AI77" s="9">
        <v>4</v>
      </c>
      <c r="AJ77" s="9">
        <v>13</v>
      </c>
      <c r="AK77" s="9">
        <v>7</v>
      </c>
      <c r="AL77" s="9">
        <v>6</v>
      </c>
      <c r="AM77" s="29">
        <v>68</v>
      </c>
      <c r="AN77" s="9">
        <v>4</v>
      </c>
      <c r="AO77" s="9">
        <v>3</v>
      </c>
      <c r="AP77" s="9">
        <v>1</v>
      </c>
      <c r="AQ77" s="9">
        <v>11</v>
      </c>
      <c r="AR77" s="9">
        <v>5</v>
      </c>
      <c r="AS77" s="9">
        <v>6</v>
      </c>
      <c r="AT77" s="9">
        <v>10</v>
      </c>
      <c r="AU77" s="9">
        <v>2</v>
      </c>
      <c r="AV77" s="9">
        <v>8</v>
      </c>
      <c r="AW77" s="9">
        <v>10</v>
      </c>
      <c r="AX77" s="9">
        <v>3</v>
      </c>
      <c r="AY77" s="9">
        <v>7</v>
      </c>
      <c r="AZ77" s="9">
        <v>6</v>
      </c>
      <c r="BA77" s="9">
        <v>5</v>
      </c>
      <c r="BB77" s="9">
        <v>1</v>
      </c>
      <c r="BC77" s="9">
        <v>8</v>
      </c>
      <c r="BD77" s="9">
        <v>5</v>
      </c>
      <c r="BE77" s="9">
        <v>3</v>
      </c>
      <c r="BF77" s="29">
        <v>68</v>
      </c>
      <c r="BG77" s="9">
        <v>9</v>
      </c>
      <c r="BH77" s="9">
        <v>6</v>
      </c>
      <c r="BI77" s="9">
        <v>3</v>
      </c>
      <c r="BJ77" s="9">
        <v>4</v>
      </c>
      <c r="BK77" s="9">
        <v>2</v>
      </c>
      <c r="BL77" s="9">
        <v>2</v>
      </c>
      <c r="BM77" s="9">
        <v>6</v>
      </c>
      <c r="BN77" s="9">
        <v>4</v>
      </c>
      <c r="BO77" s="9">
        <v>2</v>
      </c>
      <c r="BP77" s="9">
        <v>6</v>
      </c>
      <c r="BQ77" s="9">
        <v>3</v>
      </c>
      <c r="BR77" s="9">
        <v>3</v>
      </c>
      <c r="BS77" s="9">
        <v>9</v>
      </c>
      <c r="BT77" s="9">
        <v>3</v>
      </c>
      <c r="BU77" s="9">
        <v>6</v>
      </c>
      <c r="BV77" s="29">
        <v>68</v>
      </c>
      <c r="BW77" s="9">
        <v>10</v>
      </c>
      <c r="BX77" s="9">
        <v>3</v>
      </c>
      <c r="BY77" s="9">
        <v>7</v>
      </c>
      <c r="BZ77" s="9">
        <v>11</v>
      </c>
      <c r="CA77" s="9">
        <v>6</v>
      </c>
      <c r="CB77" s="9">
        <v>5</v>
      </c>
      <c r="CC77" s="9">
        <v>2</v>
      </c>
      <c r="CD77" s="9">
        <v>1</v>
      </c>
      <c r="CE77" s="9">
        <v>1</v>
      </c>
      <c r="CF77" s="9">
        <v>6</v>
      </c>
      <c r="CG77" s="9">
        <v>2</v>
      </c>
      <c r="CH77" s="9">
        <v>4</v>
      </c>
    </row>
    <row r="78" spans="1:86" ht="10.199999999999999" customHeight="1" x14ac:dyDescent="0.2">
      <c r="A78" s="29">
        <v>69</v>
      </c>
      <c r="B78" s="9">
        <v>216</v>
      </c>
      <c r="C78" s="9">
        <v>104</v>
      </c>
      <c r="D78" s="9">
        <v>112</v>
      </c>
      <c r="E78" s="9">
        <v>7</v>
      </c>
      <c r="F78" s="9">
        <v>1</v>
      </c>
      <c r="G78" s="9">
        <v>6</v>
      </c>
      <c r="H78" s="9">
        <v>8</v>
      </c>
      <c r="I78" s="9">
        <v>2</v>
      </c>
      <c r="J78" s="9">
        <v>6</v>
      </c>
      <c r="K78" s="9">
        <v>11</v>
      </c>
      <c r="L78" s="9">
        <v>3</v>
      </c>
      <c r="M78" s="9">
        <v>8</v>
      </c>
      <c r="N78" s="9">
        <v>3</v>
      </c>
      <c r="O78" s="9">
        <v>1</v>
      </c>
      <c r="P78" s="9">
        <v>2</v>
      </c>
      <c r="Q78" s="9">
        <v>8</v>
      </c>
      <c r="R78" s="9">
        <v>4</v>
      </c>
      <c r="S78" s="9">
        <v>4</v>
      </c>
      <c r="T78" s="29">
        <v>69</v>
      </c>
      <c r="U78" s="9">
        <v>8</v>
      </c>
      <c r="V78" s="9">
        <v>7</v>
      </c>
      <c r="W78" s="9">
        <v>1</v>
      </c>
      <c r="X78" s="9">
        <v>12</v>
      </c>
      <c r="Y78" s="9">
        <v>9</v>
      </c>
      <c r="Z78" s="9">
        <v>3</v>
      </c>
      <c r="AA78" s="9">
        <v>6</v>
      </c>
      <c r="AB78" s="9">
        <v>3</v>
      </c>
      <c r="AC78" s="9">
        <v>3</v>
      </c>
      <c r="AD78" s="9">
        <v>7</v>
      </c>
      <c r="AE78" s="9">
        <v>3</v>
      </c>
      <c r="AF78" s="9">
        <v>4</v>
      </c>
      <c r="AG78" s="9">
        <v>4</v>
      </c>
      <c r="AH78" s="9">
        <v>2</v>
      </c>
      <c r="AI78" s="9">
        <v>2</v>
      </c>
      <c r="AJ78" s="9">
        <v>16</v>
      </c>
      <c r="AK78" s="9">
        <v>9</v>
      </c>
      <c r="AL78" s="9">
        <v>7</v>
      </c>
      <c r="AM78" s="29">
        <v>69</v>
      </c>
      <c r="AN78" s="9">
        <v>3</v>
      </c>
      <c r="AO78" s="9">
        <v>2</v>
      </c>
      <c r="AP78" s="9">
        <v>1</v>
      </c>
      <c r="AQ78" s="9">
        <v>13</v>
      </c>
      <c r="AR78" s="9">
        <v>6</v>
      </c>
      <c r="AS78" s="9">
        <v>7</v>
      </c>
      <c r="AT78" s="9">
        <v>7</v>
      </c>
      <c r="AU78" s="9">
        <v>5</v>
      </c>
      <c r="AV78" s="9">
        <v>2</v>
      </c>
      <c r="AW78" s="9">
        <v>13</v>
      </c>
      <c r="AX78" s="9">
        <v>5</v>
      </c>
      <c r="AY78" s="9">
        <v>8</v>
      </c>
      <c r="AZ78" s="9">
        <v>10</v>
      </c>
      <c r="BA78" s="9">
        <v>5</v>
      </c>
      <c r="BB78" s="9">
        <v>5</v>
      </c>
      <c r="BC78" s="9">
        <v>14</v>
      </c>
      <c r="BD78" s="9">
        <v>2</v>
      </c>
      <c r="BE78" s="9">
        <v>12</v>
      </c>
      <c r="BF78" s="29">
        <v>69</v>
      </c>
      <c r="BG78" s="9">
        <v>7</v>
      </c>
      <c r="BH78" s="9">
        <v>1</v>
      </c>
      <c r="BI78" s="9">
        <v>6</v>
      </c>
      <c r="BJ78" s="9">
        <v>8</v>
      </c>
      <c r="BK78" s="9">
        <v>2</v>
      </c>
      <c r="BL78" s="9">
        <v>6</v>
      </c>
      <c r="BM78" s="9">
        <v>9</v>
      </c>
      <c r="BN78" s="9">
        <v>6</v>
      </c>
      <c r="BO78" s="9">
        <v>3</v>
      </c>
      <c r="BP78" s="9">
        <v>7</v>
      </c>
      <c r="BQ78" s="9">
        <v>4</v>
      </c>
      <c r="BR78" s="9">
        <v>3</v>
      </c>
      <c r="BS78" s="9">
        <v>12</v>
      </c>
      <c r="BT78" s="9">
        <v>7</v>
      </c>
      <c r="BU78" s="9">
        <v>5</v>
      </c>
      <c r="BV78" s="29">
        <v>69</v>
      </c>
      <c r="BW78" s="9">
        <v>11</v>
      </c>
      <c r="BX78" s="9">
        <v>5</v>
      </c>
      <c r="BY78" s="9">
        <v>6</v>
      </c>
      <c r="BZ78" s="9">
        <v>8</v>
      </c>
      <c r="CA78" s="9">
        <v>6</v>
      </c>
      <c r="CB78" s="9">
        <v>2</v>
      </c>
      <c r="CC78" s="9">
        <v>3</v>
      </c>
      <c r="CD78" s="9">
        <v>3</v>
      </c>
      <c r="CE78" s="9">
        <v>0</v>
      </c>
      <c r="CF78" s="9">
        <v>1</v>
      </c>
      <c r="CG78" s="9">
        <v>1</v>
      </c>
      <c r="CH78" s="9">
        <v>0</v>
      </c>
    </row>
    <row r="79" spans="1:86" ht="10.199999999999999" customHeight="1" x14ac:dyDescent="0.2">
      <c r="A79" s="29">
        <v>70</v>
      </c>
      <c r="B79" s="9">
        <v>202</v>
      </c>
      <c r="C79" s="9">
        <v>105</v>
      </c>
      <c r="D79" s="9">
        <v>97</v>
      </c>
      <c r="E79" s="9">
        <v>4</v>
      </c>
      <c r="F79" s="9">
        <v>1</v>
      </c>
      <c r="G79" s="9">
        <v>3</v>
      </c>
      <c r="H79" s="9">
        <v>6</v>
      </c>
      <c r="I79" s="9">
        <v>3</v>
      </c>
      <c r="J79" s="9">
        <v>3</v>
      </c>
      <c r="K79" s="9">
        <v>6</v>
      </c>
      <c r="L79" s="9">
        <v>3</v>
      </c>
      <c r="M79" s="9">
        <v>3</v>
      </c>
      <c r="N79" s="9">
        <v>3</v>
      </c>
      <c r="O79" s="9">
        <v>2</v>
      </c>
      <c r="P79" s="9">
        <v>1</v>
      </c>
      <c r="Q79" s="9">
        <v>5</v>
      </c>
      <c r="R79" s="9">
        <v>2</v>
      </c>
      <c r="S79" s="9">
        <v>3</v>
      </c>
      <c r="T79" s="29">
        <v>70</v>
      </c>
      <c r="U79" s="9">
        <v>15</v>
      </c>
      <c r="V79" s="9">
        <v>7</v>
      </c>
      <c r="W79" s="9">
        <v>8</v>
      </c>
      <c r="X79" s="9">
        <v>4</v>
      </c>
      <c r="Y79" s="9">
        <v>0</v>
      </c>
      <c r="Z79" s="9">
        <v>4</v>
      </c>
      <c r="AA79" s="9">
        <v>11</v>
      </c>
      <c r="AB79" s="9">
        <v>5</v>
      </c>
      <c r="AC79" s="9">
        <v>6</v>
      </c>
      <c r="AD79" s="9">
        <v>9</v>
      </c>
      <c r="AE79" s="9">
        <v>3</v>
      </c>
      <c r="AF79" s="9">
        <v>6</v>
      </c>
      <c r="AG79" s="9">
        <v>0</v>
      </c>
      <c r="AH79" s="9">
        <v>0</v>
      </c>
      <c r="AI79" s="9">
        <v>0</v>
      </c>
      <c r="AJ79" s="9">
        <v>12</v>
      </c>
      <c r="AK79" s="9">
        <v>7</v>
      </c>
      <c r="AL79" s="9">
        <v>5</v>
      </c>
      <c r="AM79" s="29">
        <v>70</v>
      </c>
      <c r="AN79" s="9">
        <v>7</v>
      </c>
      <c r="AO79" s="9">
        <v>4</v>
      </c>
      <c r="AP79" s="9">
        <v>3</v>
      </c>
      <c r="AQ79" s="9">
        <v>15</v>
      </c>
      <c r="AR79" s="9">
        <v>9</v>
      </c>
      <c r="AS79" s="9">
        <v>6</v>
      </c>
      <c r="AT79" s="9">
        <v>3</v>
      </c>
      <c r="AU79" s="9">
        <v>1</v>
      </c>
      <c r="AV79" s="9">
        <v>2</v>
      </c>
      <c r="AW79" s="9">
        <v>10</v>
      </c>
      <c r="AX79" s="9">
        <v>5</v>
      </c>
      <c r="AY79" s="9">
        <v>5</v>
      </c>
      <c r="AZ79" s="9">
        <v>11</v>
      </c>
      <c r="BA79" s="9">
        <v>6</v>
      </c>
      <c r="BB79" s="9">
        <v>5</v>
      </c>
      <c r="BC79" s="9">
        <v>8</v>
      </c>
      <c r="BD79" s="9">
        <v>4</v>
      </c>
      <c r="BE79" s="9">
        <v>4</v>
      </c>
      <c r="BF79" s="29">
        <v>70</v>
      </c>
      <c r="BG79" s="9">
        <v>6</v>
      </c>
      <c r="BH79" s="9">
        <v>5</v>
      </c>
      <c r="BI79" s="9">
        <v>1</v>
      </c>
      <c r="BJ79" s="9">
        <v>9</v>
      </c>
      <c r="BK79" s="9">
        <v>7</v>
      </c>
      <c r="BL79" s="9">
        <v>2</v>
      </c>
      <c r="BM79" s="9">
        <v>8</v>
      </c>
      <c r="BN79" s="9">
        <v>5</v>
      </c>
      <c r="BO79" s="9">
        <v>3</v>
      </c>
      <c r="BP79" s="9">
        <v>3</v>
      </c>
      <c r="BQ79" s="9">
        <v>2</v>
      </c>
      <c r="BR79" s="9">
        <v>1</v>
      </c>
      <c r="BS79" s="9">
        <v>8</v>
      </c>
      <c r="BT79" s="9">
        <v>5</v>
      </c>
      <c r="BU79" s="9">
        <v>3</v>
      </c>
      <c r="BV79" s="29">
        <v>70</v>
      </c>
      <c r="BW79" s="9">
        <v>15</v>
      </c>
      <c r="BX79" s="9">
        <v>8</v>
      </c>
      <c r="BY79" s="9">
        <v>7</v>
      </c>
      <c r="BZ79" s="9">
        <v>14</v>
      </c>
      <c r="CA79" s="9">
        <v>6</v>
      </c>
      <c r="CB79" s="9">
        <v>8</v>
      </c>
      <c r="CC79" s="9">
        <v>4</v>
      </c>
      <c r="CD79" s="9">
        <v>2</v>
      </c>
      <c r="CE79" s="9">
        <v>2</v>
      </c>
      <c r="CF79" s="9">
        <v>6</v>
      </c>
      <c r="CG79" s="9">
        <v>3</v>
      </c>
      <c r="CH79" s="9">
        <v>3</v>
      </c>
    </row>
    <row r="80" spans="1:86" ht="10.199999999999999" customHeight="1" x14ac:dyDescent="0.2">
      <c r="A80" s="29">
        <v>71</v>
      </c>
      <c r="B80" s="9">
        <v>154</v>
      </c>
      <c r="C80" s="9">
        <v>74</v>
      </c>
      <c r="D80" s="9">
        <v>80</v>
      </c>
      <c r="E80" s="9">
        <v>4</v>
      </c>
      <c r="F80" s="9">
        <v>2</v>
      </c>
      <c r="G80" s="9">
        <v>2</v>
      </c>
      <c r="H80" s="9">
        <v>4</v>
      </c>
      <c r="I80" s="9">
        <v>3</v>
      </c>
      <c r="J80" s="9">
        <v>1</v>
      </c>
      <c r="K80" s="9">
        <v>3</v>
      </c>
      <c r="L80" s="9">
        <v>2</v>
      </c>
      <c r="M80" s="9">
        <v>1</v>
      </c>
      <c r="N80" s="9">
        <v>4</v>
      </c>
      <c r="O80" s="9">
        <v>2</v>
      </c>
      <c r="P80" s="9">
        <v>2</v>
      </c>
      <c r="Q80" s="9">
        <v>10</v>
      </c>
      <c r="R80" s="9">
        <v>4</v>
      </c>
      <c r="S80" s="9">
        <v>6</v>
      </c>
      <c r="T80" s="29">
        <v>71</v>
      </c>
      <c r="U80" s="9">
        <v>4</v>
      </c>
      <c r="V80" s="9">
        <v>2</v>
      </c>
      <c r="W80" s="9">
        <v>2</v>
      </c>
      <c r="X80" s="9">
        <v>7</v>
      </c>
      <c r="Y80" s="9">
        <v>2</v>
      </c>
      <c r="Z80" s="9">
        <v>5</v>
      </c>
      <c r="AA80" s="9">
        <v>11</v>
      </c>
      <c r="AB80" s="9">
        <v>6</v>
      </c>
      <c r="AC80" s="9">
        <v>5</v>
      </c>
      <c r="AD80" s="9">
        <v>9</v>
      </c>
      <c r="AE80" s="9">
        <v>3</v>
      </c>
      <c r="AF80" s="9">
        <v>6</v>
      </c>
      <c r="AG80" s="9">
        <v>5</v>
      </c>
      <c r="AH80" s="9">
        <v>2</v>
      </c>
      <c r="AI80" s="9">
        <v>3</v>
      </c>
      <c r="AJ80" s="9">
        <v>5</v>
      </c>
      <c r="AK80" s="9">
        <v>3</v>
      </c>
      <c r="AL80" s="9">
        <v>2</v>
      </c>
      <c r="AM80" s="29">
        <v>71</v>
      </c>
      <c r="AN80" s="9">
        <v>4</v>
      </c>
      <c r="AO80" s="9">
        <v>1</v>
      </c>
      <c r="AP80" s="9">
        <v>3</v>
      </c>
      <c r="AQ80" s="9">
        <v>9</v>
      </c>
      <c r="AR80" s="9">
        <v>5</v>
      </c>
      <c r="AS80" s="9">
        <v>4</v>
      </c>
      <c r="AT80" s="9">
        <v>3</v>
      </c>
      <c r="AU80" s="9">
        <v>2</v>
      </c>
      <c r="AV80" s="9">
        <v>1</v>
      </c>
      <c r="AW80" s="9">
        <v>4</v>
      </c>
      <c r="AX80" s="9">
        <v>4</v>
      </c>
      <c r="AY80" s="9">
        <v>0</v>
      </c>
      <c r="AZ80" s="9">
        <v>5</v>
      </c>
      <c r="BA80" s="9">
        <v>3</v>
      </c>
      <c r="BB80" s="9">
        <v>2</v>
      </c>
      <c r="BC80" s="9">
        <v>9</v>
      </c>
      <c r="BD80" s="9">
        <v>7</v>
      </c>
      <c r="BE80" s="9">
        <v>2</v>
      </c>
      <c r="BF80" s="29">
        <v>71</v>
      </c>
      <c r="BG80" s="9">
        <v>11</v>
      </c>
      <c r="BH80" s="9">
        <v>7</v>
      </c>
      <c r="BI80" s="9">
        <v>4</v>
      </c>
      <c r="BJ80" s="9">
        <v>2</v>
      </c>
      <c r="BK80" s="9">
        <v>1</v>
      </c>
      <c r="BL80" s="9">
        <v>1</v>
      </c>
      <c r="BM80" s="9">
        <v>9</v>
      </c>
      <c r="BN80" s="9">
        <v>2</v>
      </c>
      <c r="BO80" s="9">
        <v>7</v>
      </c>
      <c r="BP80" s="9">
        <v>8</v>
      </c>
      <c r="BQ80" s="9">
        <v>1</v>
      </c>
      <c r="BR80" s="9">
        <v>7</v>
      </c>
      <c r="BS80" s="9">
        <v>6</v>
      </c>
      <c r="BT80" s="9">
        <v>3</v>
      </c>
      <c r="BU80" s="9">
        <v>3</v>
      </c>
      <c r="BV80" s="29">
        <v>71</v>
      </c>
      <c r="BW80" s="9">
        <v>7</v>
      </c>
      <c r="BX80" s="9">
        <v>1</v>
      </c>
      <c r="BY80" s="9">
        <v>6</v>
      </c>
      <c r="BZ80" s="9">
        <v>5</v>
      </c>
      <c r="CA80" s="9">
        <v>2</v>
      </c>
      <c r="CB80" s="9">
        <v>3</v>
      </c>
      <c r="CC80" s="9">
        <v>1</v>
      </c>
      <c r="CD80" s="9">
        <v>0</v>
      </c>
      <c r="CE80" s="9">
        <v>1</v>
      </c>
      <c r="CF80" s="9">
        <v>5</v>
      </c>
      <c r="CG80" s="9">
        <v>4</v>
      </c>
      <c r="CH80" s="9">
        <v>1</v>
      </c>
    </row>
    <row r="81" spans="1:86" ht="10.199999999999999" customHeight="1" x14ac:dyDescent="0.2">
      <c r="A81" s="29">
        <v>72</v>
      </c>
      <c r="B81" s="9">
        <v>155</v>
      </c>
      <c r="C81" s="9">
        <v>83</v>
      </c>
      <c r="D81" s="9">
        <v>72</v>
      </c>
      <c r="E81" s="9">
        <v>2</v>
      </c>
      <c r="F81" s="9">
        <v>1</v>
      </c>
      <c r="G81" s="9">
        <v>1</v>
      </c>
      <c r="H81" s="9">
        <v>1</v>
      </c>
      <c r="I81" s="9">
        <v>1</v>
      </c>
      <c r="J81" s="9">
        <v>0</v>
      </c>
      <c r="K81" s="9">
        <v>4</v>
      </c>
      <c r="L81" s="9">
        <v>2</v>
      </c>
      <c r="M81" s="9">
        <v>2</v>
      </c>
      <c r="N81" s="9">
        <v>1</v>
      </c>
      <c r="O81" s="9">
        <v>1</v>
      </c>
      <c r="P81" s="9">
        <v>0</v>
      </c>
      <c r="Q81" s="9">
        <v>7</v>
      </c>
      <c r="R81" s="9">
        <v>5</v>
      </c>
      <c r="S81" s="9">
        <v>2</v>
      </c>
      <c r="T81" s="29">
        <v>72</v>
      </c>
      <c r="U81" s="9">
        <v>14</v>
      </c>
      <c r="V81" s="9">
        <v>7</v>
      </c>
      <c r="W81" s="9">
        <v>7</v>
      </c>
      <c r="X81" s="9">
        <v>6</v>
      </c>
      <c r="Y81" s="9">
        <v>4</v>
      </c>
      <c r="Z81" s="9">
        <v>2</v>
      </c>
      <c r="AA81" s="9">
        <v>9</v>
      </c>
      <c r="AB81" s="9">
        <v>6</v>
      </c>
      <c r="AC81" s="9">
        <v>3</v>
      </c>
      <c r="AD81" s="9">
        <v>5</v>
      </c>
      <c r="AE81" s="9">
        <v>2</v>
      </c>
      <c r="AF81" s="9">
        <v>3</v>
      </c>
      <c r="AG81" s="9">
        <v>7</v>
      </c>
      <c r="AH81" s="9">
        <v>3</v>
      </c>
      <c r="AI81" s="9">
        <v>4</v>
      </c>
      <c r="AJ81" s="9">
        <v>5</v>
      </c>
      <c r="AK81" s="9">
        <v>1</v>
      </c>
      <c r="AL81" s="9">
        <v>4</v>
      </c>
      <c r="AM81" s="29">
        <v>72</v>
      </c>
      <c r="AN81" s="9">
        <v>4</v>
      </c>
      <c r="AO81" s="9">
        <v>2</v>
      </c>
      <c r="AP81" s="9">
        <v>2</v>
      </c>
      <c r="AQ81" s="9">
        <v>13</v>
      </c>
      <c r="AR81" s="9">
        <v>8</v>
      </c>
      <c r="AS81" s="9">
        <v>5</v>
      </c>
      <c r="AT81" s="9">
        <v>3</v>
      </c>
      <c r="AU81" s="9">
        <v>1</v>
      </c>
      <c r="AV81" s="9">
        <v>2</v>
      </c>
      <c r="AW81" s="9">
        <v>8</v>
      </c>
      <c r="AX81" s="9">
        <v>3</v>
      </c>
      <c r="AY81" s="9">
        <v>5</v>
      </c>
      <c r="AZ81" s="9">
        <v>7</v>
      </c>
      <c r="BA81" s="9">
        <v>2</v>
      </c>
      <c r="BB81" s="9">
        <v>5</v>
      </c>
      <c r="BC81" s="9">
        <v>10</v>
      </c>
      <c r="BD81" s="9">
        <v>4</v>
      </c>
      <c r="BE81" s="9">
        <v>6</v>
      </c>
      <c r="BF81" s="29">
        <v>72</v>
      </c>
      <c r="BG81" s="9">
        <v>3</v>
      </c>
      <c r="BH81" s="9">
        <v>1</v>
      </c>
      <c r="BI81" s="9">
        <v>2</v>
      </c>
      <c r="BJ81" s="9">
        <v>8</v>
      </c>
      <c r="BK81" s="9">
        <v>6</v>
      </c>
      <c r="BL81" s="9">
        <v>2</v>
      </c>
      <c r="BM81" s="9">
        <v>8</v>
      </c>
      <c r="BN81" s="9">
        <v>6</v>
      </c>
      <c r="BO81" s="9">
        <v>2</v>
      </c>
      <c r="BP81" s="9">
        <v>5</v>
      </c>
      <c r="BQ81" s="9">
        <v>3</v>
      </c>
      <c r="BR81" s="9">
        <v>2</v>
      </c>
      <c r="BS81" s="9">
        <v>5</v>
      </c>
      <c r="BT81" s="9">
        <v>1</v>
      </c>
      <c r="BU81" s="9">
        <v>4</v>
      </c>
      <c r="BV81" s="29">
        <v>72</v>
      </c>
      <c r="BW81" s="9">
        <v>5</v>
      </c>
      <c r="BX81" s="9">
        <v>5</v>
      </c>
      <c r="BY81" s="9">
        <v>0</v>
      </c>
      <c r="BZ81" s="9">
        <v>12</v>
      </c>
      <c r="CA81" s="9">
        <v>7</v>
      </c>
      <c r="CB81" s="9">
        <v>5</v>
      </c>
      <c r="CC81" s="9">
        <v>2</v>
      </c>
      <c r="CD81" s="9">
        <v>1</v>
      </c>
      <c r="CE81" s="9">
        <v>1</v>
      </c>
      <c r="CF81" s="9">
        <v>1</v>
      </c>
      <c r="CG81" s="9">
        <v>0</v>
      </c>
      <c r="CH81" s="9">
        <v>1</v>
      </c>
    </row>
    <row r="82" spans="1:86" ht="10.199999999999999" customHeight="1" x14ac:dyDescent="0.2">
      <c r="A82" s="29">
        <v>73</v>
      </c>
      <c r="B82" s="9">
        <v>149</v>
      </c>
      <c r="C82" s="9">
        <v>80</v>
      </c>
      <c r="D82" s="9">
        <v>69</v>
      </c>
      <c r="E82" s="9">
        <v>4</v>
      </c>
      <c r="F82" s="9">
        <v>2</v>
      </c>
      <c r="G82" s="9">
        <v>2</v>
      </c>
      <c r="H82" s="9">
        <v>1</v>
      </c>
      <c r="I82" s="9">
        <v>0</v>
      </c>
      <c r="J82" s="9">
        <v>1</v>
      </c>
      <c r="K82" s="9">
        <v>6</v>
      </c>
      <c r="L82" s="9">
        <v>3</v>
      </c>
      <c r="M82" s="9">
        <v>3</v>
      </c>
      <c r="N82" s="9">
        <v>5</v>
      </c>
      <c r="O82" s="9">
        <v>4</v>
      </c>
      <c r="P82" s="9">
        <v>1</v>
      </c>
      <c r="Q82" s="9">
        <v>7</v>
      </c>
      <c r="R82" s="9">
        <v>2</v>
      </c>
      <c r="S82" s="9">
        <v>5</v>
      </c>
      <c r="T82" s="29">
        <v>73</v>
      </c>
      <c r="U82" s="9">
        <v>7</v>
      </c>
      <c r="V82" s="9">
        <v>4</v>
      </c>
      <c r="W82" s="9">
        <v>3</v>
      </c>
      <c r="X82" s="9">
        <v>4</v>
      </c>
      <c r="Y82" s="9">
        <v>2</v>
      </c>
      <c r="Z82" s="9">
        <v>2</v>
      </c>
      <c r="AA82" s="9">
        <v>11</v>
      </c>
      <c r="AB82" s="9">
        <v>4</v>
      </c>
      <c r="AC82" s="9">
        <v>7</v>
      </c>
      <c r="AD82" s="9">
        <v>3</v>
      </c>
      <c r="AE82" s="9">
        <v>3</v>
      </c>
      <c r="AF82" s="9">
        <v>0</v>
      </c>
      <c r="AG82" s="9">
        <v>4</v>
      </c>
      <c r="AH82" s="9">
        <v>2</v>
      </c>
      <c r="AI82" s="9">
        <v>2</v>
      </c>
      <c r="AJ82" s="9">
        <v>4</v>
      </c>
      <c r="AK82" s="9">
        <v>1</v>
      </c>
      <c r="AL82" s="9">
        <v>3</v>
      </c>
      <c r="AM82" s="29">
        <v>73</v>
      </c>
      <c r="AN82" s="9">
        <v>3</v>
      </c>
      <c r="AO82" s="9">
        <v>2</v>
      </c>
      <c r="AP82" s="9">
        <v>1</v>
      </c>
      <c r="AQ82" s="9">
        <v>7</v>
      </c>
      <c r="AR82" s="9">
        <v>5</v>
      </c>
      <c r="AS82" s="9">
        <v>2</v>
      </c>
      <c r="AT82" s="9">
        <v>6</v>
      </c>
      <c r="AU82" s="9">
        <v>3</v>
      </c>
      <c r="AV82" s="9">
        <v>3</v>
      </c>
      <c r="AW82" s="9">
        <v>6</v>
      </c>
      <c r="AX82" s="9">
        <v>4</v>
      </c>
      <c r="AY82" s="9">
        <v>2</v>
      </c>
      <c r="AZ82" s="9">
        <v>4</v>
      </c>
      <c r="BA82" s="9">
        <v>1</v>
      </c>
      <c r="BB82" s="9">
        <v>3</v>
      </c>
      <c r="BC82" s="9">
        <v>11</v>
      </c>
      <c r="BD82" s="9">
        <v>6</v>
      </c>
      <c r="BE82" s="9">
        <v>5</v>
      </c>
      <c r="BF82" s="29">
        <v>73</v>
      </c>
      <c r="BG82" s="9">
        <v>15</v>
      </c>
      <c r="BH82" s="9">
        <v>8</v>
      </c>
      <c r="BI82" s="9">
        <v>7</v>
      </c>
      <c r="BJ82" s="9">
        <v>1</v>
      </c>
      <c r="BK82" s="9">
        <v>0</v>
      </c>
      <c r="BL82" s="9">
        <v>1</v>
      </c>
      <c r="BM82" s="9">
        <v>7</v>
      </c>
      <c r="BN82" s="9">
        <v>4</v>
      </c>
      <c r="BO82" s="9">
        <v>3</v>
      </c>
      <c r="BP82" s="9">
        <v>6</v>
      </c>
      <c r="BQ82" s="9">
        <v>4</v>
      </c>
      <c r="BR82" s="9">
        <v>2</v>
      </c>
      <c r="BS82" s="9">
        <v>4</v>
      </c>
      <c r="BT82" s="9">
        <v>2</v>
      </c>
      <c r="BU82" s="9">
        <v>2</v>
      </c>
      <c r="BV82" s="29">
        <v>73</v>
      </c>
      <c r="BW82" s="9">
        <v>7</v>
      </c>
      <c r="BX82" s="9">
        <v>4</v>
      </c>
      <c r="BY82" s="9">
        <v>3</v>
      </c>
      <c r="BZ82" s="9">
        <v>8</v>
      </c>
      <c r="CA82" s="9">
        <v>6</v>
      </c>
      <c r="CB82" s="9">
        <v>2</v>
      </c>
      <c r="CC82" s="9">
        <v>2</v>
      </c>
      <c r="CD82" s="9">
        <v>0</v>
      </c>
      <c r="CE82" s="9">
        <v>2</v>
      </c>
      <c r="CF82" s="9">
        <v>6</v>
      </c>
      <c r="CG82" s="9">
        <v>4</v>
      </c>
      <c r="CH82" s="9">
        <v>2</v>
      </c>
    </row>
    <row r="83" spans="1:86" ht="10.199999999999999" customHeight="1" x14ac:dyDescent="0.2">
      <c r="A83" s="29">
        <v>74</v>
      </c>
      <c r="B83" s="9">
        <v>118</v>
      </c>
      <c r="C83" s="9">
        <v>65</v>
      </c>
      <c r="D83" s="9">
        <v>53</v>
      </c>
      <c r="E83" s="9">
        <v>6</v>
      </c>
      <c r="F83" s="9">
        <v>3</v>
      </c>
      <c r="G83" s="9">
        <v>3</v>
      </c>
      <c r="H83" s="9">
        <v>1</v>
      </c>
      <c r="I83" s="9">
        <v>0</v>
      </c>
      <c r="J83" s="9">
        <v>1</v>
      </c>
      <c r="K83" s="9">
        <v>2</v>
      </c>
      <c r="L83" s="9">
        <v>0</v>
      </c>
      <c r="M83" s="9">
        <v>2</v>
      </c>
      <c r="N83" s="9">
        <v>2</v>
      </c>
      <c r="O83" s="9">
        <v>1</v>
      </c>
      <c r="P83" s="9">
        <v>1</v>
      </c>
      <c r="Q83" s="9">
        <v>3</v>
      </c>
      <c r="R83" s="9">
        <v>1</v>
      </c>
      <c r="S83" s="9">
        <v>2</v>
      </c>
      <c r="T83" s="29">
        <v>74</v>
      </c>
      <c r="U83" s="9">
        <v>3</v>
      </c>
      <c r="V83" s="9">
        <v>2</v>
      </c>
      <c r="W83" s="9">
        <v>1</v>
      </c>
      <c r="X83" s="9">
        <v>4</v>
      </c>
      <c r="Y83" s="9">
        <v>2</v>
      </c>
      <c r="Z83" s="9">
        <v>2</v>
      </c>
      <c r="AA83" s="9">
        <v>11</v>
      </c>
      <c r="AB83" s="9">
        <v>7</v>
      </c>
      <c r="AC83" s="9">
        <v>4</v>
      </c>
      <c r="AD83" s="9">
        <v>9</v>
      </c>
      <c r="AE83" s="9">
        <v>6</v>
      </c>
      <c r="AF83" s="9">
        <v>3</v>
      </c>
      <c r="AG83" s="9">
        <v>7</v>
      </c>
      <c r="AH83" s="9">
        <v>3</v>
      </c>
      <c r="AI83" s="9">
        <v>4</v>
      </c>
      <c r="AJ83" s="9">
        <v>2</v>
      </c>
      <c r="AK83" s="9">
        <v>2</v>
      </c>
      <c r="AL83" s="9">
        <v>0</v>
      </c>
      <c r="AM83" s="29">
        <v>74</v>
      </c>
      <c r="AN83" s="9">
        <v>4</v>
      </c>
      <c r="AO83" s="9">
        <v>2</v>
      </c>
      <c r="AP83" s="9">
        <v>2</v>
      </c>
      <c r="AQ83" s="9">
        <v>6</v>
      </c>
      <c r="AR83" s="9">
        <v>2</v>
      </c>
      <c r="AS83" s="9">
        <v>4</v>
      </c>
      <c r="AT83" s="9">
        <v>3</v>
      </c>
      <c r="AU83" s="9">
        <v>1</v>
      </c>
      <c r="AV83" s="9">
        <v>2</v>
      </c>
      <c r="AW83" s="9">
        <v>5</v>
      </c>
      <c r="AX83" s="9">
        <v>3</v>
      </c>
      <c r="AY83" s="9">
        <v>2</v>
      </c>
      <c r="AZ83" s="9">
        <v>4</v>
      </c>
      <c r="BA83" s="9">
        <v>2</v>
      </c>
      <c r="BB83" s="9">
        <v>2</v>
      </c>
      <c r="BC83" s="9">
        <v>8</v>
      </c>
      <c r="BD83" s="9">
        <v>3</v>
      </c>
      <c r="BE83" s="9">
        <v>5</v>
      </c>
      <c r="BF83" s="29">
        <v>74</v>
      </c>
      <c r="BG83" s="9">
        <v>7</v>
      </c>
      <c r="BH83" s="9">
        <v>5</v>
      </c>
      <c r="BI83" s="9">
        <v>2</v>
      </c>
      <c r="BJ83" s="9">
        <v>2</v>
      </c>
      <c r="BK83" s="9">
        <v>1</v>
      </c>
      <c r="BL83" s="9">
        <v>1</v>
      </c>
      <c r="BM83" s="9">
        <v>8</v>
      </c>
      <c r="BN83" s="9">
        <v>8</v>
      </c>
      <c r="BO83" s="9">
        <v>0</v>
      </c>
      <c r="BP83" s="9">
        <v>3</v>
      </c>
      <c r="BQ83" s="9">
        <v>1</v>
      </c>
      <c r="BR83" s="9">
        <v>2</v>
      </c>
      <c r="BS83" s="9">
        <v>5</v>
      </c>
      <c r="BT83" s="9">
        <v>3</v>
      </c>
      <c r="BU83" s="9">
        <v>2</v>
      </c>
      <c r="BV83" s="29">
        <v>74</v>
      </c>
      <c r="BW83" s="9">
        <v>7</v>
      </c>
      <c r="BX83" s="9">
        <v>5</v>
      </c>
      <c r="BY83" s="9">
        <v>2</v>
      </c>
      <c r="BZ83" s="9">
        <v>2</v>
      </c>
      <c r="CA83" s="9">
        <v>0</v>
      </c>
      <c r="CB83" s="9">
        <v>2</v>
      </c>
      <c r="CC83" s="9">
        <v>1</v>
      </c>
      <c r="CD83" s="9">
        <v>0</v>
      </c>
      <c r="CE83" s="9">
        <v>1</v>
      </c>
      <c r="CF83" s="9">
        <v>3</v>
      </c>
      <c r="CG83" s="9">
        <v>2</v>
      </c>
      <c r="CH83" s="9">
        <v>1</v>
      </c>
    </row>
    <row r="84" spans="1:86" ht="10.199999999999999" customHeight="1" x14ac:dyDescent="0.2">
      <c r="A84" s="29">
        <v>75</v>
      </c>
      <c r="B84" s="9">
        <v>141</v>
      </c>
      <c r="C84" s="9">
        <v>72</v>
      </c>
      <c r="D84" s="9">
        <v>69</v>
      </c>
      <c r="E84" s="9">
        <v>3</v>
      </c>
      <c r="F84" s="9">
        <v>3</v>
      </c>
      <c r="G84" s="9">
        <v>0</v>
      </c>
      <c r="H84" s="9">
        <v>3</v>
      </c>
      <c r="I84" s="9">
        <v>2</v>
      </c>
      <c r="J84" s="9">
        <v>1</v>
      </c>
      <c r="K84" s="9">
        <v>0</v>
      </c>
      <c r="L84" s="9">
        <v>0</v>
      </c>
      <c r="M84" s="9">
        <v>0</v>
      </c>
      <c r="N84" s="9">
        <v>1</v>
      </c>
      <c r="O84" s="9">
        <v>1</v>
      </c>
      <c r="P84" s="9">
        <v>0</v>
      </c>
      <c r="Q84" s="9">
        <v>12</v>
      </c>
      <c r="R84" s="9">
        <v>8</v>
      </c>
      <c r="S84" s="9">
        <v>4</v>
      </c>
      <c r="T84" s="29">
        <v>75</v>
      </c>
      <c r="U84" s="9">
        <v>12</v>
      </c>
      <c r="V84" s="9">
        <v>5</v>
      </c>
      <c r="W84" s="9">
        <v>7</v>
      </c>
      <c r="X84" s="9">
        <v>6</v>
      </c>
      <c r="Y84" s="9">
        <v>5</v>
      </c>
      <c r="Z84" s="9">
        <v>1</v>
      </c>
      <c r="AA84" s="9">
        <v>5</v>
      </c>
      <c r="AB84" s="9">
        <v>2</v>
      </c>
      <c r="AC84" s="9">
        <v>3</v>
      </c>
      <c r="AD84" s="9">
        <v>7</v>
      </c>
      <c r="AE84" s="9">
        <v>2</v>
      </c>
      <c r="AF84" s="9">
        <v>5</v>
      </c>
      <c r="AG84" s="9">
        <v>4</v>
      </c>
      <c r="AH84" s="9">
        <v>3</v>
      </c>
      <c r="AI84" s="9">
        <v>1</v>
      </c>
      <c r="AJ84" s="9">
        <v>7</v>
      </c>
      <c r="AK84" s="9">
        <v>3</v>
      </c>
      <c r="AL84" s="9">
        <v>4</v>
      </c>
      <c r="AM84" s="29">
        <v>75</v>
      </c>
      <c r="AN84" s="9">
        <v>4</v>
      </c>
      <c r="AO84" s="9">
        <v>1</v>
      </c>
      <c r="AP84" s="9">
        <v>3</v>
      </c>
      <c r="AQ84" s="9">
        <v>4</v>
      </c>
      <c r="AR84" s="9">
        <v>2</v>
      </c>
      <c r="AS84" s="9">
        <v>2</v>
      </c>
      <c r="AT84" s="9">
        <v>3</v>
      </c>
      <c r="AU84" s="9">
        <v>1</v>
      </c>
      <c r="AV84" s="9">
        <v>2</v>
      </c>
      <c r="AW84" s="9">
        <v>7</v>
      </c>
      <c r="AX84" s="9">
        <v>4</v>
      </c>
      <c r="AY84" s="9">
        <v>3</v>
      </c>
      <c r="AZ84" s="9">
        <v>5</v>
      </c>
      <c r="BA84" s="9">
        <v>3</v>
      </c>
      <c r="BB84" s="9">
        <v>2</v>
      </c>
      <c r="BC84" s="9">
        <v>8</v>
      </c>
      <c r="BD84" s="9">
        <v>5</v>
      </c>
      <c r="BE84" s="9">
        <v>3</v>
      </c>
      <c r="BF84" s="29">
        <v>75</v>
      </c>
      <c r="BG84" s="9">
        <v>8</v>
      </c>
      <c r="BH84" s="9">
        <v>3</v>
      </c>
      <c r="BI84" s="9">
        <v>5</v>
      </c>
      <c r="BJ84" s="9">
        <v>1</v>
      </c>
      <c r="BK84" s="9">
        <v>0</v>
      </c>
      <c r="BL84" s="9">
        <v>1</v>
      </c>
      <c r="BM84" s="9">
        <v>7</v>
      </c>
      <c r="BN84" s="9">
        <v>3</v>
      </c>
      <c r="BO84" s="9">
        <v>4</v>
      </c>
      <c r="BP84" s="9">
        <v>12</v>
      </c>
      <c r="BQ84" s="9">
        <v>6</v>
      </c>
      <c r="BR84" s="9">
        <v>6</v>
      </c>
      <c r="BS84" s="9">
        <v>5</v>
      </c>
      <c r="BT84" s="9">
        <v>2</v>
      </c>
      <c r="BU84" s="9">
        <v>3</v>
      </c>
      <c r="BV84" s="29">
        <v>75</v>
      </c>
      <c r="BW84" s="9">
        <v>6</v>
      </c>
      <c r="BX84" s="9">
        <v>2</v>
      </c>
      <c r="BY84" s="9">
        <v>4</v>
      </c>
      <c r="BZ84" s="9">
        <v>7</v>
      </c>
      <c r="CA84" s="9">
        <v>5</v>
      </c>
      <c r="CB84" s="9">
        <v>2</v>
      </c>
      <c r="CC84" s="9">
        <v>2</v>
      </c>
      <c r="CD84" s="9">
        <v>0</v>
      </c>
      <c r="CE84" s="9">
        <v>2</v>
      </c>
      <c r="CF84" s="9">
        <v>2</v>
      </c>
      <c r="CG84" s="9">
        <v>1</v>
      </c>
      <c r="CH84" s="9">
        <v>1</v>
      </c>
    </row>
    <row r="85" spans="1:86" ht="10.199999999999999" customHeight="1" x14ac:dyDescent="0.2">
      <c r="A85" s="29">
        <v>76</v>
      </c>
      <c r="B85" s="9">
        <v>103</v>
      </c>
      <c r="C85" s="9">
        <v>60</v>
      </c>
      <c r="D85" s="9">
        <v>43</v>
      </c>
      <c r="E85" s="9">
        <v>2</v>
      </c>
      <c r="F85" s="9">
        <v>0</v>
      </c>
      <c r="G85" s="9">
        <v>2</v>
      </c>
      <c r="H85" s="9">
        <v>4</v>
      </c>
      <c r="I85" s="9">
        <v>1</v>
      </c>
      <c r="J85" s="9">
        <v>3</v>
      </c>
      <c r="K85" s="9">
        <v>2</v>
      </c>
      <c r="L85" s="9">
        <v>2</v>
      </c>
      <c r="M85" s="9">
        <v>0</v>
      </c>
      <c r="N85" s="9">
        <v>1</v>
      </c>
      <c r="O85" s="9">
        <v>0</v>
      </c>
      <c r="P85" s="9">
        <v>1</v>
      </c>
      <c r="Q85" s="9">
        <v>7</v>
      </c>
      <c r="R85" s="9">
        <v>2</v>
      </c>
      <c r="S85" s="9">
        <v>5</v>
      </c>
      <c r="T85" s="29">
        <v>76</v>
      </c>
      <c r="U85" s="9">
        <v>3</v>
      </c>
      <c r="V85" s="9">
        <v>3</v>
      </c>
      <c r="W85" s="9">
        <v>0</v>
      </c>
      <c r="X85" s="9">
        <v>3</v>
      </c>
      <c r="Y85" s="9">
        <v>3</v>
      </c>
      <c r="Z85" s="9">
        <v>0</v>
      </c>
      <c r="AA85" s="9">
        <v>8</v>
      </c>
      <c r="AB85" s="9">
        <v>5</v>
      </c>
      <c r="AC85" s="9">
        <v>3</v>
      </c>
      <c r="AD85" s="9">
        <v>7</v>
      </c>
      <c r="AE85" s="9">
        <v>7</v>
      </c>
      <c r="AF85" s="9">
        <v>0</v>
      </c>
      <c r="AG85" s="9">
        <v>3</v>
      </c>
      <c r="AH85" s="9">
        <v>2</v>
      </c>
      <c r="AI85" s="9">
        <v>1</v>
      </c>
      <c r="AJ85" s="9">
        <v>5</v>
      </c>
      <c r="AK85" s="9">
        <v>4</v>
      </c>
      <c r="AL85" s="9">
        <v>1</v>
      </c>
      <c r="AM85" s="29">
        <v>76</v>
      </c>
      <c r="AN85" s="9">
        <v>3</v>
      </c>
      <c r="AO85" s="9">
        <v>1</v>
      </c>
      <c r="AP85" s="9">
        <v>2</v>
      </c>
      <c r="AQ85" s="9">
        <v>7</v>
      </c>
      <c r="AR85" s="9">
        <v>6</v>
      </c>
      <c r="AS85" s="9">
        <v>1</v>
      </c>
      <c r="AT85" s="9">
        <v>1</v>
      </c>
      <c r="AU85" s="9">
        <v>0</v>
      </c>
      <c r="AV85" s="9">
        <v>1</v>
      </c>
      <c r="AW85" s="9">
        <v>5</v>
      </c>
      <c r="AX85" s="9">
        <v>4</v>
      </c>
      <c r="AY85" s="9">
        <v>1</v>
      </c>
      <c r="AZ85" s="9">
        <v>5</v>
      </c>
      <c r="BA85" s="9">
        <v>3</v>
      </c>
      <c r="BB85" s="9">
        <v>2</v>
      </c>
      <c r="BC85" s="9">
        <v>4</v>
      </c>
      <c r="BD85" s="9">
        <v>1</v>
      </c>
      <c r="BE85" s="9">
        <v>3</v>
      </c>
      <c r="BF85" s="29">
        <v>76</v>
      </c>
      <c r="BG85" s="9">
        <v>3</v>
      </c>
      <c r="BH85" s="9">
        <v>1</v>
      </c>
      <c r="BI85" s="9">
        <v>2</v>
      </c>
      <c r="BJ85" s="9">
        <v>5</v>
      </c>
      <c r="BK85" s="9">
        <v>2</v>
      </c>
      <c r="BL85" s="9">
        <v>3</v>
      </c>
      <c r="BM85" s="9">
        <v>1</v>
      </c>
      <c r="BN85" s="9">
        <v>0</v>
      </c>
      <c r="BO85" s="9">
        <v>1</v>
      </c>
      <c r="BP85" s="9">
        <v>4</v>
      </c>
      <c r="BQ85" s="9">
        <v>3</v>
      </c>
      <c r="BR85" s="9">
        <v>1</v>
      </c>
      <c r="BS85" s="9">
        <v>5</v>
      </c>
      <c r="BT85" s="9">
        <v>2</v>
      </c>
      <c r="BU85" s="9">
        <v>3</v>
      </c>
      <c r="BV85" s="29">
        <v>76</v>
      </c>
      <c r="BW85" s="9">
        <v>8</v>
      </c>
      <c r="BX85" s="9">
        <v>2</v>
      </c>
      <c r="BY85" s="9">
        <v>6</v>
      </c>
      <c r="BZ85" s="9">
        <v>5</v>
      </c>
      <c r="CA85" s="9">
        <v>4</v>
      </c>
      <c r="CB85" s="9">
        <v>1</v>
      </c>
      <c r="CC85" s="9">
        <v>0</v>
      </c>
      <c r="CD85" s="9">
        <v>0</v>
      </c>
      <c r="CE85" s="9">
        <v>0</v>
      </c>
      <c r="CF85" s="9">
        <v>2</v>
      </c>
      <c r="CG85" s="9">
        <v>2</v>
      </c>
      <c r="CH85" s="9">
        <v>0</v>
      </c>
    </row>
    <row r="86" spans="1:86" ht="10.199999999999999" customHeight="1" x14ac:dyDescent="0.2">
      <c r="A86" s="29">
        <v>77</v>
      </c>
      <c r="B86" s="9">
        <v>126</v>
      </c>
      <c r="C86" s="9">
        <v>57</v>
      </c>
      <c r="D86" s="9">
        <v>69</v>
      </c>
      <c r="E86" s="9">
        <v>3</v>
      </c>
      <c r="F86" s="9">
        <v>2</v>
      </c>
      <c r="G86" s="9">
        <v>1</v>
      </c>
      <c r="H86" s="9">
        <v>3</v>
      </c>
      <c r="I86" s="9">
        <v>2</v>
      </c>
      <c r="J86" s="9">
        <v>1</v>
      </c>
      <c r="K86" s="9">
        <v>3</v>
      </c>
      <c r="L86" s="9">
        <v>0</v>
      </c>
      <c r="M86" s="9">
        <v>3</v>
      </c>
      <c r="N86" s="9">
        <v>0</v>
      </c>
      <c r="O86" s="9">
        <v>0</v>
      </c>
      <c r="P86" s="9">
        <v>0</v>
      </c>
      <c r="Q86" s="9">
        <v>5</v>
      </c>
      <c r="R86" s="9">
        <v>3</v>
      </c>
      <c r="S86" s="9">
        <v>2</v>
      </c>
      <c r="T86" s="29">
        <v>77</v>
      </c>
      <c r="U86" s="9">
        <v>5</v>
      </c>
      <c r="V86" s="9">
        <v>3</v>
      </c>
      <c r="W86" s="9">
        <v>2</v>
      </c>
      <c r="X86" s="9">
        <v>10</v>
      </c>
      <c r="Y86" s="9">
        <v>3</v>
      </c>
      <c r="Z86" s="9">
        <v>7</v>
      </c>
      <c r="AA86" s="9">
        <v>6</v>
      </c>
      <c r="AB86" s="9">
        <v>3</v>
      </c>
      <c r="AC86" s="9">
        <v>3</v>
      </c>
      <c r="AD86" s="9">
        <v>6</v>
      </c>
      <c r="AE86" s="9">
        <v>4</v>
      </c>
      <c r="AF86" s="9">
        <v>2</v>
      </c>
      <c r="AG86" s="9">
        <v>5</v>
      </c>
      <c r="AH86" s="9">
        <v>0</v>
      </c>
      <c r="AI86" s="9">
        <v>5</v>
      </c>
      <c r="AJ86" s="9">
        <v>6</v>
      </c>
      <c r="AK86" s="9">
        <v>3</v>
      </c>
      <c r="AL86" s="9">
        <v>3</v>
      </c>
      <c r="AM86" s="29">
        <v>77</v>
      </c>
      <c r="AN86" s="9">
        <v>5</v>
      </c>
      <c r="AO86" s="9">
        <v>3</v>
      </c>
      <c r="AP86" s="9">
        <v>2</v>
      </c>
      <c r="AQ86" s="9">
        <v>12</v>
      </c>
      <c r="AR86" s="9">
        <v>3</v>
      </c>
      <c r="AS86" s="9">
        <v>9</v>
      </c>
      <c r="AT86" s="9">
        <v>1</v>
      </c>
      <c r="AU86" s="9">
        <v>1</v>
      </c>
      <c r="AV86" s="9">
        <v>0</v>
      </c>
      <c r="AW86" s="9">
        <v>1</v>
      </c>
      <c r="AX86" s="9">
        <v>1</v>
      </c>
      <c r="AY86" s="9">
        <v>0</v>
      </c>
      <c r="AZ86" s="9">
        <v>5</v>
      </c>
      <c r="BA86" s="9">
        <v>1</v>
      </c>
      <c r="BB86" s="9">
        <v>4</v>
      </c>
      <c r="BC86" s="9">
        <v>6</v>
      </c>
      <c r="BD86" s="9">
        <v>3</v>
      </c>
      <c r="BE86" s="9">
        <v>3</v>
      </c>
      <c r="BF86" s="29">
        <v>77</v>
      </c>
      <c r="BG86" s="9">
        <v>9</v>
      </c>
      <c r="BH86" s="9">
        <v>6</v>
      </c>
      <c r="BI86" s="9">
        <v>3</v>
      </c>
      <c r="BJ86" s="9">
        <v>11</v>
      </c>
      <c r="BK86" s="9">
        <v>4</v>
      </c>
      <c r="BL86" s="9">
        <v>7</v>
      </c>
      <c r="BM86" s="9">
        <v>1</v>
      </c>
      <c r="BN86" s="9">
        <v>0</v>
      </c>
      <c r="BO86" s="9">
        <v>1</v>
      </c>
      <c r="BP86" s="9">
        <v>7</v>
      </c>
      <c r="BQ86" s="9">
        <v>6</v>
      </c>
      <c r="BR86" s="9">
        <v>1</v>
      </c>
      <c r="BS86" s="9">
        <v>6</v>
      </c>
      <c r="BT86" s="9">
        <v>2</v>
      </c>
      <c r="BU86" s="9">
        <v>4</v>
      </c>
      <c r="BV86" s="29">
        <v>77</v>
      </c>
      <c r="BW86" s="9">
        <v>1</v>
      </c>
      <c r="BX86" s="9">
        <v>0</v>
      </c>
      <c r="BY86" s="9">
        <v>1</v>
      </c>
      <c r="BZ86" s="9">
        <v>4</v>
      </c>
      <c r="CA86" s="9">
        <v>2</v>
      </c>
      <c r="CB86" s="9">
        <v>2</v>
      </c>
      <c r="CC86" s="9">
        <v>3</v>
      </c>
      <c r="CD86" s="9">
        <v>1</v>
      </c>
      <c r="CE86" s="9">
        <v>2</v>
      </c>
      <c r="CF86" s="9">
        <v>2</v>
      </c>
      <c r="CG86" s="9">
        <v>1</v>
      </c>
      <c r="CH86" s="9">
        <v>1</v>
      </c>
    </row>
    <row r="87" spans="1:86" ht="10.199999999999999" customHeight="1" x14ac:dyDescent="0.2">
      <c r="A87" s="29">
        <v>78</v>
      </c>
      <c r="B87" s="9">
        <v>91</v>
      </c>
      <c r="C87" s="9">
        <v>54</v>
      </c>
      <c r="D87" s="9">
        <v>37</v>
      </c>
      <c r="E87" s="9">
        <v>0</v>
      </c>
      <c r="F87" s="9">
        <v>0</v>
      </c>
      <c r="G87" s="9">
        <v>0</v>
      </c>
      <c r="H87" s="9">
        <v>2</v>
      </c>
      <c r="I87" s="9">
        <v>1</v>
      </c>
      <c r="J87" s="9">
        <v>1</v>
      </c>
      <c r="K87" s="9">
        <v>5</v>
      </c>
      <c r="L87" s="9">
        <v>4</v>
      </c>
      <c r="M87" s="9">
        <v>1</v>
      </c>
      <c r="N87" s="9">
        <v>2</v>
      </c>
      <c r="O87" s="9">
        <v>0</v>
      </c>
      <c r="P87" s="9">
        <v>2</v>
      </c>
      <c r="Q87" s="9">
        <v>3</v>
      </c>
      <c r="R87" s="9">
        <v>2</v>
      </c>
      <c r="S87" s="9">
        <v>1</v>
      </c>
      <c r="T87" s="29">
        <v>78</v>
      </c>
      <c r="U87" s="9">
        <v>6</v>
      </c>
      <c r="V87" s="9">
        <v>4</v>
      </c>
      <c r="W87" s="9">
        <v>2</v>
      </c>
      <c r="X87" s="9">
        <v>2</v>
      </c>
      <c r="Y87" s="9">
        <v>1</v>
      </c>
      <c r="Z87" s="9">
        <v>1</v>
      </c>
      <c r="AA87" s="9">
        <v>6</v>
      </c>
      <c r="AB87" s="9">
        <v>4</v>
      </c>
      <c r="AC87" s="9">
        <v>2</v>
      </c>
      <c r="AD87" s="9">
        <v>2</v>
      </c>
      <c r="AE87" s="9">
        <v>0</v>
      </c>
      <c r="AF87" s="9">
        <v>2</v>
      </c>
      <c r="AG87" s="9">
        <v>4</v>
      </c>
      <c r="AH87" s="9">
        <v>3</v>
      </c>
      <c r="AI87" s="9">
        <v>1</v>
      </c>
      <c r="AJ87" s="9">
        <v>6</v>
      </c>
      <c r="AK87" s="9">
        <v>4</v>
      </c>
      <c r="AL87" s="9">
        <v>2</v>
      </c>
      <c r="AM87" s="29">
        <v>78</v>
      </c>
      <c r="AN87" s="9">
        <v>6</v>
      </c>
      <c r="AO87" s="9">
        <v>4</v>
      </c>
      <c r="AP87" s="9">
        <v>2</v>
      </c>
      <c r="AQ87" s="9">
        <v>14</v>
      </c>
      <c r="AR87" s="9">
        <v>11</v>
      </c>
      <c r="AS87" s="9">
        <v>3</v>
      </c>
      <c r="AT87" s="9">
        <v>2</v>
      </c>
      <c r="AU87" s="9">
        <v>0</v>
      </c>
      <c r="AV87" s="9">
        <v>2</v>
      </c>
      <c r="AW87" s="9">
        <v>0</v>
      </c>
      <c r="AX87" s="9">
        <v>0</v>
      </c>
      <c r="AY87" s="9">
        <v>0</v>
      </c>
      <c r="AZ87" s="9">
        <v>3</v>
      </c>
      <c r="BA87" s="9">
        <v>1</v>
      </c>
      <c r="BB87" s="9">
        <v>2</v>
      </c>
      <c r="BC87" s="9">
        <v>3</v>
      </c>
      <c r="BD87" s="9">
        <v>1</v>
      </c>
      <c r="BE87" s="9">
        <v>2</v>
      </c>
      <c r="BF87" s="29">
        <v>78</v>
      </c>
      <c r="BG87" s="9">
        <v>6</v>
      </c>
      <c r="BH87" s="9">
        <v>5</v>
      </c>
      <c r="BI87" s="9">
        <v>1</v>
      </c>
      <c r="BJ87" s="9">
        <v>0</v>
      </c>
      <c r="BK87" s="9">
        <v>0</v>
      </c>
      <c r="BL87" s="9">
        <v>0</v>
      </c>
      <c r="BM87" s="9">
        <v>3</v>
      </c>
      <c r="BN87" s="9">
        <v>1</v>
      </c>
      <c r="BO87" s="9">
        <v>2</v>
      </c>
      <c r="BP87" s="9">
        <v>8</v>
      </c>
      <c r="BQ87" s="9">
        <v>5</v>
      </c>
      <c r="BR87" s="9">
        <v>3</v>
      </c>
      <c r="BS87" s="9">
        <v>3</v>
      </c>
      <c r="BT87" s="9">
        <v>1</v>
      </c>
      <c r="BU87" s="9">
        <v>2</v>
      </c>
      <c r="BV87" s="29">
        <v>78</v>
      </c>
      <c r="BW87" s="9">
        <v>3</v>
      </c>
      <c r="BX87" s="9">
        <v>1</v>
      </c>
      <c r="BY87" s="9">
        <v>2</v>
      </c>
      <c r="BZ87" s="9">
        <v>0</v>
      </c>
      <c r="CA87" s="9">
        <v>0</v>
      </c>
      <c r="CB87" s="9">
        <v>0</v>
      </c>
      <c r="CC87" s="9">
        <v>1</v>
      </c>
      <c r="CD87" s="9">
        <v>1</v>
      </c>
      <c r="CE87" s="9">
        <v>0</v>
      </c>
      <c r="CF87" s="9">
        <v>1</v>
      </c>
      <c r="CG87" s="9">
        <v>0</v>
      </c>
      <c r="CH87" s="9">
        <v>1</v>
      </c>
    </row>
    <row r="88" spans="1:86" ht="10.199999999999999" customHeight="1" x14ac:dyDescent="0.2">
      <c r="A88" s="29">
        <v>79</v>
      </c>
      <c r="B88" s="9">
        <v>108</v>
      </c>
      <c r="C88" s="9">
        <v>55</v>
      </c>
      <c r="D88" s="9">
        <v>53</v>
      </c>
      <c r="E88" s="9">
        <v>2</v>
      </c>
      <c r="F88" s="9">
        <v>2</v>
      </c>
      <c r="G88" s="9">
        <v>0</v>
      </c>
      <c r="H88" s="9">
        <v>5</v>
      </c>
      <c r="I88" s="9">
        <v>1</v>
      </c>
      <c r="J88" s="9">
        <v>4</v>
      </c>
      <c r="K88" s="9">
        <v>5</v>
      </c>
      <c r="L88" s="9">
        <v>4</v>
      </c>
      <c r="M88" s="9">
        <v>1</v>
      </c>
      <c r="N88" s="9">
        <v>0</v>
      </c>
      <c r="O88" s="9">
        <v>0</v>
      </c>
      <c r="P88" s="9">
        <v>0</v>
      </c>
      <c r="Q88" s="9">
        <v>10</v>
      </c>
      <c r="R88" s="9">
        <v>5</v>
      </c>
      <c r="S88" s="9">
        <v>5</v>
      </c>
      <c r="T88" s="29">
        <v>79</v>
      </c>
      <c r="U88" s="9">
        <v>11</v>
      </c>
      <c r="V88" s="9">
        <v>5</v>
      </c>
      <c r="W88" s="9">
        <v>6</v>
      </c>
      <c r="X88" s="9">
        <v>2</v>
      </c>
      <c r="Y88" s="9">
        <v>1</v>
      </c>
      <c r="Z88" s="9">
        <v>1</v>
      </c>
      <c r="AA88" s="9">
        <v>5</v>
      </c>
      <c r="AB88" s="9">
        <v>4</v>
      </c>
      <c r="AC88" s="9">
        <v>1</v>
      </c>
      <c r="AD88" s="9">
        <v>1</v>
      </c>
      <c r="AE88" s="9">
        <v>0</v>
      </c>
      <c r="AF88" s="9">
        <v>1</v>
      </c>
      <c r="AG88" s="9">
        <v>4</v>
      </c>
      <c r="AH88" s="9">
        <v>2</v>
      </c>
      <c r="AI88" s="9">
        <v>2</v>
      </c>
      <c r="AJ88" s="9">
        <v>8</v>
      </c>
      <c r="AK88" s="9">
        <v>4</v>
      </c>
      <c r="AL88" s="9">
        <v>4</v>
      </c>
      <c r="AM88" s="29">
        <v>79</v>
      </c>
      <c r="AN88" s="9">
        <v>7</v>
      </c>
      <c r="AO88" s="9">
        <v>3</v>
      </c>
      <c r="AP88" s="9">
        <v>4</v>
      </c>
      <c r="AQ88" s="9">
        <v>5</v>
      </c>
      <c r="AR88" s="9">
        <v>3</v>
      </c>
      <c r="AS88" s="9">
        <v>2</v>
      </c>
      <c r="AT88" s="9">
        <v>2</v>
      </c>
      <c r="AU88" s="9">
        <v>0</v>
      </c>
      <c r="AV88" s="9">
        <v>2</v>
      </c>
      <c r="AW88" s="9">
        <v>4</v>
      </c>
      <c r="AX88" s="9">
        <v>4</v>
      </c>
      <c r="AY88" s="9">
        <v>0</v>
      </c>
      <c r="AZ88" s="9">
        <v>4</v>
      </c>
      <c r="BA88" s="9">
        <v>0</v>
      </c>
      <c r="BB88" s="9">
        <v>4</v>
      </c>
      <c r="BC88" s="9">
        <v>5</v>
      </c>
      <c r="BD88" s="9">
        <v>1</v>
      </c>
      <c r="BE88" s="9">
        <v>4</v>
      </c>
      <c r="BF88" s="29">
        <v>79</v>
      </c>
      <c r="BG88" s="9">
        <v>3</v>
      </c>
      <c r="BH88" s="9">
        <v>1</v>
      </c>
      <c r="BI88" s="9">
        <v>2</v>
      </c>
      <c r="BJ88" s="9">
        <v>5</v>
      </c>
      <c r="BK88" s="9">
        <v>4</v>
      </c>
      <c r="BL88" s="9">
        <v>1</v>
      </c>
      <c r="BM88" s="9">
        <v>1</v>
      </c>
      <c r="BN88" s="9">
        <v>0</v>
      </c>
      <c r="BO88" s="9">
        <v>1</v>
      </c>
      <c r="BP88" s="9">
        <v>9</v>
      </c>
      <c r="BQ88" s="9">
        <v>6</v>
      </c>
      <c r="BR88" s="9">
        <v>3</v>
      </c>
      <c r="BS88" s="9">
        <v>3</v>
      </c>
      <c r="BT88" s="9">
        <v>1</v>
      </c>
      <c r="BU88" s="9">
        <v>2</v>
      </c>
      <c r="BV88" s="29">
        <v>79</v>
      </c>
      <c r="BW88" s="9">
        <v>3</v>
      </c>
      <c r="BX88" s="9">
        <v>1</v>
      </c>
      <c r="BY88" s="9">
        <v>2</v>
      </c>
      <c r="BZ88" s="9">
        <v>2</v>
      </c>
      <c r="CA88" s="9">
        <v>1</v>
      </c>
      <c r="CB88" s="9">
        <v>1</v>
      </c>
      <c r="CC88" s="9">
        <v>1</v>
      </c>
      <c r="CD88" s="9">
        <v>1</v>
      </c>
      <c r="CE88" s="9">
        <v>0</v>
      </c>
      <c r="CF88" s="9">
        <v>1</v>
      </c>
      <c r="CG88" s="9">
        <v>1</v>
      </c>
      <c r="CH88" s="9">
        <v>0</v>
      </c>
    </row>
    <row r="89" spans="1:86" ht="10.199999999999999" customHeight="1" x14ac:dyDescent="0.2">
      <c r="A89" s="29">
        <v>80</v>
      </c>
      <c r="B89" s="9">
        <v>53</v>
      </c>
      <c r="C89" s="9">
        <v>24</v>
      </c>
      <c r="D89" s="9">
        <v>29</v>
      </c>
      <c r="E89" s="9">
        <v>4</v>
      </c>
      <c r="F89" s="9">
        <v>2</v>
      </c>
      <c r="G89" s="9">
        <v>2</v>
      </c>
      <c r="H89" s="9">
        <v>1</v>
      </c>
      <c r="I89" s="9">
        <v>1</v>
      </c>
      <c r="J89" s="9">
        <v>0</v>
      </c>
      <c r="K89" s="9">
        <v>1</v>
      </c>
      <c r="L89" s="9">
        <v>0</v>
      </c>
      <c r="M89" s="9">
        <v>1</v>
      </c>
      <c r="N89" s="9">
        <v>2</v>
      </c>
      <c r="O89" s="9">
        <v>0</v>
      </c>
      <c r="P89" s="9">
        <v>2</v>
      </c>
      <c r="Q89" s="9">
        <v>4</v>
      </c>
      <c r="R89" s="9">
        <v>1</v>
      </c>
      <c r="S89" s="9">
        <v>3</v>
      </c>
      <c r="T89" s="29">
        <v>80</v>
      </c>
      <c r="U89" s="9">
        <v>3</v>
      </c>
      <c r="V89" s="9">
        <v>1</v>
      </c>
      <c r="W89" s="9">
        <v>2</v>
      </c>
      <c r="X89" s="9">
        <v>2</v>
      </c>
      <c r="Y89" s="9">
        <v>0</v>
      </c>
      <c r="Z89" s="9">
        <v>2</v>
      </c>
      <c r="AA89" s="9">
        <v>2</v>
      </c>
      <c r="AB89" s="9">
        <v>2</v>
      </c>
      <c r="AC89" s="9">
        <v>0</v>
      </c>
      <c r="AD89" s="9">
        <v>3</v>
      </c>
      <c r="AE89" s="9">
        <v>1</v>
      </c>
      <c r="AF89" s="9">
        <v>2</v>
      </c>
      <c r="AG89" s="9">
        <v>2</v>
      </c>
      <c r="AH89" s="9">
        <v>0</v>
      </c>
      <c r="AI89" s="9">
        <v>2</v>
      </c>
      <c r="AJ89" s="9">
        <v>2</v>
      </c>
      <c r="AK89" s="9">
        <v>1</v>
      </c>
      <c r="AL89" s="9">
        <v>1</v>
      </c>
      <c r="AM89" s="29">
        <v>80</v>
      </c>
      <c r="AN89" s="9">
        <v>2</v>
      </c>
      <c r="AO89" s="9">
        <v>2</v>
      </c>
      <c r="AP89" s="9">
        <v>0</v>
      </c>
      <c r="AQ89" s="9">
        <v>3</v>
      </c>
      <c r="AR89" s="9">
        <v>2</v>
      </c>
      <c r="AS89" s="9">
        <v>1</v>
      </c>
      <c r="AT89" s="9">
        <v>1</v>
      </c>
      <c r="AU89" s="9">
        <v>1</v>
      </c>
      <c r="AV89" s="9">
        <v>0</v>
      </c>
      <c r="AW89" s="9">
        <v>1</v>
      </c>
      <c r="AX89" s="9">
        <v>1</v>
      </c>
      <c r="AY89" s="9">
        <v>0</v>
      </c>
      <c r="AZ89" s="9">
        <v>3</v>
      </c>
      <c r="BA89" s="9">
        <v>1</v>
      </c>
      <c r="BB89" s="9">
        <v>2</v>
      </c>
      <c r="BC89" s="9">
        <v>3</v>
      </c>
      <c r="BD89" s="9">
        <v>1</v>
      </c>
      <c r="BE89" s="9">
        <v>2</v>
      </c>
      <c r="BF89" s="29">
        <v>80</v>
      </c>
      <c r="BG89" s="9">
        <v>2</v>
      </c>
      <c r="BH89" s="9">
        <v>2</v>
      </c>
      <c r="BI89" s="9">
        <v>0</v>
      </c>
      <c r="BJ89" s="9">
        <v>2</v>
      </c>
      <c r="BK89" s="9">
        <v>1</v>
      </c>
      <c r="BL89" s="9">
        <v>1</v>
      </c>
      <c r="BM89" s="9">
        <v>2</v>
      </c>
      <c r="BN89" s="9">
        <v>0</v>
      </c>
      <c r="BO89" s="9">
        <v>2</v>
      </c>
      <c r="BP89" s="9">
        <v>1</v>
      </c>
      <c r="BQ89" s="9">
        <v>1</v>
      </c>
      <c r="BR89" s="9">
        <v>0</v>
      </c>
      <c r="BS89" s="9">
        <v>4</v>
      </c>
      <c r="BT89" s="9">
        <v>3</v>
      </c>
      <c r="BU89" s="9">
        <v>1</v>
      </c>
      <c r="BV89" s="29">
        <v>80</v>
      </c>
      <c r="BW89" s="9">
        <v>2</v>
      </c>
      <c r="BX89" s="9">
        <v>0</v>
      </c>
      <c r="BY89" s="9">
        <v>2</v>
      </c>
      <c r="BZ89" s="9">
        <v>0</v>
      </c>
      <c r="CA89" s="9">
        <v>0</v>
      </c>
      <c r="CB89" s="9">
        <v>0</v>
      </c>
      <c r="CC89" s="9">
        <v>1</v>
      </c>
      <c r="CD89" s="9">
        <v>0</v>
      </c>
      <c r="CE89" s="9">
        <v>1</v>
      </c>
      <c r="CF89" s="9">
        <v>0</v>
      </c>
      <c r="CG89" s="9">
        <v>0</v>
      </c>
      <c r="CH89" s="9">
        <v>0</v>
      </c>
    </row>
    <row r="90" spans="1:86" ht="10.199999999999999" customHeight="1" x14ac:dyDescent="0.2">
      <c r="A90" s="29">
        <v>81</v>
      </c>
      <c r="B90" s="9">
        <v>44</v>
      </c>
      <c r="C90" s="9">
        <v>17</v>
      </c>
      <c r="D90" s="9">
        <v>27</v>
      </c>
      <c r="E90" s="9">
        <v>1</v>
      </c>
      <c r="F90" s="9">
        <v>0</v>
      </c>
      <c r="G90" s="9">
        <v>1</v>
      </c>
      <c r="H90" s="9">
        <v>0</v>
      </c>
      <c r="I90" s="9">
        <v>0</v>
      </c>
      <c r="J90" s="9">
        <v>0</v>
      </c>
      <c r="K90" s="9">
        <v>2</v>
      </c>
      <c r="L90" s="9">
        <v>1</v>
      </c>
      <c r="M90" s="9">
        <v>1</v>
      </c>
      <c r="N90" s="9">
        <v>1</v>
      </c>
      <c r="O90" s="9">
        <v>0</v>
      </c>
      <c r="P90" s="9">
        <v>1</v>
      </c>
      <c r="Q90" s="9">
        <v>2</v>
      </c>
      <c r="R90" s="9">
        <v>1</v>
      </c>
      <c r="S90" s="9">
        <v>1</v>
      </c>
      <c r="T90" s="29">
        <v>81</v>
      </c>
      <c r="U90" s="9">
        <v>3</v>
      </c>
      <c r="V90" s="9">
        <v>1</v>
      </c>
      <c r="W90" s="9">
        <v>2</v>
      </c>
      <c r="X90" s="9">
        <v>1</v>
      </c>
      <c r="Y90" s="9">
        <v>0</v>
      </c>
      <c r="Z90" s="9">
        <v>1</v>
      </c>
      <c r="AA90" s="9">
        <v>3</v>
      </c>
      <c r="AB90" s="9">
        <v>2</v>
      </c>
      <c r="AC90" s="9">
        <v>1</v>
      </c>
      <c r="AD90" s="9">
        <v>0</v>
      </c>
      <c r="AE90" s="9">
        <v>0</v>
      </c>
      <c r="AF90" s="9">
        <v>0</v>
      </c>
      <c r="AG90" s="9">
        <v>2</v>
      </c>
      <c r="AH90" s="9">
        <v>2</v>
      </c>
      <c r="AI90" s="9">
        <v>0</v>
      </c>
      <c r="AJ90" s="9">
        <v>2</v>
      </c>
      <c r="AK90" s="9">
        <v>1</v>
      </c>
      <c r="AL90" s="9">
        <v>1</v>
      </c>
      <c r="AM90" s="29">
        <v>81</v>
      </c>
      <c r="AN90" s="9">
        <v>1</v>
      </c>
      <c r="AO90" s="9">
        <v>1</v>
      </c>
      <c r="AP90" s="9">
        <v>0</v>
      </c>
      <c r="AQ90" s="9">
        <v>4</v>
      </c>
      <c r="AR90" s="9">
        <v>1</v>
      </c>
      <c r="AS90" s="9">
        <v>3</v>
      </c>
      <c r="AT90" s="9">
        <v>0</v>
      </c>
      <c r="AU90" s="9">
        <v>0</v>
      </c>
      <c r="AV90" s="9">
        <v>0</v>
      </c>
      <c r="AW90" s="9">
        <v>1</v>
      </c>
      <c r="AX90" s="9">
        <v>0</v>
      </c>
      <c r="AY90" s="9">
        <v>1</v>
      </c>
      <c r="AZ90" s="9">
        <v>1</v>
      </c>
      <c r="BA90" s="9">
        <v>1</v>
      </c>
      <c r="BB90" s="9">
        <v>0</v>
      </c>
      <c r="BC90" s="9">
        <v>4</v>
      </c>
      <c r="BD90" s="9">
        <v>2</v>
      </c>
      <c r="BE90" s="9">
        <v>2</v>
      </c>
      <c r="BF90" s="29">
        <v>81</v>
      </c>
      <c r="BG90" s="9">
        <v>2</v>
      </c>
      <c r="BH90" s="9">
        <v>2</v>
      </c>
      <c r="BI90" s="9">
        <v>0</v>
      </c>
      <c r="BJ90" s="9">
        <v>4</v>
      </c>
      <c r="BK90" s="9">
        <v>0</v>
      </c>
      <c r="BL90" s="9">
        <v>4</v>
      </c>
      <c r="BM90" s="9">
        <v>1</v>
      </c>
      <c r="BN90" s="9">
        <v>0</v>
      </c>
      <c r="BO90" s="9">
        <v>1</v>
      </c>
      <c r="BP90" s="9">
        <v>3</v>
      </c>
      <c r="BQ90" s="9">
        <v>1</v>
      </c>
      <c r="BR90" s="9">
        <v>2</v>
      </c>
      <c r="BS90" s="9">
        <v>0</v>
      </c>
      <c r="BT90" s="9">
        <v>0</v>
      </c>
      <c r="BU90" s="9">
        <v>0</v>
      </c>
      <c r="BV90" s="29">
        <v>81</v>
      </c>
      <c r="BW90" s="9">
        <v>2</v>
      </c>
      <c r="BX90" s="9">
        <v>0</v>
      </c>
      <c r="BY90" s="9">
        <v>2</v>
      </c>
      <c r="BZ90" s="9">
        <v>3</v>
      </c>
      <c r="CA90" s="9">
        <v>0</v>
      </c>
      <c r="CB90" s="9">
        <v>3</v>
      </c>
      <c r="CC90" s="9">
        <v>0</v>
      </c>
      <c r="CD90" s="9">
        <v>0</v>
      </c>
      <c r="CE90" s="9">
        <v>0</v>
      </c>
      <c r="CF90" s="9">
        <v>1</v>
      </c>
      <c r="CG90" s="9">
        <v>1</v>
      </c>
      <c r="CH90" s="9">
        <v>0</v>
      </c>
    </row>
    <row r="91" spans="1:86" ht="10.199999999999999" customHeight="1" x14ac:dyDescent="0.2">
      <c r="A91" s="29">
        <v>82</v>
      </c>
      <c r="B91" s="9">
        <v>52</v>
      </c>
      <c r="C91" s="9">
        <v>27</v>
      </c>
      <c r="D91" s="9">
        <v>25</v>
      </c>
      <c r="E91" s="9">
        <v>1</v>
      </c>
      <c r="F91" s="9">
        <v>0</v>
      </c>
      <c r="G91" s="9">
        <v>1</v>
      </c>
      <c r="H91" s="9">
        <v>1</v>
      </c>
      <c r="I91" s="9">
        <v>0</v>
      </c>
      <c r="J91" s="9">
        <v>1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2</v>
      </c>
      <c r="R91" s="9">
        <v>0</v>
      </c>
      <c r="S91" s="9">
        <v>2</v>
      </c>
      <c r="T91" s="29">
        <v>82</v>
      </c>
      <c r="U91" s="9">
        <v>3</v>
      </c>
      <c r="V91" s="9">
        <v>2</v>
      </c>
      <c r="W91" s="9">
        <v>1</v>
      </c>
      <c r="X91" s="9">
        <v>1</v>
      </c>
      <c r="Y91" s="9">
        <v>1</v>
      </c>
      <c r="Z91" s="9">
        <v>0</v>
      </c>
      <c r="AA91" s="9">
        <v>8</v>
      </c>
      <c r="AB91" s="9">
        <v>4</v>
      </c>
      <c r="AC91" s="9">
        <v>4</v>
      </c>
      <c r="AD91" s="9">
        <v>3</v>
      </c>
      <c r="AE91" s="9">
        <v>2</v>
      </c>
      <c r="AF91" s="9">
        <v>1</v>
      </c>
      <c r="AG91" s="9">
        <v>1</v>
      </c>
      <c r="AH91" s="9">
        <v>0</v>
      </c>
      <c r="AI91" s="9">
        <v>1</v>
      </c>
      <c r="AJ91" s="9">
        <v>0</v>
      </c>
      <c r="AK91" s="9">
        <v>0</v>
      </c>
      <c r="AL91" s="9">
        <v>0</v>
      </c>
      <c r="AM91" s="29">
        <v>82</v>
      </c>
      <c r="AN91" s="9">
        <v>3</v>
      </c>
      <c r="AO91" s="9">
        <v>3</v>
      </c>
      <c r="AP91" s="9">
        <v>0</v>
      </c>
      <c r="AQ91" s="9">
        <v>4</v>
      </c>
      <c r="AR91" s="9">
        <v>3</v>
      </c>
      <c r="AS91" s="9">
        <v>1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4</v>
      </c>
      <c r="BA91" s="9">
        <v>2</v>
      </c>
      <c r="BB91" s="9">
        <v>2</v>
      </c>
      <c r="BC91" s="9">
        <v>4</v>
      </c>
      <c r="BD91" s="9">
        <v>2</v>
      </c>
      <c r="BE91" s="9">
        <v>2</v>
      </c>
      <c r="BF91" s="29">
        <v>82</v>
      </c>
      <c r="BG91" s="9">
        <v>3</v>
      </c>
      <c r="BH91" s="9">
        <v>2</v>
      </c>
      <c r="BI91" s="9">
        <v>1</v>
      </c>
      <c r="BJ91" s="9">
        <v>0</v>
      </c>
      <c r="BK91" s="9">
        <v>0</v>
      </c>
      <c r="BL91" s="9">
        <v>0</v>
      </c>
      <c r="BM91" s="9">
        <v>2</v>
      </c>
      <c r="BN91" s="9">
        <v>1</v>
      </c>
      <c r="BO91" s="9">
        <v>1</v>
      </c>
      <c r="BP91" s="9">
        <v>3</v>
      </c>
      <c r="BQ91" s="9">
        <v>1</v>
      </c>
      <c r="BR91" s="9">
        <v>2</v>
      </c>
      <c r="BS91" s="9">
        <v>4</v>
      </c>
      <c r="BT91" s="9">
        <v>2</v>
      </c>
      <c r="BU91" s="9">
        <v>2</v>
      </c>
      <c r="BV91" s="29">
        <v>82</v>
      </c>
      <c r="BW91" s="9">
        <v>0</v>
      </c>
      <c r="BX91" s="9">
        <v>0</v>
      </c>
      <c r="BY91" s="9">
        <v>0</v>
      </c>
      <c r="BZ91" s="9">
        <v>5</v>
      </c>
      <c r="CA91" s="9">
        <v>2</v>
      </c>
      <c r="CB91" s="9">
        <v>3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</row>
    <row r="92" spans="1:86" ht="10.199999999999999" customHeight="1" x14ac:dyDescent="0.2">
      <c r="A92" s="29">
        <v>83</v>
      </c>
      <c r="B92" s="9">
        <v>29</v>
      </c>
      <c r="C92" s="9">
        <v>14</v>
      </c>
      <c r="D92" s="9">
        <v>15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29">
        <v>83</v>
      </c>
      <c r="U92" s="9">
        <v>4</v>
      </c>
      <c r="V92" s="9">
        <v>2</v>
      </c>
      <c r="W92" s="9">
        <v>2</v>
      </c>
      <c r="X92" s="9">
        <v>2</v>
      </c>
      <c r="Y92" s="9">
        <v>1</v>
      </c>
      <c r="Z92" s="9">
        <v>1</v>
      </c>
      <c r="AA92" s="9">
        <v>2</v>
      </c>
      <c r="AB92" s="9">
        <v>1</v>
      </c>
      <c r="AC92" s="9">
        <v>1</v>
      </c>
      <c r="AD92" s="9">
        <v>1</v>
      </c>
      <c r="AE92" s="9">
        <v>0</v>
      </c>
      <c r="AF92" s="9">
        <v>1</v>
      </c>
      <c r="AG92" s="9">
        <v>2</v>
      </c>
      <c r="AH92" s="9">
        <v>2</v>
      </c>
      <c r="AI92" s="9">
        <v>0</v>
      </c>
      <c r="AJ92" s="9">
        <v>4</v>
      </c>
      <c r="AK92" s="9">
        <v>1</v>
      </c>
      <c r="AL92" s="9">
        <v>3</v>
      </c>
      <c r="AM92" s="29">
        <v>83</v>
      </c>
      <c r="AN92" s="9">
        <v>1</v>
      </c>
      <c r="AO92" s="9">
        <v>1</v>
      </c>
      <c r="AP92" s="9">
        <v>0</v>
      </c>
      <c r="AQ92" s="9">
        <v>1</v>
      </c>
      <c r="AR92" s="9">
        <v>1</v>
      </c>
      <c r="AS92" s="9">
        <v>0</v>
      </c>
      <c r="AT92" s="9">
        <v>0</v>
      </c>
      <c r="AU92" s="9">
        <v>0</v>
      </c>
      <c r="AV92" s="9">
        <v>0</v>
      </c>
      <c r="AW92" s="9">
        <v>1</v>
      </c>
      <c r="AX92" s="9">
        <v>0</v>
      </c>
      <c r="AY92" s="9">
        <v>1</v>
      </c>
      <c r="AZ92" s="9">
        <v>3</v>
      </c>
      <c r="BA92" s="9">
        <v>2</v>
      </c>
      <c r="BB92" s="9">
        <v>1</v>
      </c>
      <c r="BC92" s="9">
        <v>0</v>
      </c>
      <c r="BD92" s="9">
        <v>0</v>
      </c>
      <c r="BE92" s="9">
        <v>0</v>
      </c>
      <c r="BF92" s="29">
        <v>83</v>
      </c>
      <c r="BG92" s="9">
        <v>2</v>
      </c>
      <c r="BH92" s="9">
        <v>0</v>
      </c>
      <c r="BI92" s="9">
        <v>2</v>
      </c>
      <c r="BJ92" s="9">
        <v>0</v>
      </c>
      <c r="BK92" s="9">
        <v>0</v>
      </c>
      <c r="BL92" s="9">
        <v>0</v>
      </c>
      <c r="BM92" s="9">
        <v>1</v>
      </c>
      <c r="BN92" s="9">
        <v>1</v>
      </c>
      <c r="BO92" s="9">
        <v>0</v>
      </c>
      <c r="BP92" s="9">
        <v>0</v>
      </c>
      <c r="BQ92" s="9">
        <v>0</v>
      </c>
      <c r="BR92" s="9">
        <v>0</v>
      </c>
      <c r="BS92" s="9">
        <v>1</v>
      </c>
      <c r="BT92" s="9">
        <v>0</v>
      </c>
      <c r="BU92" s="9">
        <v>1</v>
      </c>
      <c r="BV92" s="29">
        <v>83</v>
      </c>
      <c r="BW92" s="9">
        <v>3</v>
      </c>
      <c r="BX92" s="9">
        <v>1</v>
      </c>
      <c r="BY92" s="9">
        <v>2</v>
      </c>
      <c r="BZ92" s="9">
        <v>1</v>
      </c>
      <c r="CA92" s="9">
        <v>1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</row>
    <row r="93" spans="1:86" ht="10.199999999999999" customHeight="1" x14ac:dyDescent="0.2">
      <c r="A93" s="29">
        <v>84</v>
      </c>
      <c r="B93" s="9">
        <v>36</v>
      </c>
      <c r="C93" s="9">
        <v>18</v>
      </c>
      <c r="D93" s="9">
        <v>18</v>
      </c>
      <c r="E93" s="9">
        <v>0</v>
      </c>
      <c r="F93" s="9">
        <v>0</v>
      </c>
      <c r="G93" s="9">
        <v>0</v>
      </c>
      <c r="H93" s="9">
        <v>1</v>
      </c>
      <c r="I93" s="9">
        <v>1</v>
      </c>
      <c r="J93" s="9">
        <v>0</v>
      </c>
      <c r="K93" s="9">
        <v>1</v>
      </c>
      <c r="L93" s="9">
        <v>1</v>
      </c>
      <c r="M93" s="9">
        <v>0</v>
      </c>
      <c r="N93" s="9">
        <v>0</v>
      </c>
      <c r="O93" s="9">
        <v>0</v>
      </c>
      <c r="P93" s="9">
        <v>0</v>
      </c>
      <c r="Q93" s="9">
        <v>6</v>
      </c>
      <c r="R93" s="9">
        <v>3</v>
      </c>
      <c r="S93" s="9">
        <v>3</v>
      </c>
      <c r="T93" s="29">
        <v>84</v>
      </c>
      <c r="U93" s="9">
        <v>1</v>
      </c>
      <c r="V93" s="9">
        <v>1</v>
      </c>
      <c r="W93" s="9">
        <v>0</v>
      </c>
      <c r="X93" s="9">
        <v>0</v>
      </c>
      <c r="Y93" s="9">
        <v>0</v>
      </c>
      <c r="Z93" s="9">
        <v>0</v>
      </c>
      <c r="AA93" s="9">
        <v>2</v>
      </c>
      <c r="AB93" s="9">
        <v>1</v>
      </c>
      <c r="AC93" s="9">
        <v>1</v>
      </c>
      <c r="AD93" s="9">
        <v>3</v>
      </c>
      <c r="AE93" s="9">
        <v>1</v>
      </c>
      <c r="AF93" s="9">
        <v>2</v>
      </c>
      <c r="AG93" s="9">
        <v>1</v>
      </c>
      <c r="AH93" s="9">
        <v>1</v>
      </c>
      <c r="AI93" s="9">
        <v>0</v>
      </c>
      <c r="AJ93" s="9">
        <v>1</v>
      </c>
      <c r="AK93" s="9">
        <v>1</v>
      </c>
      <c r="AL93" s="9">
        <v>0</v>
      </c>
      <c r="AM93" s="29">
        <v>84</v>
      </c>
      <c r="AN93" s="9">
        <v>0</v>
      </c>
      <c r="AO93" s="9">
        <v>0</v>
      </c>
      <c r="AP93" s="9">
        <v>0</v>
      </c>
      <c r="AQ93" s="9">
        <v>5</v>
      </c>
      <c r="AR93" s="9">
        <v>1</v>
      </c>
      <c r="AS93" s="9">
        <v>4</v>
      </c>
      <c r="AT93" s="9">
        <v>0</v>
      </c>
      <c r="AU93" s="9">
        <v>0</v>
      </c>
      <c r="AV93" s="9">
        <v>0</v>
      </c>
      <c r="AW93" s="9">
        <v>2</v>
      </c>
      <c r="AX93" s="9">
        <v>2</v>
      </c>
      <c r="AY93" s="9">
        <v>0</v>
      </c>
      <c r="AZ93" s="9">
        <v>1</v>
      </c>
      <c r="BA93" s="9">
        <v>0</v>
      </c>
      <c r="BB93" s="9">
        <v>1</v>
      </c>
      <c r="BC93" s="9">
        <v>1</v>
      </c>
      <c r="BD93" s="9">
        <v>0</v>
      </c>
      <c r="BE93" s="9">
        <v>1</v>
      </c>
      <c r="BF93" s="29">
        <v>84</v>
      </c>
      <c r="BG93" s="9">
        <v>2</v>
      </c>
      <c r="BH93" s="9">
        <v>0</v>
      </c>
      <c r="BI93" s="9">
        <v>2</v>
      </c>
      <c r="BJ93" s="9">
        <v>1</v>
      </c>
      <c r="BK93" s="9">
        <v>1</v>
      </c>
      <c r="BL93" s="9">
        <v>0</v>
      </c>
      <c r="BM93" s="9">
        <v>0</v>
      </c>
      <c r="BN93" s="9">
        <v>0</v>
      </c>
      <c r="BO93" s="9">
        <v>0</v>
      </c>
      <c r="BP93" s="9">
        <v>2</v>
      </c>
      <c r="BQ93" s="9">
        <v>1</v>
      </c>
      <c r="BR93" s="9">
        <v>1</v>
      </c>
      <c r="BS93" s="9">
        <v>1</v>
      </c>
      <c r="BT93" s="9">
        <v>0</v>
      </c>
      <c r="BU93" s="9">
        <v>1</v>
      </c>
      <c r="BV93" s="29">
        <v>84</v>
      </c>
      <c r="BW93" s="9">
        <v>2</v>
      </c>
      <c r="BX93" s="9">
        <v>0</v>
      </c>
      <c r="BY93" s="9">
        <v>2</v>
      </c>
      <c r="BZ93" s="9">
        <v>1</v>
      </c>
      <c r="CA93" s="9">
        <v>1</v>
      </c>
      <c r="CB93" s="9">
        <v>0</v>
      </c>
      <c r="CC93" s="9">
        <v>1</v>
      </c>
      <c r="CD93" s="9">
        <v>1</v>
      </c>
      <c r="CE93" s="9">
        <v>0</v>
      </c>
      <c r="CF93" s="9">
        <v>1</v>
      </c>
      <c r="CG93" s="9">
        <v>1</v>
      </c>
      <c r="CH93" s="9">
        <v>0</v>
      </c>
    </row>
    <row r="94" spans="1:86" ht="10.199999999999999" customHeight="1" x14ac:dyDescent="0.2">
      <c r="A94" s="29">
        <v>85</v>
      </c>
      <c r="B94" s="9">
        <v>27</v>
      </c>
      <c r="C94" s="9">
        <v>14</v>
      </c>
      <c r="D94" s="9">
        <v>13</v>
      </c>
      <c r="E94" s="9">
        <v>1</v>
      </c>
      <c r="F94" s="9">
        <v>0</v>
      </c>
      <c r="G94" s="9">
        <v>1</v>
      </c>
      <c r="H94" s="9">
        <v>1</v>
      </c>
      <c r="I94" s="9">
        <v>0</v>
      </c>
      <c r="J94" s="9">
        <v>1</v>
      </c>
      <c r="K94" s="9">
        <v>2</v>
      </c>
      <c r="L94" s="9">
        <v>1</v>
      </c>
      <c r="M94" s="9">
        <v>1</v>
      </c>
      <c r="N94" s="9">
        <v>0</v>
      </c>
      <c r="O94" s="9">
        <v>0</v>
      </c>
      <c r="P94" s="9">
        <v>0</v>
      </c>
      <c r="Q94" s="9">
        <v>3</v>
      </c>
      <c r="R94" s="9">
        <v>3</v>
      </c>
      <c r="S94" s="9">
        <v>0</v>
      </c>
      <c r="T94" s="29">
        <v>85</v>
      </c>
      <c r="U94" s="9">
        <v>0</v>
      </c>
      <c r="V94" s="9">
        <v>0</v>
      </c>
      <c r="W94" s="9">
        <v>0</v>
      </c>
      <c r="X94" s="9">
        <v>1</v>
      </c>
      <c r="Y94" s="9">
        <v>1</v>
      </c>
      <c r="Z94" s="9">
        <v>0</v>
      </c>
      <c r="AA94" s="9">
        <v>3</v>
      </c>
      <c r="AB94" s="9">
        <v>2</v>
      </c>
      <c r="AC94" s="9">
        <v>1</v>
      </c>
      <c r="AD94" s="9">
        <v>0</v>
      </c>
      <c r="AE94" s="9">
        <v>0</v>
      </c>
      <c r="AF94" s="9">
        <v>0</v>
      </c>
      <c r="AG94" s="9">
        <v>1</v>
      </c>
      <c r="AH94" s="9">
        <v>0</v>
      </c>
      <c r="AI94" s="9">
        <v>1</v>
      </c>
      <c r="AJ94" s="9">
        <v>0</v>
      </c>
      <c r="AK94" s="9">
        <v>0</v>
      </c>
      <c r="AL94" s="9">
        <v>0</v>
      </c>
      <c r="AM94" s="29">
        <v>85</v>
      </c>
      <c r="AN94" s="9">
        <v>1</v>
      </c>
      <c r="AO94" s="9">
        <v>1</v>
      </c>
      <c r="AP94" s="9">
        <v>0</v>
      </c>
      <c r="AQ94" s="9">
        <v>3</v>
      </c>
      <c r="AR94" s="9">
        <v>0</v>
      </c>
      <c r="AS94" s="9">
        <v>3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4</v>
      </c>
      <c r="BA94" s="9">
        <v>3</v>
      </c>
      <c r="BB94" s="9">
        <v>1</v>
      </c>
      <c r="BC94" s="9">
        <v>0</v>
      </c>
      <c r="BD94" s="9">
        <v>0</v>
      </c>
      <c r="BE94" s="9">
        <v>0</v>
      </c>
      <c r="BF94" s="29">
        <v>85</v>
      </c>
      <c r="BG94" s="9">
        <v>2</v>
      </c>
      <c r="BH94" s="9">
        <v>2</v>
      </c>
      <c r="BI94" s="9">
        <v>0</v>
      </c>
      <c r="BJ94" s="9">
        <v>1</v>
      </c>
      <c r="BK94" s="9">
        <v>0</v>
      </c>
      <c r="BL94" s="9">
        <v>1</v>
      </c>
      <c r="BM94" s="9">
        <v>1</v>
      </c>
      <c r="BN94" s="9">
        <v>0</v>
      </c>
      <c r="BO94" s="9">
        <v>1</v>
      </c>
      <c r="BP94" s="9">
        <v>2</v>
      </c>
      <c r="BQ94" s="9">
        <v>1</v>
      </c>
      <c r="BR94" s="9">
        <v>1</v>
      </c>
      <c r="BS94" s="9">
        <v>0</v>
      </c>
      <c r="BT94" s="9">
        <v>0</v>
      </c>
      <c r="BU94" s="9">
        <v>0</v>
      </c>
      <c r="BV94" s="29">
        <v>85</v>
      </c>
      <c r="BW94" s="9">
        <v>1</v>
      </c>
      <c r="BX94" s="9">
        <v>0</v>
      </c>
      <c r="BY94" s="9">
        <v>1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</row>
    <row r="95" spans="1:86" ht="10.199999999999999" customHeight="1" x14ac:dyDescent="0.2">
      <c r="A95" s="29">
        <v>86</v>
      </c>
      <c r="B95" s="9">
        <v>27</v>
      </c>
      <c r="C95" s="9">
        <v>17</v>
      </c>
      <c r="D95" s="9">
        <v>10</v>
      </c>
      <c r="E95" s="9">
        <v>1</v>
      </c>
      <c r="F95" s="9">
        <v>1</v>
      </c>
      <c r="G95" s="9">
        <v>0</v>
      </c>
      <c r="H95" s="9">
        <v>0</v>
      </c>
      <c r="I95" s="9">
        <v>0</v>
      </c>
      <c r="J95" s="9">
        <v>0</v>
      </c>
      <c r="K95" s="9">
        <v>1</v>
      </c>
      <c r="L95" s="9">
        <v>0</v>
      </c>
      <c r="M95" s="9">
        <v>1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29">
        <v>86</v>
      </c>
      <c r="U95" s="9">
        <v>0</v>
      </c>
      <c r="V95" s="9">
        <v>0</v>
      </c>
      <c r="W95" s="9">
        <v>0</v>
      </c>
      <c r="X95" s="9">
        <v>1</v>
      </c>
      <c r="Y95" s="9">
        <v>1</v>
      </c>
      <c r="Z95" s="9">
        <v>0</v>
      </c>
      <c r="AA95" s="9">
        <v>2</v>
      </c>
      <c r="AB95" s="9">
        <v>1</v>
      </c>
      <c r="AC95" s="9">
        <v>1</v>
      </c>
      <c r="AD95" s="9">
        <v>2</v>
      </c>
      <c r="AE95" s="9">
        <v>2</v>
      </c>
      <c r="AF95" s="9">
        <v>0</v>
      </c>
      <c r="AG95" s="9">
        <v>0</v>
      </c>
      <c r="AH95" s="9">
        <v>0</v>
      </c>
      <c r="AI95" s="9">
        <v>0</v>
      </c>
      <c r="AJ95" s="9">
        <v>2</v>
      </c>
      <c r="AK95" s="9">
        <v>2</v>
      </c>
      <c r="AL95" s="9">
        <v>0</v>
      </c>
      <c r="AM95" s="29">
        <v>86</v>
      </c>
      <c r="AN95" s="9">
        <v>2</v>
      </c>
      <c r="AO95" s="9">
        <v>2</v>
      </c>
      <c r="AP95" s="9">
        <v>0</v>
      </c>
      <c r="AQ95" s="9">
        <v>7</v>
      </c>
      <c r="AR95" s="9">
        <v>2</v>
      </c>
      <c r="AS95" s="9">
        <v>5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1</v>
      </c>
      <c r="BA95" s="9">
        <v>1</v>
      </c>
      <c r="BB95" s="9">
        <v>0</v>
      </c>
      <c r="BC95" s="9">
        <v>1</v>
      </c>
      <c r="BD95" s="9">
        <v>1</v>
      </c>
      <c r="BE95" s="9">
        <v>0</v>
      </c>
      <c r="BF95" s="29">
        <v>86</v>
      </c>
      <c r="BG95" s="9">
        <v>2</v>
      </c>
      <c r="BH95" s="9">
        <v>1</v>
      </c>
      <c r="BI95" s="9">
        <v>1</v>
      </c>
      <c r="BJ95" s="9">
        <v>1</v>
      </c>
      <c r="BK95" s="9">
        <v>1</v>
      </c>
      <c r="BL95" s="9">
        <v>0</v>
      </c>
      <c r="BM95" s="9">
        <v>1</v>
      </c>
      <c r="BN95" s="9">
        <v>1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29">
        <v>86</v>
      </c>
      <c r="BW95" s="9">
        <v>1</v>
      </c>
      <c r="BX95" s="9">
        <v>1</v>
      </c>
      <c r="BY95" s="9">
        <v>0</v>
      </c>
      <c r="BZ95" s="9">
        <v>2</v>
      </c>
      <c r="CA95" s="9">
        <v>0</v>
      </c>
      <c r="CB95" s="9">
        <v>2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</row>
    <row r="96" spans="1:86" ht="10.199999999999999" customHeight="1" x14ac:dyDescent="0.2">
      <c r="A96" s="29">
        <v>87</v>
      </c>
      <c r="B96" s="9">
        <v>21</v>
      </c>
      <c r="C96" s="9">
        <v>8</v>
      </c>
      <c r="D96" s="9">
        <v>13</v>
      </c>
      <c r="E96" s="9">
        <v>0</v>
      </c>
      <c r="F96" s="9">
        <v>0</v>
      </c>
      <c r="G96" s="9">
        <v>0</v>
      </c>
      <c r="H96" s="9">
        <v>2</v>
      </c>
      <c r="I96" s="9">
        <v>0</v>
      </c>
      <c r="J96" s="9">
        <v>2</v>
      </c>
      <c r="K96" s="9">
        <v>1</v>
      </c>
      <c r="L96" s="9">
        <v>0</v>
      </c>
      <c r="M96" s="9">
        <v>1</v>
      </c>
      <c r="N96" s="9">
        <v>0</v>
      </c>
      <c r="O96" s="9">
        <v>0</v>
      </c>
      <c r="P96" s="9">
        <v>0</v>
      </c>
      <c r="Q96" s="9">
        <v>4</v>
      </c>
      <c r="R96" s="9">
        <v>1</v>
      </c>
      <c r="S96" s="9">
        <v>3</v>
      </c>
      <c r="T96" s="29">
        <v>87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1</v>
      </c>
      <c r="AH96" s="9">
        <v>1</v>
      </c>
      <c r="AI96" s="9">
        <v>0</v>
      </c>
      <c r="AJ96" s="9">
        <v>1</v>
      </c>
      <c r="AK96" s="9">
        <v>0</v>
      </c>
      <c r="AL96" s="9">
        <v>1</v>
      </c>
      <c r="AM96" s="29">
        <v>87</v>
      </c>
      <c r="AN96" s="9">
        <v>1</v>
      </c>
      <c r="AO96" s="9">
        <v>0</v>
      </c>
      <c r="AP96" s="9">
        <v>1</v>
      </c>
      <c r="AQ96" s="9">
        <v>2</v>
      </c>
      <c r="AR96" s="9">
        <v>2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1</v>
      </c>
      <c r="BA96" s="9">
        <v>0</v>
      </c>
      <c r="BB96" s="9">
        <v>1</v>
      </c>
      <c r="BC96" s="9">
        <v>4</v>
      </c>
      <c r="BD96" s="9">
        <v>1</v>
      </c>
      <c r="BE96" s="9">
        <v>3</v>
      </c>
      <c r="BF96" s="29">
        <v>87</v>
      </c>
      <c r="BG96" s="9">
        <v>1</v>
      </c>
      <c r="BH96" s="9">
        <v>1</v>
      </c>
      <c r="BI96" s="9">
        <v>0</v>
      </c>
      <c r="BJ96" s="9">
        <v>1</v>
      </c>
      <c r="BK96" s="9">
        <v>1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29">
        <v>87</v>
      </c>
      <c r="BW96" s="9">
        <v>1</v>
      </c>
      <c r="BX96" s="9">
        <v>1</v>
      </c>
      <c r="BY96" s="9">
        <v>0</v>
      </c>
      <c r="BZ96" s="9">
        <v>1</v>
      </c>
      <c r="CA96" s="9">
        <v>0</v>
      </c>
      <c r="CB96" s="9">
        <v>1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</row>
    <row r="97" spans="1:86" ht="10.199999999999999" customHeight="1" x14ac:dyDescent="0.2">
      <c r="A97" s="29">
        <v>88</v>
      </c>
      <c r="B97" s="9">
        <v>13</v>
      </c>
      <c r="C97" s="9">
        <v>5</v>
      </c>
      <c r="D97" s="9">
        <v>8</v>
      </c>
      <c r="E97" s="9">
        <v>1</v>
      </c>
      <c r="F97" s="9">
        <v>0</v>
      </c>
      <c r="G97" s="9">
        <v>1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1</v>
      </c>
      <c r="R97" s="9">
        <v>0</v>
      </c>
      <c r="S97" s="9">
        <v>1</v>
      </c>
      <c r="T97" s="29">
        <v>88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1</v>
      </c>
      <c r="AB97" s="9">
        <v>1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29">
        <v>88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2</v>
      </c>
      <c r="AX97" s="9">
        <v>0</v>
      </c>
      <c r="AY97" s="9">
        <v>2</v>
      </c>
      <c r="AZ97" s="9">
        <v>1</v>
      </c>
      <c r="BA97" s="9">
        <v>1</v>
      </c>
      <c r="BB97" s="9">
        <v>0</v>
      </c>
      <c r="BC97" s="9">
        <v>1</v>
      </c>
      <c r="BD97" s="9">
        <v>0</v>
      </c>
      <c r="BE97" s="9">
        <v>1</v>
      </c>
      <c r="BF97" s="29">
        <v>88</v>
      </c>
      <c r="BG97" s="9">
        <v>1</v>
      </c>
      <c r="BH97" s="9">
        <v>0</v>
      </c>
      <c r="BI97" s="9">
        <v>1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2</v>
      </c>
      <c r="BT97" s="9">
        <v>2</v>
      </c>
      <c r="BU97" s="9">
        <v>0</v>
      </c>
      <c r="BV97" s="29">
        <v>88</v>
      </c>
      <c r="BW97" s="9">
        <v>1</v>
      </c>
      <c r="BX97" s="9">
        <v>1</v>
      </c>
      <c r="BY97" s="9">
        <v>0</v>
      </c>
      <c r="BZ97" s="9">
        <v>2</v>
      </c>
      <c r="CA97" s="9">
        <v>0</v>
      </c>
      <c r="CB97" s="9">
        <v>2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</row>
    <row r="98" spans="1:86" ht="10.199999999999999" customHeight="1" x14ac:dyDescent="0.2">
      <c r="A98" s="29">
        <v>89</v>
      </c>
      <c r="B98" s="9">
        <v>25</v>
      </c>
      <c r="C98" s="9">
        <v>13</v>
      </c>
      <c r="D98" s="9">
        <v>12</v>
      </c>
      <c r="E98" s="9">
        <v>2</v>
      </c>
      <c r="F98" s="9">
        <v>2</v>
      </c>
      <c r="G98" s="9">
        <v>0</v>
      </c>
      <c r="H98" s="9">
        <v>2</v>
      </c>
      <c r="I98" s="9">
        <v>1</v>
      </c>
      <c r="J98" s="9">
        <v>1</v>
      </c>
      <c r="K98" s="9">
        <v>2</v>
      </c>
      <c r="L98" s="9">
        <v>0</v>
      </c>
      <c r="M98" s="9">
        <v>2</v>
      </c>
      <c r="N98" s="9">
        <v>1</v>
      </c>
      <c r="O98" s="9">
        <v>0</v>
      </c>
      <c r="P98" s="9">
        <v>1</v>
      </c>
      <c r="Q98" s="9">
        <v>1</v>
      </c>
      <c r="R98" s="9">
        <v>1</v>
      </c>
      <c r="S98" s="9">
        <v>0</v>
      </c>
      <c r="T98" s="29">
        <v>89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1</v>
      </c>
      <c r="AH98" s="9">
        <v>1</v>
      </c>
      <c r="AI98" s="9">
        <v>0</v>
      </c>
      <c r="AJ98" s="9">
        <v>0</v>
      </c>
      <c r="AK98" s="9">
        <v>0</v>
      </c>
      <c r="AL98" s="9">
        <v>0</v>
      </c>
      <c r="AM98" s="29">
        <v>89</v>
      </c>
      <c r="AN98" s="9">
        <v>1</v>
      </c>
      <c r="AO98" s="9">
        <v>0</v>
      </c>
      <c r="AP98" s="9">
        <v>1</v>
      </c>
      <c r="AQ98" s="9">
        <v>2</v>
      </c>
      <c r="AR98" s="9">
        <v>1</v>
      </c>
      <c r="AS98" s="9">
        <v>1</v>
      </c>
      <c r="AT98" s="9">
        <v>0</v>
      </c>
      <c r="AU98" s="9">
        <v>0</v>
      </c>
      <c r="AV98" s="9">
        <v>0</v>
      </c>
      <c r="AW98" s="9">
        <v>1</v>
      </c>
      <c r="AX98" s="9">
        <v>1</v>
      </c>
      <c r="AY98" s="9">
        <v>0</v>
      </c>
      <c r="AZ98" s="9">
        <v>0</v>
      </c>
      <c r="BA98" s="9">
        <v>0</v>
      </c>
      <c r="BB98" s="9">
        <v>0</v>
      </c>
      <c r="BC98" s="9">
        <v>2</v>
      </c>
      <c r="BD98" s="9">
        <v>0</v>
      </c>
      <c r="BE98" s="9">
        <v>2</v>
      </c>
      <c r="BF98" s="29">
        <v>89</v>
      </c>
      <c r="BG98" s="9">
        <v>3</v>
      </c>
      <c r="BH98" s="9">
        <v>1</v>
      </c>
      <c r="BI98" s="9">
        <v>2</v>
      </c>
      <c r="BJ98" s="9">
        <v>1</v>
      </c>
      <c r="BK98" s="9">
        <v>0</v>
      </c>
      <c r="BL98" s="9">
        <v>1</v>
      </c>
      <c r="BM98" s="9">
        <v>2</v>
      </c>
      <c r="BN98" s="9">
        <v>2</v>
      </c>
      <c r="BO98" s="9">
        <v>0</v>
      </c>
      <c r="BP98" s="9">
        <v>0</v>
      </c>
      <c r="BQ98" s="9">
        <v>0</v>
      </c>
      <c r="BR98" s="9">
        <v>0</v>
      </c>
      <c r="BS98" s="9">
        <v>1</v>
      </c>
      <c r="BT98" s="9">
        <v>0</v>
      </c>
      <c r="BU98" s="9">
        <v>1</v>
      </c>
      <c r="BV98" s="29">
        <v>89</v>
      </c>
      <c r="BW98" s="9">
        <v>1</v>
      </c>
      <c r="BX98" s="9">
        <v>1</v>
      </c>
      <c r="BY98" s="9">
        <v>0</v>
      </c>
      <c r="BZ98" s="9">
        <v>1</v>
      </c>
      <c r="CA98" s="9">
        <v>1</v>
      </c>
      <c r="CB98" s="9">
        <v>0</v>
      </c>
      <c r="CC98" s="9">
        <v>0</v>
      </c>
      <c r="CD98" s="9">
        <v>0</v>
      </c>
      <c r="CE98" s="9">
        <v>0</v>
      </c>
      <c r="CF98" s="9">
        <v>1</v>
      </c>
      <c r="CG98" s="9">
        <v>1</v>
      </c>
      <c r="CH98" s="9">
        <v>0</v>
      </c>
    </row>
    <row r="99" spans="1:86" ht="10.199999999999999" customHeight="1" x14ac:dyDescent="0.2">
      <c r="A99" s="29">
        <v>90</v>
      </c>
      <c r="B99" s="9">
        <v>11</v>
      </c>
      <c r="C99" s="9">
        <v>4</v>
      </c>
      <c r="D99" s="9">
        <v>7</v>
      </c>
      <c r="E99" s="9">
        <v>0</v>
      </c>
      <c r="F99" s="9">
        <v>0</v>
      </c>
      <c r="G99" s="9">
        <v>0</v>
      </c>
      <c r="H99" s="9">
        <v>2</v>
      </c>
      <c r="I99" s="9">
        <v>1</v>
      </c>
      <c r="J99" s="9">
        <v>1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1</v>
      </c>
      <c r="R99" s="9">
        <v>0</v>
      </c>
      <c r="S99" s="9">
        <v>1</v>
      </c>
      <c r="T99" s="29">
        <v>90</v>
      </c>
      <c r="U99" s="9">
        <v>2</v>
      </c>
      <c r="V99" s="9">
        <v>0</v>
      </c>
      <c r="W99" s="9">
        <v>2</v>
      </c>
      <c r="X99" s="9">
        <v>1</v>
      </c>
      <c r="Y99" s="9">
        <v>1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29">
        <v>90</v>
      </c>
      <c r="AN99" s="9">
        <v>1</v>
      </c>
      <c r="AO99" s="9">
        <v>1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1</v>
      </c>
      <c r="BA99" s="9">
        <v>0</v>
      </c>
      <c r="BB99" s="9">
        <v>1</v>
      </c>
      <c r="BC99" s="9">
        <v>0</v>
      </c>
      <c r="BD99" s="9">
        <v>0</v>
      </c>
      <c r="BE99" s="9">
        <v>0</v>
      </c>
      <c r="BF99" s="29">
        <v>90</v>
      </c>
      <c r="BG99" s="9">
        <v>0</v>
      </c>
      <c r="BH99" s="9">
        <v>0</v>
      </c>
      <c r="BI99" s="9">
        <v>0</v>
      </c>
      <c r="BJ99" s="9">
        <v>1</v>
      </c>
      <c r="BK99" s="9">
        <v>1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2</v>
      </c>
      <c r="BT99" s="9">
        <v>0</v>
      </c>
      <c r="BU99" s="9">
        <v>2</v>
      </c>
      <c r="BV99" s="29">
        <v>90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</row>
    <row r="100" spans="1:86" ht="10.199999999999999" customHeight="1" x14ac:dyDescent="0.2">
      <c r="A100" s="29">
        <v>91</v>
      </c>
      <c r="B100" s="9">
        <v>10</v>
      </c>
      <c r="C100" s="9">
        <v>6</v>
      </c>
      <c r="D100" s="9">
        <v>4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1</v>
      </c>
      <c r="R100" s="9">
        <v>0</v>
      </c>
      <c r="S100" s="9">
        <v>1</v>
      </c>
      <c r="T100" s="29">
        <v>91</v>
      </c>
      <c r="U100" s="9">
        <v>1</v>
      </c>
      <c r="V100" s="9">
        <v>1</v>
      </c>
      <c r="W100" s="9">
        <v>0</v>
      </c>
      <c r="X100" s="9">
        <v>1</v>
      </c>
      <c r="Y100" s="9">
        <v>0</v>
      </c>
      <c r="Z100" s="9">
        <v>1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1</v>
      </c>
      <c r="AH100" s="9">
        <v>1</v>
      </c>
      <c r="AI100" s="9">
        <v>0</v>
      </c>
      <c r="AJ100" s="9">
        <v>0</v>
      </c>
      <c r="AK100" s="9">
        <v>0</v>
      </c>
      <c r="AL100" s="9">
        <v>0</v>
      </c>
      <c r="AM100" s="29">
        <v>91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4</v>
      </c>
      <c r="BD100" s="9">
        <v>2</v>
      </c>
      <c r="BE100" s="9">
        <v>2</v>
      </c>
      <c r="BF100" s="29">
        <v>91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1</v>
      </c>
      <c r="BT100" s="9">
        <v>1</v>
      </c>
      <c r="BU100" s="9">
        <v>0</v>
      </c>
      <c r="BV100" s="29">
        <v>91</v>
      </c>
      <c r="BW100" s="9">
        <v>0</v>
      </c>
      <c r="BX100" s="9">
        <v>0</v>
      </c>
      <c r="BY100" s="9">
        <v>0</v>
      </c>
      <c r="BZ100" s="9">
        <v>1</v>
      </c>
      <c r="CA100" s="9">
        <v>1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</row>
    <row r="101" spans="1:86" ht="10.199999999999999" customHeight="1" x14ac:dyDescent="0.2">
      <c r="A101" s="29">
        <v>92</v>
      </c>
      <c r="B101" s="9">
        <v>6</v>
      </c>
      <c r="C101" s="9">
        <v>3</v>
      </c>
      <c r="D101" s="9">
        <v>3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29">
        <v>92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29">
        <v>92</v>
      </c>
      <c r="AN101" s="9">
        <v>1</v>
      </c>
      <c r="AO101" s="9">
        <v>1</v>
      </c>
      <c r="AP101" s="9">
        <v>0</v>
      </c>
      <c r="AQ101" s="9">
        <v>2</v>
      </c>
      <c r="AR101" s="9">
        <v>1</v>
      </c>
      <c r="AS101" s="9">
        <v>1</v>
      </c>
      <c r="AT101" s="9">
        <v>1</v>
      </c>
      <c r="AU101" s="9">
        <v>1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1</v>
      </c>
      <c r="BD101" s="9">
        <v>0</v>
      </c>
      <c r="BE101" s="9">
        <v>1</v>
      </c>
      <c r="BF101" s="29">
        <v>92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29">
        <v>92</v>
      </c>
      <c r="BW101" s="9">
        <v>1</v>
      </c>
      <c r="BX101" s="9">
        <v>0</v>
      </c>
      <c r="BY101" s="9">
        <v>1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</row>
    <row r="102" spans="1:86" ht="10.199999999999999" customHeight="1" x14ac:dyDescent="0.2">
      <c r="A102" s="29">
        <v>93</v>
      </c>
      <c r="B102" s="9">
        <v>1</v>
      </c>
      <c r="C102" s="9">
        <v>0</v>
      </c>
      <c r="D102" s="9">
        <v>1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29">
        <v>93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1</v>
      </c>
      <c r="AB102" s="9">
        <v>0</v>
      </c>
      <c r="AC102" s="9">
        <v>1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29">
        <v>93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29">
        <v>93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29">
        <v>93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</row>
    <row r="103" spans="1:86" ht="10.199999999999999" customHeight="1" x14ac:dyDescent="0.2">
      <c r="A103" s="29">
        <v>94</v>
      </c>
      <c r="B103" s="9">
        <v>4</v>
      </c>
      <c r="C103" s="9">
        <v>3</v>
      </c>
      <c r="D103" s="9">
        <v>1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29">
        <v>94</v>
      </c>
      <c r="U103" s="9">
        <v>1</v>
      </c>
      <c r="V103" s="9">
        <v>0</v>
      </c>
      <c r="W103" s="9">
        <v>1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29">
        <v>94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1</v>
      </c>
      <c r="BA103" s="9">
        <v>1</v>
      </c>
      <c r="BB103" s="9">
        <v>0</v>
      </c>
      <c r="BC103" s="9">
        <v>1</v>
      </c>
      <c r="BD103" s="9">
        <v>1</v>
      </c>
      <c r="BE103" s="9">
        <v>0</v>
      </c>
      <c r="BF103" s="29">
        <v>94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29">
        <v>94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1</v>
      </c>
      <c r="CG103" s="9">
        <v>1</v>
      </c>
      <c r="CH103" s="9">
        <v>0</v>
      </c>
    </row>
    <row r="104" spans="1:86" ht="10.199999999999999" customHeight="1" x14ac:dyDescent="0.2">
      <c r="A104" s="29">
        <v>95</v>
      </c>
      <c r="B104" s="9">
        <v>3</v>
      </c>
      <c r="C104" s="9">
        <v>2</v>
      </c>
      <c r="D104" s="9">
        <v>1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2</v>
      </c>
      <c r="R104" s="9">
        <v>1</v>
      </c>
      <c r="S104" s="9">
        <v>1</v>
      </c>
      <c r="T104" s="29">
        <v>95</v>
      </c>
      <c r="U104" s="9">
        <v>1</v>
      </c>
      <c r="V104" s="9">
        <v>1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29">
        <v>95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29">
        <v>95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29">
        <v>95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</row>
    <row r="105" spans="1:86" ht="10.199999999999999" customHeight="1" x14ac:dyDescent="0.2">
      <c r="A105" s="29">
        <v>96</v>
      </c>
      <c r="B105" s="9">
        <v>4</v>
      </c>
      <c r="C105" s="9">
        <v>4</v>
      </c>
      <c r="D105" s="9">
        <v>0</v>
      </c>
      <c r="E105" s="9">
        <v>0</v>
      </c>
      <c r="F105" s="9">
        <v>0</v>
      </c>
      <c r="G105" s="9">
        <v>0</v>
      </c>
      <c r="H105" s="9">
        <v>1</v>
      </c>
      <c r="I105" s="9">
        <v>1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29">
        <v>96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29">
        <v>96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1</v>
      </c>
      <c r="BA105" s="9">
        <v>1</v>
      </c>
      <c r="BB105" s="9">
        <v>0</v>
      </c>
      <c r="BC105" s="9">
        <v>0</v>
      </c>
      <c r="BD105" s="9">
        <v>0</v>
      </c>
      <c r="BE105" s="9">
        <v>0</v>
      </c>
      <c r="BF105" s="29">
        <v>96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1</v>
      </c>
      <c r="BQ105" s="9">
        <v>1</v>
      </c>
      <c r="BR105" s="9">
        <v>0</v>
      </c>
      <c r="BS105" s="9">
        <v>1</v>
      </c>
      <c r="BT105" s="9">
        <v>1</v>
      </c>
      <c r="BU105" s="9">
        <v>0</v>
      </c>
      <c r="BV105" s="29">
        <v>96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</row>
    <row r="106" spans="1:86" ht="10.199999999999999" customHeight="1" x14ac:dyDescent="0.2">
      <c r="A106" s="29">
        <v>97</v>
      </c>
      <c r="B106" s="9">
        <v>1</v>
      </c>
      <c r="C106" s="9">
        <v>1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29">
        <v>97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1</v>
      </c>
      <c r="AK106" s="9">
        <v>1</v>
      </c>
      <c r="AL106" s="9">
        <v>0</v>
      </c>
      <c r="AM106" s="29">
        <v>97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29">
        <v>97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29">
        <v>97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</row>
    <row r="107" spans="1:86" ht="10.199999999999999" customHeight="1" x14ac:dyDescent="0.2">
      <c r="A107" s="29">
        <v>98</v>
      </c>
      <c r="B107" s="9">
        <v>2</v>
      </c>
      <c r="C107" s="9">
        <v>0</v>
      </c>
      <c r="D107" s="9">
        <v>2</v>
      </c>
      <c r="E107" s="9">
        <v>0</v>
      </c>
      <c r="F107" s="9">
        <v>0</v>
      </c>
      <c r="G107" s="9">
        <v>0</v>
      </c>
      <c r="H107" s="9">
        <v>1</v>
      </c>
      <c r="I107" s="9">
        <v>0</v>
      </c>
      <c r="J107" s="9">
        <v>1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29">
        <v>98</v>
      </c>
      <c r="U107" s="9">
        <v>0</v>
      </c>
      <c r="V107" s="9">
        <v>0</v>
      </c>
      <c r="W107" s="9">
        <v>0</v>
      </c>
      <c r="X107" s="9">
        <v>1</v>
      </c>
      <c r="Y107" s="9">
        <v>0</v>
      </c>
      <c r="Z107" s="9">
        <v>1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29">
        <v>98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29">
        <v>98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29">
        <v>98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</row>
    <row r="108" spans="1:86" ht="10.199999999999999" customHeight="1" x14ac:dyDescent="0.2">
      <c r="A108" s="29">
        <v>99</v>
      </c>
      <c r="B108" s="9">
        <v>18</v>
      </c>
      <c r="C108" s="9">
        <v>11</v>
      </c>
      <c r="D108" s="9">
        <v>7</v>
      </c>
      <c r="E108" s="9">
        <v>0</v>
      </c>
      <c r="F108" s="9">
        <v>0</v>
      </c>
      <c r="G108" s="9">
        <v>0</v>
      </c>
      <c r="H108" s="9">
        <v>1</v>
      </c>
      <c r="I108" s="9">
        <v>1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1</v>
      </c>
      <c r="R108" s="9">
        <v>1</v>
      </c>
      <c r="S108" s="9">
        <v>0</v>
      </c>
      <c r="T108" s="29">
        <v>99</v>
      </c>
      <c r="U108" s="9">
        <v>1</v>
      </c>
      <c r="V108" s="9">
        <v>1</v>
      </c>
      <c r="W108" s="9">
        <v>0</v>
      </c>
      <c r="X108" s="9">
        <v>1</v>
      </c>
      <c r="Y108" s="9">
        <v>1</v>
      </c>
      <c r="Z108" s="9">
        <v>0</v>
      </c>
      <c r="AA108" s="9">
        <v>1</v>
      </c>
      <c r="AB108" s="9">
        <v>1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1</v>
      </c>
      <c r="AK108" s="9">
        <v>1</v>
      </c>
      <c r="AL108" s="9">
        <v>0</v>
      </c>
      <c r="AM108" s="29">
        <v>99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29">
        <v>99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2</v>
      </c>
      <c r="BQ108" s="9">
        <v>1</v>
      </c>
      <c r="BR108" s="9">
        <v>1</v>
      </c>
      <c r="BS108" s="9">
        <v>2</v>
      </c>
      <c r="BT108" s="9">
        <v>0</v>
      </c>
      <c r="BU108" s="9">
        <v>2</v>
      </c>
      <c r="BV108" s="29">
        <v>99</v>
      </c>
      <c r="BW108" s="9">
        <v>4</v>
      </c>
      <c r="BX108" s="9">
        <v>2</v>
      </c>
      <c r="BY108" s="9">
        <v>2</v>
      </c>
      <c r="BZ108" s="9">
        <v>3</v>
      </c>
      <c r="CA108" s="9">
        <v>1</v>
      </c>
      <c r="CB108" s="9">
        <v>2</v>
      </c>
      <c r="CC108" s="9">
        <v>0</v>
      </c>
      <c r="CD108" s="9">
        <v>0</v>
      </c>
      <c r="CE108" s="9">
        <v>0</v>
      </c>
      <c r="CF108" s="9">
        <v>1</v>
      </c>
      <c r="CG108" s="9">
        <v>1</v>
      </c>
      <c r="CH108" s="9">
        <v>0</v>
      </c>
    </row>
    <row r="109" spans="1:86" ht="10.199999999999999" customHeight="1" x14ac:dyDescent="0.2">
      <c r="A109" s="54" t="s">
        <v>405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 t="s">
        <v>405</v>
      </c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 t="s">
        <v>405</v>
      </c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 t="s">
        <v>405</v>
      </c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 t="s">
        <v>405</v>
      </c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</row>
  </sheetData>
  <mergeCells count="54">
    <mergeCell ref="CF68:CH68"/>
    <mergeCell ref="BP68:BR68"/>
    <mergeCell ref="BS68:BU68"/>
    <mergeCell ref="BW68:BY68"/>
    <mergeCell ref="BZ68:CB68"/>
    <mergeCell ref="CC68:CE68"/>
    <mergeCell ref="AZ68:BB68"/>
    <mergeCell ref="BC68:BE68"/>
    <mergeCell ref="BG68:BI68"/>
    <mergeCell ref="BJ68:BL68"/>
    <mergeCell ref="BM68:BO68"/>
    <mergeCell ref="AJ68:AL68"/>
    <mergeCell ref="AN68:AP68"/>
    <mergeCell ref="AQ68:AS68"/>
    <mergeCell ref="AT68:AV68"/>
    <mergeCell ref="AW68:AY68"/>
    <mergeCell ref="U68:W68"/>
    <mergeCell ref="X68:Z68"/>
    <mergeCell ref="AA68:AC68"/>
    <mergeCell ref="AD68:AF68"/>
    <mergeCell ref="AG68:AI68"/>
    <mergeCell ref="Q2:S2"/>
    <mergeCell ref="B68:D68"/>
    <mergeCell ref="E68:G68"/>
    <mergeCell ref="H68:J68"/>
    <mergeCell ref="K68:M68"/>
    <mergeCell ref="N68:P68"/>
    <mergeCell ref="Q68:S68"/>
    <mergeCell ref="B2:D2"/>
    <mergeCell ref="E2:G2"/>
    <mergeCell ref="H2:J2"/>
    <mergeCell ref="K2:M2"/>
    <mergeCell ref="N2:P2"/>
    <mergeCell ref="BC2:BE2"/>
    <mergeCell ref="U2:W2"/>
    <mergeCell ref="X2:Z2"/>
    <mergeCell ref="AA2:AC2"/>
    <mergeCell ref="AD2:AF2"/>
    <mergeCell ref="AG2:AI2"/>
    <mergeCell ref="AJ2:AL2"/>
    <mergeCell ref="AN2:AP2"/>
    <mergeCell ref="AQ2:AS2"/>
    <mergeCell ref="AT2:AV2"/>
    <mergeCell ref="AW2:AY2"/>
    <mergeCell ref="AZ2:BB2"/>
    <mergeCell ref="BZ2:CB2"/>
    <mergeCell ref="CC2:CE2"/>
    <mergeCell ref="CF2:CH2"/>
    <mergeCell ref="BG2:BI2"/>
    <mergeCell ref="BJ2:BL2"/>
    <mergeCell ref="BM2:BO2"/>
    <mergeCell ref="BP2:BR2"/>
    <mergeCell ref="BS2:BU2"/>
    <mergeCell ref="BW2:BY2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F9F8-AF4D-4049-AE2A-E73CA35C6D84}">
  <dimension ref="A1:AC64"/>
  <sheetViews>
    <sheetView view="pageBreakPreview" zoomScale="125" zoomScaleNormal="100" zoomScaleSheetLayoutView="125" workbookViewId="0">
      <selection activeCell="E18" sqref="E18"/>
    </sheetView>
  </sheetViews>
  <sheetFormatPr defaultRowHeight="10.199999999999999" customHeight="1" x14ac:dyDescent="0.3"/>
  <cols>
    <col min="1" max="1" width="10.44140625" customWidth="1"/>
    <col min="2" max="14" width="5.77734375" customWidth="1"/>
    <col min="15" max="15" width="10.44140625" customWidth="1"/>
    <col min="16" max="29" width="5.109375" customWidth="1"/>
  </cols>
  <sheetData>
    <row r="1" spans="1:29" ht="10.199999999999999" customHeight="1" x14ac:dyDescent="0.3">
      <c r="A1" s="8" t="s">
        <v>378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378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354</v>
      </c>
      <c r="B4" s="8">
        <v>33306</v>
      </c>
      <c r="C4" s="8">
        <v>516</v>
      </c>
      <c r="D4" s="8">
        <v>846</v>
      </c>
      <c r="E4" s="8">
        <v>785</v>
      </c>
      <c r="F4" s="8">
        <v>235</v>
      </c>
      <c r="G4" s="8">
        <v>1048</v>
      </c>
      <c r="H4" s="8">
        <v>1641</v>
      </c>
      <c r="I4" s="8">
        <v>1571</v>
      </c>
      <c r="J4" s="8">
        <v>1783</v>
      </c>
      <c r="K4" s="8">
        <v>727</v>
      </c>
      <c r="L4" s="8">
        <v>1222</v>
      </c>
      <c r="M4" s="8">
        <v>3072</v>
      </c>
      <c r="N4" s="8">
        <v>1733</v>
      </c>
      <c r="O4" s="8" t="s">
        <v>354</v>
      </c>
      <c r="P4" s="8">
        <v>2443</v>
      </c>
      <c r="Q4" s="8">
        <v>1149</v>
      </c>
      <c r="R4" s="8">
        <v>1100</v>
      </c>
      <c r="S4" s="8">
        <v>913</v>
      </c>
      <c r="T4" s="8">
        <v>1777</v>
      </c>
      <c r="U4" s="8">
        <v>1159</v>
      </c>
      <c r="V4" s="8">
        <v>779</v>
      </c>
      <c r="W4" s="8">
        <v>788</v>
      </c>
      <c r="X4" s="8">
        <v>1283</v>
      </c>
      <c r="Y4" s="8">
        <v>1723</v>
      </c>
      <c r="Z4" s="8">
        <v>1233</v>
      </c>
      <c r="AA4" s="8">
        <v>1076</v>
      </c>
      <c r="AB4" s="8">
        <v>1673</v>
      </c>
      <c r="AC4" s="8">
        <v>1031</v>
      </c>
    </row>
    <row r="5" spans="1:29" ht="10.199999999999999" customHeight="1" x14ac:dyDescent="0.3">
      <c r="A5" s="8" t="s">
        <v>224</v>
      </c>
      <c r="B5" s="8">
        <v>1881</v>
      </c>
      <c r="C5" s="8">
        <v>30</v>
      </c>
      <c r="D5" s="8">
        <v>65</v>
      </c>
      <c r="E5" s="8">
        <v>35</v>
      </c>
      <c r="F5" s="8">
        <v>7</v>
      </c>
      <c r="G5" s="8">
        <v>58</v>
      </c>
      <c r="H5" s="8">
        <v>58</v>
      </c>
      <c r="I5" s="8">
        <v>95</v>
      </c>
      <c r="J5" s="8">
        <v>66</v>
      </c>
      <c r="K5" s="8">
        <v>34</v>
      </c>
      <c r="L5" s="8">
        <v>37</v>
      </c>
      <c r="M5" s="8">
        <v>458</v>
      </c>
      <c r="N5" s="8">
        <v>76</v>
      </c>
      <c r="O5" s="8" t="s">
        <v>224</v>
      </c>
      <c r="P5" s="8">
        <v>87</v>
      </c>
      <c r="Q5" s="8">
        <v>8</v>
      </c>
      <c r="R5" s="8">
        <v>121</v>
      </c>
      <c r="S5" s="8">
        <v>64</v>
      </c>
      <c r="T5" s="8">
        <v>112</v>
      </c>
      <c r="U5" s="8">
        <v>26</v>
      </c>
      <c r="V5" s="8">
        <v>17</v>
      </c>
      <c r="W5" s="8">
        <v>33</v>
      </c>
      <c r="X5" s="8">
        <v>81</v>
      </c>
      <c r="Y5" s="8">
        <v>69</v>
      </c>
      <c r="Z5" s="8">
        <v>32</v>
      </c>
      <c r="AA5" s="8">
        <v>45</v>
      </c>
      <c r="AB5" s="8">
        <v>159</v>
      </c>
      <c r="AC5" s="8">
        <v>8</v>
      </c>
    </row>
    <row r="6" spans="1:29" ht="10.199999999999999" customHeight="1" x14ac:dyDescent="0.3">
      <c r="A6" s="8" t="s">
        <v>225</v>
      </c>
      <c r="B6" s="8">
        <v>5501</v>
      </c>
      <c r="C6" s="8">
        <v>35</v>
      </c>
      <c r="D6" s="8">
        <v>28</v>
      </c>
      <c r="E6" s="8">
        <v>7</v>
      </c>
      <c r="F6" s="8">
        <v>9</v>
      </c>
      <c r="G6" s="8">
        <v>47</v>
      </c>
      <c r="H6" s="8">
        <v>49</v>
      </c>
      <c r="I6" s="8">
        <v>200</v>
      </c>
      <c r="J6" s="8">
        <v>247</v>
      </c>
      <c r="K6" s="8">
        <v>102</v>
      </c>
      <c r="L6" s="8">
        <v>90</v>
      </c>
      <c r="M6" s="8">
        <v>909</v>
      </c>
      <c r="N6" s="8">
        <v>541</v>
      </c>
      <c r="O6" s="8" t="s">
        <v>225</v>
      </c>
      <c r="P6" s="8">
        <v>307</v>
      </c>
      <c r="Q6" s="8">
        <v>78</v>
      </c>
      <c r="R6" s="8">
        <v>257</v>
      </c>
      <c r="S6" s="8">
        <v>168</v>
      </c>
      <c r="T6" s="8">
        <v>259</v>
      </c>
      <c r="U6" s="8">
        <v>123</v>
      </c>
      <c r="V6" s="8">
        <v>11</v>
      </c>
      <c r="W6" s="8">
        <v>31</v>
      </c>
      <c r="X6" s="8">
        <v>242</v>
      </c>
      <c r="Y6" s="8">
        <v>257</v>
      </c>
      <c r="Z6" s="8">
        <v>84</v>
      </c>
      <c r="AA6" s="8">
        <v>137</v>
      </c>
      <c r="AB6" s="8">
        <v>963</v>
      </c>
      <c r="AC6" s="8">
        <v>320</v>
      </c>
    </row>
    <row r="7" spans="1:29" ht="10.199999999999999" customHeight="1" x14ac:dyDescent="0.3">
      <c r="A7" s="8" t="s">
        <v>226</v>
      </c>
      <c r="B7" s="8">
        <v>292</v>
      </c>
      <c r="C7" s="8">
        <v>1</v>
      </c>
      <c r="D7" s="8">
        <v>2</v>
      </c>
      <c r="E7" s="8">
        <v>0</v>
      </c>
      <c r="F7" s="8">
        <v>1</v>
      </c>
      <c r="G7" s="8">
        <v>1</v>
      </c>
      <c r="H7" s="8">
        <v>9</v>
      </c>
      <c r="I7" s="8">
        <v>1</v>
      </c>
      <c r="J7" s="8">
        <v>3</v>
      </c>
      <c r="K7" s="8">
        <v>1</v>
      </c>
      <c r="L7" s="8">
        <v>5</v>
      </c>
      <c r="M7" s="8">
        <v>69</v>
      </c>
      <c r="N7" s="8">
        <v>30</v>
      </c>
      <c r="O7" s="8" t="s">
        <v>226</v>
      </c>
      <c r="P7" s="8">
        <v>50</v>
      </c>
      <c r="Q7" s="8">
        <v>42</v>
      </c>
      <c r="R7" s="8">
        <v>0</v>
      </c>
      <c r="S7" s="8">
        <v>6</v>
      </c>
      <c r="T7" s="8">
        <v>5</v>
      </c>
      <c r="U7" s="8">
        <v>0</v>
      </c>
      <c r="V7" s="8">
        <v>2</v>
      </c>
      <c r="W7" s="8">
        <v>2</v>
      </c>
      <c r="X7" s="8">
        <v>26</v>
      </c>
      <c r="Y7" s="8">
        <v>10</v>
      </c>
      <c r="Z7" s="8">
        <v>8</v>
      </c>
      <c r="AA7" s="8">
        <v>14</v>
      </c>
      <c r="AB7" s="8">
        <v>1</v>
      </c>
      <c r="AC7" s="8">
        <v>3</v>
      </c>
    </row>
    <row r="8" spans="1:29" ht="10.199999999999999" customHeight="1" x14ac:dyDescent="0.3">
      <c r="A8" s="8" t="s">
        <v>227</v>
      </c>
      <c r="B8" s="8">
        <v>2597</v>
      </c>
      <c r="C8" s="8">
        <v>101</v>
      </c>
      <c r="D8" s="8">
        <v>46</v>
      </c>
      <c r="E8" s="8">
        <v>5</v>
      </c>
      <c r="F8" s="8">
        <v>1</v>
      </c>
      <c r="G8" s="8">
        <v>22</v>
      </c>
      <c r="H8" s="8">
        <v>19</v>
      </c>
      <c r="I8" s="8">
        <v>20</v>
      </c>
      <c r="J8" s="8">
        <v>38</v>
      </c>
      <c r="K8" s="8">
        <v>149</v>
      </c>
      <c r="L8" s="8">
        <v>48</v>
      </c>
      <c r="M8" s="8">
        <v>566</v>
      </c>
      <c r="N8" s="8">
        <v>108</v>
      </c>
      <c r="O8" s="8" t="s">
        <v>227</v>
      </c>
      <c r="P8" s="8">
        <v>426</v>
      </c>
      <c r="Q8" s="8">
        <v>153</v>
      </c>
      <c r="R8" s="8">
        <v>59</v>
      </c>
      <c r="S8" s="8">
        <v>120</v>
      </c>
      <c r="T8" s="8">
        <v>132</v>
      </c>
      <c r="U8" s="8">
        <v>15</v>
      </c>
      <c r="V8" s="8">
        <v>7</v>
      </c>
      <c r="W8" s="8">
        <v>2</v>
      </c>
      <c r="X8" s="8">
        <v>20</v>
      </c>
      <c r="Y8" s="8">
        <v>241</v>
      </c>
      <c r="Z8" s="8">
        <v>106</v>
      </c>
      <c r="AA8" s="8">
        <v>50</v>
      </c>
      <c r="AB8" s="8">
        <v>73</v>
      </c>
      <c r="AC8" s="8">
        <v>70</v>
      </c>
    </row>
    <row r="9" spans="1:29" ht="10.199999999999999" customHeight="1" x14ac:dyDescent="0.3">
      <c r="A9" s="8" t="s">
        <v>228</v>
      </c>
      <c r="B9" s="8">
        <v>1039</v>
      </c>
      <c r="C9" s="8">
        <v>2</v>
      </c>
      <c r="D9" s="8">
        <v>23</v>
      </c>
      <c r="E9" s="8">
        <v>1</v>
      </c>
      <c r="F9" s="8">
        <v>36</v>
      </c>
      <c r="G9" s="8">
        <v>26</v>
      </c>
      <c r="H9" s="8">
        <v>16</v>
      </c>
      <c r="I9" s="8">
        <v>33</v>
      </c>
      <c r="J9" s="8">
        <v>66</v>
      </c>
      <c r="K9" s="8">
        <v>41</v>
      </c>
      <c r="L9" s="8">
        <v>33</v>
      </c>
      <c r="M9" s="8">
        <v>131</v>
      </c>
      <c r="N9" s="8">
        <v>41</v>
      </c>
      <c r="O9" s="8" t="s">
        <v>228</v>
      </c>
      <c r="P9" s="8">
        <v>186</v>
      </c>
      <c r="Q9" s="8">
        <v>25</v>
      </c>
      <c r="R9" s="8">
        <v>32</v>
      </c>
      <c r="S9" s="8">
        <v>42</v>
      </c>
      <c r="T9" s="8">
        <v>92</v>
      </c>
      <c r="U9" s="8">
        <v>39</v>
      </c>
      <c r="V9" s="8">
        <v>6</v>
      </c>
      <c r="W9" s="8">
        <v>3</v>
      </c>
      <c r="X9" s="8">
        <v>22</v>
      </c>
      <c r="Y9" s="8">
        <v>44</v>
      </c>
      <c r="Z9" s="8">
        <v>12</v>
      </c>
      <c r="AA9" s="8">
        <v>18</v>
      </c>
      <c r="AB9" s="8">
        <v>58</v>
      </c>
      <c r="AC9" s="8">
        <v>11</v>
      </c>
    </row>
    <row r="10" spans="1:29" ht="10.199999999999999" customHeight="1" x14ac:dyDescent="0.3">
      <c r="A10" s="8" t="s">
        <v>229</v>
      </c>
      <c r="B10" s="8">
        <v>4639</v>
      </c>
      <c r="C10" s="8">
        <v>15</v>
      </c>
      <c r="D10" s="8">
        <v>38</v>
      </c>
      <c r="E10" s="8">
        <v>34</v>
      </c>
      <c r="F10" s="8">
        <v>41</v>
      </c>
      <c r="G10" s="8">
        <v>141</v>
      </c>
      <c r="H10" s="8">
        <v>198</v>
      </c>
      <c r="I10" s="8">
        <v>83</v>
      </c>
      <c r="J10" s="8">
        <v>173</v>
      </c>
      <c r="K10" s="8">
        <v>49</v>
      </c>
      <c r="L10" s="8">
        <v>175</v>
      </c>
      <c r="M10" s="8">
        <v>505</v>
      </c>
      <c r="N10" s="8">
        <v>236</v>
      </c>
      <c r="O10" s="8" t="s">
        <v>229</v>
      </c>
      <c r="P10" s="8">
        <v>625</v>
      </c>
      <c r="Q10" s="8">
        <v>29</v>
      </c>
      <c r="R10" s="8">
        <v>331</v>
      </c>
      <c r="S10" s="8">
        <v>257</v>
      </c>
      <c r="T10" s="8">
        <v>328</v>
      </c>
      <c r="U10" s="8">
        <v>159</v>
      </c>
      <c r="V10" s="8">
        <v>40</v>
      </c>
      <c r="W10" s="8">
        <v>90</v>
      </c>
      <c r="X10" s="8">
        <v>192</v>
      </c>
      <c r="Y10" s="8">
        <v>333</v>
      </c>
      <c r="Z10" s="8">
        <v>59</v>
      </c>
      <c r="AA10" s="8">
        <v>129</v>
      </c>
      <c r="AB10" s="8">
        <v>330</v>
      </c>
      <c r="AC10" s="8">
        <v>49</v>
      </c>
    </row>
    <row r="11" spans="1:29" ht="10.199999999999999" customHeight="1" x14ac:dyDescent="0.3">
      <c r="A11" s="8" t="s">
        <v>230</v>
      </c>
      <c r="B11" s="8">
        <v>6760</v>
      </c>
      <c r="C11" s="8">
        <v>60</v>
      </c>
      <c r="D11" s="8">
        <v>304</v>
      </c>
      <c r="E11" s="8">
        <v>306</v>
      </c>
      <c r="F11" s="8">
        <v>40</v>
      </c>
      <c r="G11" s="8">
        <v>331</v>
      </c>
      <c r="H11" s="8">
        <v>702</v>
      </c>
      <c r="I11" s="8">
        <v>438</v>
      </c>
      <c r="J11" s="8">
        <v>842</v>
      </c>
      <c r="K11" s="8">
        <v>200</v>
      </c>
      <c r="L11" s="8">
        <v>208</v>
      </c>
      <c r="M11" s="8">
        <v>266</v>
      </c>
      <c r="N11" s="8">
        <v>183</v>
      </c>
      <c r="O11" s="8" t="s">
        <v>230</v>
      </c>
      <c r="P11" s="8">
        <v>330</v>
      </c>
      <c r="Q11" s="8">
        <v>87</v>
      </c>
      <c r="R11" s="8">
        <v>146</v>
      </c>
      <c r="S11" s="8">
        <v>126</v>
      </c>
      <c r="T11" s="8">
        <v>367</v>
      </c>
      <c r="U11" s="8">
        <v>116</v>
      </c>
      <c r="V11" s="8">
        <v>109</v>
      </c>
      <c r="W11" s="8">
        <v>82</v>
      </c>
      <c r="X11" s="8">
        <v>268</v>
      </c>
      <c r="Y11" s="8">
        <v>205</v>
      </c>
      <c r="Z11" s="8">
        <v>297</v>
      </c>
      <c r="AA11" s="8">
        <v>416</v>
      </c>
      <c r="AB11" s="8">
        <v>50</v>
      </c>
      <c r="AC11" s="8">
        <v>281</v>
      </c>
    </row>
    <row r="12" spans="1:29" ht="10.199999999999999" customHeight="1" x14ac:dyDescent="0.3">
      <c r="A12" s="8" t="s">
        <v>231</v>
      </c>
      <c r="B12" s="8">
        <v>10597</v>
      </c>
      <c r="C12" s="8">
        <v>272</v>
      </c>
      <c r="D12" s="8">
        <v>340</v>
      </c>
      <c r="E12" s="8">
        <v>397</v>
      </c>
      <c r="F12" s="8">
        <v>100</v>
      </c>
      <c r="G12" s="8">
        <v>422</v>
      </c>
      <c r="H12" s="8">
        <v>590</v>
      </c>
      <c r="I12" s="8">
        <v>701</v>
      </c>
      <c r="J12" s="8">
        <v>348</v>
      </c>
      <c r="K12" s="8">
        <v>151</v>
      </c>
      <c r="L12" s="8">
        <v>626</v>
      </c>
      <c r="M12" s="8">
        <v>168</v>
      </c>
      <c r="N12" s="8">
        <v>518</v>
      </c>
      <c r="O12" s="8" t="s">
        <v>231</v>
      </c>
      <c r="P12" s="8">
        <v>432</v>
      </c>
      <c r="Q12" s="8">
        <v>727</v>
      </c>
      <c r="R12" s="8">
        <v>154</v>
      </c>
      <c r="S12" s="8">
        <v>130</v>
      </c>
      <c r="T12" s="8">
        <v>482</v>
      </c>
      <c r="U12" s="8">
        <v>681</v>
      </c>
      <c r="V12" s="8">
        <v>587</v>
      </c>
      <c r="W12" s="8">
        <v>545</v>
      </c>
      <c r="X12" s="8">
        <v>432</v>
      </c>
      <c r="Y12" s="8">
        <v>564</v>
      </c>
      <c r="Z12" s="8">
        <v>635</v>
      </c>
      <c r="AA12" s="8">
        <v>267</v>
      </c>
      <c r="AB12" s="8">
        <v>39</v>
      </c>
      <c r="AC12" s="8">
        <v>289</v>
      </c>
    </row>
    <row r="13" spans="1:29" ht="10.199999999999999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0.199999999999999" customHeight="1" x14ac:dyDescent="0.3">
      <c r="A14" s="8" t="s">
        <v>359</v>
      </c>
      <c r="B14" s="8">
        <v>18010</v>
      </c>
      <c r="C14" s="8">
        <v>291</v>
      </c>
      <c r="D14" s="8">
        <v>467</v>
      </c>
      <c r="E14" s="8">
        <v>410</v>
      </c>
      <c r="F14" s="8">
        <v>108</v>
      </c>
      <c r="G14" s="8">
        <v>494</v>
      </c>
      <c r="H14" s="8">
        <v>860</v>
      </c>
      <c r="I14" s="8">
        <v>834</v>
      </c>
      <c r="J14" s="8">
        <v>965</v>
      </c>
      <c r="K14" s="8">
        <v>391</v>
      </c>
      <c r="L14" s="8">
        <v>623</v>
      </c>
      <c r="M14" s="8">
        <v>1760</v>
      </c>
      <c r="N14" s="8">
        <v>1048</v>
      </c>
      <c r="O14" s="8" t="s">
        <v>359</v>
      </c>
      <c r="P14" s="8">
        <v>1344</v>
      </c>
      <c r="Q14" s="8">
        <v>610</v>
      </c>
      <c r="R14" s="8">
        <v>591</v>
      </c>
      <c r="S14" s="8">
        <v>451</v>
      </c>
      <c r="T14" s="8">
        <v>1004</v>
      </c>
      <c r="U14" s="8">
        <v>609</v>
      </c>
      <c r="V14" s="8">
        <v>391</v>
      </c>
      <c r="W14" s="8">
        <v>392</v>
      </c>
      <c r="X14" s="8">
        <v>765</v>
      </c>
      <c r="Y14" s="8">
        <v>946</v>
      </c>
      <c r="Z14" s="8">
        <v>625</v>
      </c>
      <c r="AA14" s="8">
        <v>585</v>
      </c>
      <c r="AB14" s="8">
        <v>857</v>
      </c>
      <c r="AC14" s="8">
        <v>589</v>
      </c>
    </row>
    <row r="15" spans="1:29" ht="10.199999999999999" customHeight="1" x14ac:dyDescent="0.3">
      <c r="A15" s="8" t="s">
        <v>224</v>
      </c>
      <c r="B15" s="8">
        <v>1127</v>
      </c>
      <c r="C15" s="8">
        <v>11</v>
      </c>
      <c r="D15" s="8">
        <v>38</v>
      </c>
      <c r="E15" s="8">
        <v>16</v>
      </c>
      <c r="F15" s="8">
        <v>6</v>
      </c>
      <c r="G15" s="8">
        <v>30</v>
      </c>
      <c r="H15" s="8">
        <v>31</v>
      </c>
      <c r="I15" s="8">
        <v>58</v>
      </c>
      <c r="J15" s="8">
        <v>39</v>
      </c>
      <c r="K15" s="8">
        <v>20</v>
      </c>
      <c r="L15" s="8">
        <v>20</v>
      </c>
      <c r="M15" s="8">
        <v>286</v>
      </c>
      <c r="N15" s="8">
        <v>39</v>
      </c>
      <c r="O15" s="8" t="s">
        <v>224</v>
      </c>
      <c r="P15" s="8">
        <v>48</v>
      </c>
      <c r="Q15" s="8">
        <v>5</v>
      </c>
      <c r="R15" s="8">
        <v>72</v>
      </c>
      <c r="S15" s="8">
        <v>37</v>
      </c>
      <c r="T15" s="8">
        <v>76</v>
      </c>
      <c r="U15" s="8">
        <v>19</v>
      </c>
      <c r="V15" s="8">
        <v>11</v>
      </c>
      <c r="W15" s="8">
        <v>20</v>
      </c>
      <c r="X15" s="8">
        <v>50</v>
      </c>
      <c r="Y15" s="8">
        <v>45</v>
      </c>
      <c r="Z15" s="8">
        <v>17</v>
      </c>
      <c r="AA15" s="8">
        <v>25</v>
      </c>
      <c r="AB15" s="8">
        <v>105</v>
      </c>
      <c r="AC15" s="8">
        <v>3</v>
      </c>
    </row>
    <row r="16" spans="1:29" ht="10.199999999999999" customHeight="1" x14ac:dyDescent="0.3">
      <c r="A16" s="8" t="s">
        <v>225</v>
      </c>
      <c r="B16" s="8">
        <v>4306</v>
      </c>
      <c r="C16" s="8">
        <v>34</v>
      </c>
      <c r="D16" s="8">
        <v>22</v>
      </c>
      <c r="E16" s="8">
        <v>6</v>
      </c>
      <c r="F16" s="8">
        <v>7</v>
      </c>
      <c r="G16" s="8">
        <v>38</v>
      </c>
      <c r="H16" s="8">
        <v>45</v>
      </c>
      <c r="I16" s="8">
        <v>174</v>
      </c>
      <c r="J16" s="8">
        <v>232</v>
      </c>
      <c r="K16" s="8">
        <v>94</v>
      </c>
      <c r="L16" s="8">
        <v>76</v>
      </c>
      <c r="M16" s="8">
        <v>648</v>
      </c>
      <c r="N16" s="8">
        <v>500</v>
      </c>
      <c r="O16" s="8" t="s">
        <v>225</v>
      </c>
      <c r="P16" s="8">
        <v>242</v>
      </c>
      <c r="Q16" s="8">
        <v>73</v>
      </c>
      <c r="R16" s="8">
        <v>157</v>
      </c>
      <c r="S16" s="8">
        <v>102</v>
      </c>
      <c r="T16" s="8">
        <v>239</v>
      </c>
      <c r="U16" s="8">
        <v>105</v>
      </c>
      <c r="V16" s="8">
        <v>9</v>
      </c>
      <c r="W16" s="8">
        <v>25</v>
      </c>
      <c r="X16" s="8">
        <v>215</v>
      </c>
      <c r="Y16" s="8">
        <v>237</v>
      </c>
      <c r="Z16" s="8">
        <v>54</v>
      </c>
      <c r="AA16" s="8">
        <v>101</v>
      </c>
      <c r="AB16" s="8">
        <v>590</v>
      </c>
      <c r="AC16" s="8">
        <v>281</v>
      </c>
    </row>
    <row r="17" spans="1:29" ht="10.199999999999999" customHeight="1" x14ac:dyDescent="0.3">
      <c r="A17" s="8" t="s">
        <v>226</v>
      </c>
      <c r="B17" s="8">
        <v>233</v>
      </c>
      <c r="C17" s="8">
        <v>1</v>
      </c>
      <c r="D17" s="8">
        <v>2</v>
      </c>
      <c r="E17" s="8">
        <v>0</v>
      </c>
      <c r="F17" s="8">
        <v>1</v>
      </c>
      <c r="G17" s="8">
        <v>0</v>
      </c>
      <c r="H17" s="8">
        <v>9</v>
      </c>
      <c r="I17" s="8">
        <v>1</v>
      </c>
      <c r="J17" s="8">
        <v>2</v>
      </c>
      <c r="K17" s="8">
        <v>1</v>
      </c>
      <c r="L17" s="8">
        <v>2</v>
      </c>
      <c r="M17" s="8">
        <v>45</v>
      </c>
      <c r="N17" s="8">
        <v>27</v>
      </c>
      <c r="O17" s="8" t="s">
        <v>226</v>
      </c>
      <c r="P17" s="8">
        <v>42</v>
      </c>
      <c r="Q17" s="8">
        <v>37</v>
      </c>
      <c r="R17" s="8">
        <v>0</v>
      </c>
      <c r="S17" s="8">
        <v>2</v>
      </c>
      <c r="T17" s="8">
        <v>5</v>
      </c>
      <c r="U17" s="8">
        <v>0</v>
      </c>
      <c r="V17" s="8">
        <v>1</v>
      </c>
      <c r="W17" s="8">
        <v>2</v>
      </c>
      <c r="X17" s="8">
        <v>23</v>
      </c>
      <c r="Y17" s="8">
        <v>10</v>
      </c>
      <c r="Z17" s="8">
        <v>4</v>
      </c>
      <c r="AA17" s="8">
        <v>12</v>
      </c>
      <c r="AB17" s="8">
        <v>1</v>
      </c>
      <c r="AC17" s="8">
        <v>3</v>
      </c>
    </row>
    <row r="18" spans="1:29" ht="10.199999999999999" customHeight="1" x14ac:dyDescent="0.3">
      <c r="A18" s="8" t="s">
        <v>227</v>
      </c>
      <c r="B18" s="8">
        <v>1946</v>
      </c>
      <c r="C18" s="8">
        <v>72</v>
      </c>
      <c r="D18" s="8">
        <v>37</v>
      </c>
      <c r="E18" s="8">
        <v>5</v>
      </c>
      <c r="F18" s="8">
        <v>1</v>
      </c>
      <c r="G18" s="8">
        <v>19</v>
      </c>
      <c r="H18" s="8">
        <v>18</v>
      </c>
      <c r="I18" s="8">
        <v>19</v>
      </c>
      <c r="J18" s="8">
        <v>32</v>
      </c>
      <c r="K18" s="8">
        <v>65</v>
      </c>
      <c r="L18" s="8">
        <v>43</v>
      </c>
      <c r="M18" s="8">
        <v>399</v>
      </c>
      <c r="N18" s="8">
        <v>84</v>
      </c>
      <c r="O18" s="8" t="s">
        <v>227</v>
      </c>
      <c r="P18" s="8">
        <v>330</v>
      </c>
      <c r="Q18" s="8">
        <v>93</v>
      </c>
      <c r="R18" s="8">
        <v>49</v>
      </c>
      <c r="S18" s="8">
        <v>84</v>
      </c>
      <c r="T18" s="8">
        <v>116</v>
      </c>
      <c r="U18" s="8">
        <v>15</v>
      </c>
      <c r="V18" s="8">
        <v>5</v>
      </c>
      <c r="W18" s="8">
        <v>1</v>
      </c>
      <c r="X18" s="8">
        <v>13</v>
      </c>
      <c r="Y18" s="8">
        <v>213</v>
      </c>
      <c r="Z18" s="8">
        <v>80</v>
      </c>
      <c r="AA18" s="8">
        <v>39</v>
      </c>
      <c r="AB18" s="8">
        <v>56</v>
      </c>
      <c r="AC18" s="8">
        <v>58</v>
      </c>
    </row>
    <row r="19" spans="1:29" ht="10.199999999999999" customHeight="1" x14ac:dyDescent="0.3">
      <c r="A19" s="8" t="s">
        <v>228</v>
      </c>
      <c r="B19" s="8">
        <v>747</v>
      </c>
      <c r="C19" s="8">
        <v>2</v>
      </c>
      <c r="D19" s="8">
        <v>16</v>
      </c>
      <c r="E19" s="8">
        <v>1</v>
      </c>
      <c r="F19" s="8">
        <v>21</v>
      </c>
      <c r="G19" s="8">
        <v>19</v>
      </c>
      <c r="H19" s="8">
        <v>10</v>
      </c>
      <c r="I19" s="8">
        <v>26</v>
      </c>
      <c r="J19" s="8">
        <v>56</v>
      </c>
      <c r="K19" s="8">
        <v>36</v>
      </c>
      <c r="L19" s="8">
        <v>30</v>
      </c>
      <c r="M19" s="8">
        <v>98</v>
      </c>
      <c r="N19" s="8">
        <v>39</v>
      </c>
      <c r="O19" s="8" t="s">
        <v>228</v>
      </c>
      <c r="P19" s="8">
        <v>91</v>
      </c>
      <c r="Q19" s="8">
        <v>18</v>
      </c>
      <c r="R19" s="8">
        <v>24</v>
      </c>
      <c r="S19" s="8">
        <v>32</v>
      </c>
      <c r="T19" s="8">
        <v>79</v>
      </c>
      <c r="U19" s="8">
        <v>30</v>
      </c>
      <c r="V19" s="8">
        <v>6</v>
      </c>
      <c r="W19" s="8">
        <v>3</v>
      </c>
      <c r="X19" s="8">
        <v>16</v>
      </c>
      <c r="Y19" s="8">
        <v>35</v>
      </c>
      <c r="Z19" s="8">
        <v>10</v>
      </c>
      <c r="AA19" s="8">
        <v>11</v>
      </c>
      <c r="AB19" s="8">
        <v>31</v>
      </c>
      <c r="AC19" s="8">
        <v>7</v>
      </c>
    </row>
    <row r="20" spans="1:29" ht="10.199999999999999" customHeight="1" x14ac:dyDescent="0.3">
      <c r="A20" s="8" t="s">
        <v>229</v>
      </c>
      <c r="B20" s="8">
        <v>1742</v>
      </c>
      <c r="C20" s="8">
        <v>11</v>
      </c>
      <c r="D20" s="8">
        <v>20</v>
      </c>
      <c r="E20" s="8">
        <v>22</v>
      </c>
      <c r="F20" s="8">
        <v>22</v>
      </c>
      <c r="G20" s="8">
        <v>75</v>
      </c>
      <c r="H20" s="8">
        <v>98</v>
      </c>
      <c r="I20" s="8">
        <v>44</v>
      </c>
      <c r="J20" s="8">
        <v>89</v>
      </c>
      <c r="K20" s="8">
        <v>19</v>
      </c>
      <c r="L20" s="8">
        <v>81</v>
      </c>
      <c r="M20" s="8">
        <v>111</v>
      </c>
      <c r="N20" s="8">
        <v>87</v>
      </c>
      <c r="O20" s="8" t="s">
        <v>229</v>
      </c>
      <c r="P20" s="8">
        <v>210</v>
      </c>
      <c r="Q20" s="8">
        <v>9</v>
      </c>
      <c r="R20" s="8">
        <v>149</v>
      </c>
      <c r="S20" s="8">
        <v>79</v>
      </c>
      <c r="T20" s="8">
        <v>149</v>
      </c>
      <c r="U20" s="8">
        <v>55</v>
      </c>
      <c r="V20" s="8">
        <v>25</v>
      </c>
      <c r="W20" s="8">
        <v>49</v>
      </c>
      <c r="X20" s="8">
        <v>93</v>
      </c>
      <c r="Y20" s="8">
        <v>106</v>
      </c>
      <c r="Z20" s="8">
        <v>15</v>
      </c>
      <c r="AA20" s="8">
        <v>62</v>
      </c>
      <c r="AB20" s="8">
        <v>44</v>
      </c>
      <c r="AC20" s="8">
        <v>18</v>
      </c>
    </row>
    <row r="21" spans="1:29" ht="10.199999999999999" customHeight="1" x14ac:dyDescent="0.3">
      <c r="A21" s="8" t="s">
        <v>230</v>
      </c>
      <c r="B21" s="8">
        <v>3584</v>
      </c>
      <c r="C21" s="8">
        <v>50</v>
      </c>
      <c r="D21" s="8">
        <v>186</v>
      </c>
      <c r="E21" s="8">
        <v>160</v>
      </c>
      <c r="F21" s="8">
        <v>18</v>
      </c>
      <c r="G21" s="8">
        <v>180</v>
      </c>
      <c r="H21" s="8">
        <v>422</v>
      </c>
      <c r="I21" s="8">
        <v>230</v>
      </c>
      <c r="J21" s="8">
        <v>405</v>
      </c>
      <c r="K21" s="8">
        <v>101</v>
      </c>
      <c r="L21" s="8">
        <v>123</v>
      </c>
      <c r="M21" s="8">
        <v>103</v>
      </c>
      <c r="N21" s="8">
        <v>91</v>
      </c>
      <c r="O21" s="8" t="s">
        <v>230</v>
      </c>
      <c r="P21" s="8">
        <v>184</v>
      </c>
      <c r="Q21" s="8">
        <v>40</v>
      </c>
      <c r="R21" s="8">
        <v>76</v>
      </c>
      <c r="S21" s="8">
        <v>63</v>
      </c>
      <c r="T21" s="8">
        <v>133</v>
      </c>
      <c r="U21" s="8">
        <v>82</v>
      </c>
      <c r="V21" s="8">
        <v>86</v>
      </c>
      <c r="W21" s="8">
        <v>47</v>
      </c>
      <c r="X21" s="8">
        <v>163</v>
      </c>
      <c r="Y21" s="8">
        <v>71</v>
      </c>
      <c r="Z21" s="8">
        <v>170</v>
      </c>
      <c r="AA21" s="8">
        <v>237</v>
      </c>
      <c r="AB21" s="8">
        <v>13</v>
      </c>
      <c r="AC21" s="8">
        <v>150</v>
      </c>
    </row>
    <row r="22" spans="1:29" ht="10.199999999999999" customHeight="1" x14ac:dyDescent="0.3">
      <c r="A22" s="8" t="s">
        <v>231</v>
      </c>
      <c r="B22" s="8">
        <v>4325</v>
      </c>
      <c r="C22" s="8">
        <v>110</v>
      </c>
      <c r="D22" s="8">
        <v>146</v>
      </c>
      <c r="E22" s="8">
        <v>200</v>
      </c>
      <c r="F22" s="8">
        <v>32</v>
      </c>
      <c r="G22" s="8">
        <v>133</v>
      </c>
      <c r="H22" s="8">
        <v>227</v>
      </c>
      <c r="I22" s="8">
        <v>282</v>
      </c>
      <c r="J22" s="8">
        <v>110</v>
      </c>
      <c r="K22" s="8">
        <v>55</v>
      </c>
      <c r="L22" s="8">
        <v>248</v>
      </c>
      <c r="M22" s="8">
        <v>70</v>
      </c>
      <c r="N22" s="8">
        <v>181</v>
      </c>
      <c r="O22" s="8" t="s">
        <v>231</v>
      </c>
      <c r="P22" s="8">
        <v>197</v>
      </c>
      <c r="Q22" s="8">
        <v>335</v>
      </c>
      <c r="R22" s="8">
        <v>64</v>
      </c>
      <c r="S22" s="8">
        <v>52</v>
      </c>
      <c r="T22" s="8">
        <v>207</v>
      </c>
      <c r="U22" s="8">
        <v>303</v>
      </c>
      <c r="V22" s="8">
        <v>248</v>
      </c>
      <c r="W22" s="8">
        <v>245</v>
      </c>
      <c r="X22" s="8">
        <v>192</v>
      </c>
      <c r="Y22" s="8">
        <v>229</v>
      </c>
      <c r="Z22" s="8">
        <v>275</v>
      </c>
      <c r="AA22" s="8">
        <v>98</v>
      </c>
      <c r="AB22" s="8">
        <v>17</v>
      </c>
      <c r="AC22" s="8">
        <v>69</v>
      </c>
    </row>
    <row r="23" spans="1:29" ht="10.199999999999999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ht="10.199999999999999" customHeight="1" x14ac:dyDescent="0.3">
      <c r="A24" s="8" t="s">
        <v>385</v>
      </c>
      <c r="B24" s="8">
        <v>15296</v>
      </c>
      <c r="C24" s="8">
        <v>225</v>
      </c>
      <c r="D24" s="8">
        <v>379</v>
      </c>
      <c r="E24" s="8">
        <v>375</v>
      </c>
      <c r="F24" s="8">
        <v>127</v>
      </c>
      <c r="G24" s="8">
        <v>554</v>
      </c>
      <c r="H24" s="8">
        <v>781</v>
      </c>
      <c r="I24" s="8">
        <v>737</v>
      </c>
      <c r="J24" s="8">
        <v>818</v>
      </c>
      <c r="K24" s="8">
        <v>336</v>
      </c>
      <c r="L24" s="8">
        <v>599</v>
      </c>
      <c r="M24" s="8">
        <v>1312</v>
      </c>
      <c r="N24" s="8">
        <v>685</v>
      </c>
      <c r="O24" s="8" t="s">
        <v>385</v>
      </c>
      <c r="P24" s="8">
        <v>1099</v>
      </c>
      <c r="Q24" s="8">
        <v>539</v>
      </c>
      <c r="R24" s="8">
        <v>509</v>
      </c>
      <c r="S24" s="8">
        <v>462</v>
      </c>
      <c r="T24" s="8">
        <v>773</v>
      </c>
      <c r="U24" s="8">
        <v>550</v>
      </c>
      <c r="V24" s="8">
        <v>388</v>
      </c>
      <c r="W24" s="8">
        <v>396</v>
      </c>
      <c r="X24" s="8">
        <v>518</v>
      </c>
      <c r="Y24" s="8">
        <v>777</v>
      </c>
      <c r="Z24" s="8">
        <v>608</v>
      </c>
      <c r="AA24" s="8">
        <v>491</v>
      </c>
      <c r="AB24" s="8">
        <v>816</v>
      </c>
      <c r="AC24" s="8">
        <v>442</v>
      </c>
    </row>
    <row r="25" spans="1:29" ht="10.199999999999999" customHeight="1" x14ac:dyDescent="0.3">
      <c r="A25" s="8" t="s">
        <v>224</v>
      </c>
      <c r="B25" s="8">
        <v>754</v>
      </c>
      <c r="C25" s="8">
        <v>19</v>
      </c>
      <c r="D25" s="8">
        <v>27</v>
      </c>
      <c r="E25" s="8">
        <v>19</v>
      </c>
      <c r="F25" s="8">
        <v>1</v>
      </c>
      <c r="G25" s="8">
        <v>28</v>
      </c>
      <c r="H25" s="8">
        <v>27</v>
      </c>
      <c r="I25" s="8">
        <v>37</v>
      </c>
      <c r="J25" s="8">
        <v>27</v>
      </c>
      <c r="K25" s="8">
        <v>14</v>
      </c>
      <c r="L25" s="8">
        <v>17</v>
      </c>
      <c r="M25" s="8">
        <v>172</v>
      </c>
      <c r="N25" s="8">
        <v>37</v>
      </c>
      <c r="O25" s="8" t="s">
        <v>224</v>
      </c>
      <c r="P25" s="8">
        <v>39</v>
      </c>
      <c r="Q25" s="8">
        <v>3</v>
      </c>
      <c r="R25" s="8">
        <v>49</v>
      </c>
      <c r="S25" s="8">
        <v>27</v>
      </c>
      <c r="T25" s="8">
        <v>36</v>
      </c>
      <c r="U25" s="8">
        <v>7</v>
      </c>
      <c r="V25" s="8">
        <v>6</v>
      </c>
      <c r="W25" s="8">
        <v>13</v>
      </c>
      <c r="X25" s="8">
        <v>31</v>
      </c>
      <c r="Y25" s="8">
        <v>24</v>
      </c>
      <c r="Z25" s="8">
        <v>15</v>
      </c>
      <c r="AA25" s="8">
        <v>20</v>
      </c>
      <c r="AB25" s="8">
        <v>54</v>
      </c>
      <c r="AC25" s="8">
        <v>5</v>
      </c>
    </row>
    <row r="26" spans="1:29" ht="10.199999999999999" customHeight="1" x14ac:dyDescent="0.3">
      <c r="A26" s="8" t="s">
        <v>225</v>
      </c>
      <c r="B26" s="8">
        <v>1195</v>
      </c>
      <c r="C26" s="8">
        <v>1</v>
      </c>
      <c r="D26" s="8">
        <v>6</v>
      </c>
      <c r="E26" s="8">
        <v>1</v>
      </c>
      <c r="F26" s="8">
        <v>2</v>
      </c>
      <c r="G26" s="8">
        <v>9</v>
      </c>
      <c r="H26" s="8">
        <v>4</v>
      </c>
      <c r="I26" s="8">
        <v>26</v>
      </c>
      <c r="J26" s="8">
        <v>15</v>
      </c>
      <c r="K26" s="8">
        <v>8</v>
      </c>
      <c r="L26" s="8">
        <v>14</v>
      </c>
      <c r="M26" s="8">
        <v>261</v>
      </c>
      <c r="N26" s="8">
        <v>41</v>
      </c>
      <c r="O26" s="8" t="s">
        <v>225</v>
      </c>
      <c r="P26" s="8">
        <v>65</v>
      </c>
      <c r="Q26" s="8">
        <v>5</v>
      </c>
      <c r="R26" s="8">
        <v>100</v>
      </c>
      <c r="S26" s="8">
        <v>66</v>
      </c>
      <c r="T26" s="8">
        <v>20</v>
      </c>
      <c r="U26" s="8">
        <v>18</v>
      </c>
      <c r="V26" s="8">
        <v>2</v>
      </c>
      <c r="W26" s="8">
        <v>6</v>
      </c>
      <c r="X26" s="8">
        <v>27</v>
      </c>
      <c r="Y26" s="8">
        <v>20</v>
      </c>
      <c r="Z26" s="8">
        <v>30</v>
      </c>
      <c r="AA26" s="8">
        <v>36</v>
      </c>
      <c r="AB26" s="8">
        <v>373</v>
      </c>
      <c r="AC26" s="8">
        <v>39</v>
      </c>
    </row>
    <row r="27" spans="1:29" ht="10.199999999999999" customHeight="1" x14ac:dyDescent="0.3">
      <c r="A27" s="8" t="s">
        <v>226</v>
      </c>
      <c r="B27" s="8">
        <v>59</v>
      </c>
      <c r="C27" s="8">
        <v>0</v>
      </c>
      <c r="D27" s="8">
        <v>0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8">
        <v>1</v>
      </c>
      <c r="K27" s="8">
        <v>0</v>
      </c>
      <c r="L27" s="8">
        <v>3</v>
      </c>
      <c r="M27" s="8">
        <v>24</v>
      </c>
      <c r="N27" s="8">
        <v>3</v>
      </c>
      <c r="O27" s="8" t="s">
        <v>226</v>
      </c>
      <c r="P27" s="8">
        <v>8</v>
      </c>
      <c r="Q27" s="8">
        <v>5</v>
      </c>
      <c r="R27" s="8">
        <v>0</v>
      </c>
      <c r="S27" s="8">
        <v>4</v>
      </c>
      <c r="T27" s="8">
        <v>0</v>
      </c>
      <c r="U27" s="8">
        <v>0</v>
      </c>
      <c r="V27" s="8">
        <v>1</v>
      </c>
      <c r="W27" s="8">
        <v>0</v>
      </c>
      <c r="X27" s="8">
        <v>3</v>
      </c>
      <c r="Y27" s="8">
        <v>0</v>
      </c>
      <c r="Z27" s="8">
        <v>4</v>
      </c>
      <c r="AA27" s="8">
        <v>2</v>
      </c>
      <c r="AB27" s="8">
        <v>0</v>
      </c>
      <c r="AC27" s="8">
        <v>0</v>
      </c>
    </row>
    <row r="28" spans="1:29" ht="10.199999999999999" customHeight="1" x14ac:dyDescent="0.3">
      <c r="A28" s="8" t="s">
        <v>227</v>
      </c>
      <c r="B28" s="8">
        <v>651</v>
      </c>
      <c r="C28" s="8">
        <v>29</v>
      </c>
      <c r="D28" s="8">
        <v>9</v>
      </c>
      <c r="E28" s="8">
        <v>0</v>
      </c>
      <c r="F28" s="8">
        <v>0</v>
      </c>
      <c r="G28" s="8">
        <v>3</v>
      </c>
      <c r="H28" s="8">
        <v>1</v>
      </c>
      <c r="I28" s="8">
        <v>1</v>
      </c>
      <c r="J28" s="8">
        <v>6</v>
      </c>
      <c r="K28" s="8">
        <v>84</v>
      </c>
      <c r="L28" s="8">
        <v>5</v>
      </c>
      <c r="M28" s="8">
        <v>167</v>
      </c>
      <c r="N28" s="8">
        <v>24</v>
      </c>
      <c r="O28" s="8" t="s">
        <v>227</v>
      </c>
      <c r="P28" s="8">
        <v>96</v>
      </c>
      <c r="Q28" s="8">
        <v>60</v>
      </c>
      <c r="R28" s="8">
        <v>10</v>
      </c>
      <c r="S28" s="8">
        <v>36</v>
      </c>
      <c r="T28" s="8">
        <v>16</v>
      </c>
      <c r="U28" s="8">
        <v>0</v>
      </c>
      <c r="V28" s="8">
        <v>2</v>
      </c>
      <c r="W28" s="8">
        <v>1</v>
      </c>
      <c r="X28" s="8">
        <v>7</v>
      </c>
      <c r="Y28" s="8">
        <v>28</v>
      </c>
      <c r="Z28" s="8">
        <v>26</v>
      </c>
      <c r="AA28" s="8">
        <v>11</v>
      </c>
      <c r="AB28" s="8">
        <v>17</v>
      </c>
      <c r="AC28" s="8">
        <v>12</v>
      </c>
    </row>
    <row r="29" spans="1:29" ht="10.199999999999999" customHeight="1" x14ac:dyDescent="0.3">
      <c r="A29" s="8" t="s">
        <v>228</v>
      </c>
      <c r="B29" s="8">
        <v>292</v>
      </c>
      <c r="C29" s="8">
        <v>0</v>
      </c>
      <c r="D29" s="8">
        <v>7</v>
      </c>
      <c r="E29" s="8">
        <v>0</v>
      </c>
      <c r="F29" s="8">
        <v>15</v>
      </c>
      <c r="G29" s="8">
        <v>7</v>
      </c>
      <c r="H29" s="8">
        <v>6</v>
      </c>
      <c r="I29" s="8">
        <v>7</v>
      </c>
      <c r="J29" s="8">
        <v>10</v>
      </c>
      <c r="K29" s="8">
        <v>5</v>
      </c>
      <c r="L29" s="8">
        <v>3</v>
      </c>
      <c r="M29" s="8">
        <v>33</v>
      </c>
      <c r="N29" s="8">
        <v>2</v>
      </c>
      <c r="O29" s="8" t="s">
        <v>228</v>
      </c>
      <c r="P29" s="8">
        <v>95</v>
      </c>
      <c r="Q29" s="8">
        <v>7</v>
      </c>
      <c r="R29" s="8">
        <v>8</v>
      </c>
      <c r="S29" s="8">
        <v>10</v>
      </c>
      <c r="T29" s="8">
        <v>13</v>
      </c>
      <c r="U29" s="8">
        <v>9</v>
      </c>
      <c r="V29" s="8">
        <v>0</v>
      </c>
      <c r="W29" s="8">
        <v>0</v>
      </c>
      <c r="X29" s="8">
        <v>6</v>
      </c>
      <c r="Y29" s="8">
        <v>9</v>
      </c>
      <c r="Z29" s="8">
        <v>2</v>
      </c>
      <c r="AA29" s="8">
        <v>7</v>
      </c>
      <c r="AB29" s="8">
        <v>27</v>
      </c>
      <c r="AC29" s="8">
        <v>4</v>
      </c>
    </row>
    <row r="30" spans="1:29" ht="10.199999999999999" customHeight="1" x14ac:dyDescent="0.3">
      <c r="A30" s="8" t="s">
        <v>229</v>
      </c>
      <c r="B30" s="8">
        <v>2897</v>
      </c>
      <c r="C30" s="8">
        <v>4</v>
      </c>
      <c r="D30" s="8">
        <v>18</v>
      </c>
      <c r="E30" s="8">
        <v>12</v>
      </c>
      <c r="F30" s="8">
        <v>19</v>
      </c>
      <c r="G30" s="8">
        <v>66</v>
      </c>
      <c r="H30" s="8">
        <v>100</v>
      </c>
      <c r="I30" s="8">
        <v>39</v>
      </c>
      <c r="J30" s="8">
        <v>84</v>
      </c>
      <c r="K30" s="8">
        <v>30</v>
      </c>
      <c r="L30" s="8">
        <v>94</v>
      </c>
      <c r="M30" s="8">
        <v>394</v>
      </c>
      <c r="N30" s="8">
        <v>149</v>
      </c>
      <c r="O30" s="8" t="s">
        <v>229</v>
      </c>
      <c r="P30" s="8">
        <v>415</v>
      </c>
      <c r="Q30" s="8">
        <v>20</v>
      </c>
      <c r="R30" s="8">
        <v>182</v>
      </c>
      <c r="S30" s="8">
        <v>178</v>
      </c>
      <c r="T30" s="8">
        <v>179</v>
      </c>
      <c r="U30" s="8">
        <v>104</v>
      </c>
      <c r="V30" s="8">
        <v>15</v>
      </c>
      <c r="W30" s="8">
        <v>41</v>
      </c>
      <c r="X30" s="8">
        <v>99</v>
      </c>
      <c r="Y30" s="8">
        <v>227</v>
      </c>
      <c r="Z30" s="8">
        <v>44</v>
      </c>
      <c r="AA30" s="8">
        <v>67</v>
      </c>
      <c r="AB30" s="8">
        <v>286</v>
      </c>
      <c r="AC30" s="8">
        <v>31</v>
      </c>
    </row>
    <row r="31" spans="1:29" ht="10.199999999999999" customHeight="1" x14ac:dyDescent="0.3">
      <c r="A31" s="8" t="s">
        <v>230</v>
      </c>
      <c r="B31" s="8">
        <v>3176</v>
      </c>
      <c r="C31" s="8">
        <v>10</v>
      </c>
      <c r="D31" s="8">
        <v>118</v>
      </c>
      <c r="E31" s="8">
        <v>146</v>
      </c>
      <c r="F31" s="8">
        <v>22</v>
      </c>
      <c r="G31" s="8">
        <v>151</v>
      </c>
      <c r="H31" s="8">
        <v>280</v>
      </c>
      <c r="I31" s="8">
        <v>208</v>
      </c>
      <c r="J31" s="8">
        <v>437</v>
      </c>
      <c r="K31" s="8">
        <v>99</v>
      </c>
      <c r="L31" s="8">
        <v>85</v>
      </c>
      <c r="M31" s="8">
        <v>163</v>
      </c>
      <c r="N31" s="8">
        <v>92</v>
      </c>
      <c r="O31" s="8" t="s">
        <v>230</v>
      </c>
      <c r="P31" s="8">
        <v>146</v>
      </c>
      <c r="Q31" s="8">
        <v>47</v>
      </c>
      <c r="R31" s="8">
        <v>70</v>
      </c>
      <c r="S31" s="8">
        <v>63</v>
      </c>
      <c r="T31" s="8">
        <v>234</v>
      </c>
      <c r="U31" s="8">
        <v>34</v>
      </c>
      <c r="V31" s="8">
        <v>23</v>
      </c>
      <c r="W31" s="8">
        <v>35</v>
      </c>
      <c r="X31" s="8">
        <v>105</v>
      </c>
      <c r="Y31" s="8">
        <v>134</v>
      </c>
      <c r="Z31" s="8">
        <v>127</v>
      </c>
      <c r="AA31" s="8">
        <v>179</v>
      </c>
      <c r="AB31" s="8">
        <v>37</v>
      </c>
      <c r="AC31" s="8">
        <v>131</v>
      </c>
    </row>
    <row r="32" spans="1:29" ht="10.199999999999999" customHeight="1" x14ac:dyDescent="0.3">
      <c r="A32" s="8" t="s">
        <v>231</v>
      </c>
      <c r="B32" s="8">
        <v>6272</v>
      </c>
      <c r="C32" s="8">
        <v>162</v>
      </c>
      <c r="D32" s="8">
        <v>194</v>
      </c>
      <c r="E32" s="8">
        <v>197</v>
      </c>
      <c r="F32" s="8">
        <v>68</v>
      </c>
      <c r="G32" s="8">
        <v>289</v>
      </c>
      <c r="H32" s="8">
        <v>363</v>
      </c>
      <c r="I32" s="8">
        <v>419</v>
      </c>
      <c r="J32" s="8">
        <v>238</v>
      </c>
      <c r="K32" s="8">
        <v>96</v>
      </c>
      <c r="L32" s="8">
        <v>378</v>
      </c>
      <c r="M32" s="8">
        <v>98</v>
      </c>
      <c r="N32" s="8">
        <v>337</v>
      </c>
      <c r="O32" s="8" t="s">
        <v>231</v>
      </c>
      <c r="P32" s="8">
        <v>235</v>
      </c>
      <c r="Q32" s="8">
        <v>392</v>
      </c>
      <c r="R32" s="8">
        <v>90</v>
      </c>
      <c r="S32" s="8">
        <v>78</v>
      </c>
      <c r="T32" s="8">
        <v>275</v>
      </c>
      <c r="U32" s="8">
        <v>378</v>
      </c>
      <c r="V32" s="8">
        <v>339</v>
      </c>
      <c r="W32" s="8">
        <v>300</v>
      </c>
      <c r="X32" s="8">
        <v>240</v>
      </c>
      <c r="Y32" s="8">
        <v>335</v>
      </c>
      <c r="Z32" s="8">
        <v>360</v>
      </c>
      <c r="AA32" s="8">
        <v>169</v>
      </c>
      <c r="AB32" s="8">
        <v>22</v>
      </c>
      <c r="AC32" s="8">
        <v>220</v>
      </c>
    </row>
    <row r="33" spans="1:29" ht="10.199999999999999" customHeight="1" x14ac:dyDescent="0.3">
      <c r="A33" s="51" t="s">
        <v>404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 t="s">
        <v>404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  <row r="34" spans="1:29" ht="10.199999999999999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33:N33"/>
    <mergeCell ref="O33:AC3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C7A3-EEB2-4878-8BAD-C1F52A177202}">
  <dimension ref="A1:AC69"/>
  <sheetViews>
    <sheetView view="pageBreakPreview" zoomScale="125" zoomScaleNormal="100" zoomScaleSheetLayoutView="125" workbookViewId="0">
      <selection activeCell="A16" sqref="A16"/>
    </sheetView>
  </sheetViews>
  <sheetFormatPr defaultColWidth="19.33203125" defaultRowHeight="10.199999999999999" customHeight="1" x14ac:dyDescent="0.3"/>
  <cols>
    <col min="2" max="14" width="5.33203125" customWidth="1"/>
    <col min="16" max="29" width="4.88671875" customWidth="1"/>
  </cols>
  <sheetData>
    <row r="1" spans="1:29" ht="10.199999999999999" customHeight="1" x14ac:dyDescent="0.3">
      <c r="A1" s="8" t="s">
        <v>329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329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0</v>
      </c>
      <c r="B4" s="8">
        <v>33306</v>
      </c>
      <c r="C4" s="8">
        <v>516</v>
      </c>
      <c r="D4" s="8">
        <v>846</v>
      </c>
      <c r="E4" s="8">
        <v>785</v>
      </c>
      <c r="F4" s="8">
        <v>235</v>
      </c>
      <c r="G4" s="8">
        <v>1048</v>
      </c>
      <c r="H4" s="8">
        <v>1641</v>
      </c>
      <c r="I4" s="8">
        <v>1571</v>
      </c>
      <c r="J4" s="8">
        <v>1783</v>
      </c>
      <c r="K4" s="8">
        <v>727</v>
      </c>
      <c r="L4" s="8">
        <v>1222</v>
      </c>
      <c r="M4" s="8">
        <v>3072</v>
      </c>
      <c r="N4" s="8">
        <v>1733</v>
      </c>
      <c r="O4" s="8" t="s">
        <v>0</v>
      </c>
      <c r="P4" s="8">
        <v>2443</v>
      </c>
      <c r="Q4" s="8">
        <v>1149</v>
      </c>
      <c r="R4" s="8">
        <v>1100</v>
      </c>
      <c r="S4" s="8">
        <v>913</v>
      </c>
      <c r="T4" s="8">
        <v>1777</v>
      </c>
      <c r="U4" s="8">
        <v>1159</v>
      </c>
      <c r="V4" s="8">
        <v>779</v>
      </c>
      <c r="W4" s="8">
        <v>788</v>
      </c>
      <c r="X4" s="8">
        <v>1283</v>
      </c>
      <c r="Y4" s="8">
        <v>1723</v>
      </c>
      <c r="Z4" s="8">
        <v>1233</v>
      </c>
      <c r="AA4" s="8">
        <v>1076</v>
      </c>
      <c r="AB4" s="8">
        <v>1673</v>
      </c>
      <c r="AC4" s="8">
        <v>1031</v>
      </c>
    </row>
    <row r="5" spans="1:29" ht="10.199999999999999" customHeight="1" x14ac:dyDescent="0.3">
      <c r="A5" s="8" t="s">
        <v>232</v>
      </c>
      <c r="B5" s="8">
        <v>18</v>
      </c>
      <c r="C5" s="8">
        <v>0</v>
      </c>
      <c r="D5" s="8">
        <v>1</v>
      </c>
      <c r="E5" s="8">
        <v>0</v>
      </c>
      <c r="F5" s="8">
        <v>0</v>
      </c>
      <c r="G5" s="8">
        <v>4</v>
      </c>
      <c r="H5" s="8">
        <v>0</v>
      </c>
      <c r="I5" s="8">
        <v>2</v>
      </c>
      <c r="J5" s="8">
        <v>1</v>
      </c>
      <c r="K5" s="8">
        <v>0</v>
      </c>
      <c r="L5" s="8">
        <v>1</v>
      </c>
      <c r="M5" s="8">
        <v>2</v>
      </c>
      <c r="N5" s="8">
        <v>2</v>
      </c>
      <c r="O5" s="8" t="s">
        <v>232</v>
      </c>
      <c r="P5" s="8">
        <v>0</v>
      </c>
      <c r="Q5" s="8">
        <v>1</v>
      </c>
      <c r="R5" s="8">
        <v>0</v>
      </c>
      <c r="S5" s="8">
        <v>1</v>
      </c>
      <c r="T5" s="8">
        <v>0</v>
      </c>
      <c r="U5" s="8">
        <v>0</v>
      </c>
      <c r="V5" s="8">
        <v>0</v>
      </c>
      <c r="W5" s="8">
        <v>0</v>
      </c>
      <c r="X5" s="8">
        <v>1</v>
      </c>
      <c r="Y5" s="8">
        <v>0</v>
      </c>
      <c r="Z5" s="8">
        <v>1</v>
      </c>
      <c r="AA5" s="8">
        <v>1</v>
      </c>
      <c r="AB5" s="8">
        <v>0</v>
      </c>
      <c r="AC5" s="8">
        <v>0</v>
      </c>
    </row>
    <row r="6" spans="1:29" ht="10.199999999999999" customHeight="1" x14ac:dyDescent="0.3">
      <c r="A6" s="8" t="s">
        <v>233</v>
      </c>
      <c r="B6" s="8">
        <v>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1</v>
      </c>
      <c r="J6" s="8">
        <v>0</v>
      </c>
      <c r="K6" s="8">
        <v>0</v>
      </c>
      <c r="L6" s="8">
        <v>0</v>
      </c>
      <c r="M6" s="8">
        <v>1</v>
      </c>
      <c r="N6" s="8">
        <v>0</v>
      </c>
      <c r="O6" s="8" t="s">
        <v>233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1</v>
      </c>
      <c r="AB6" s="8">
        <v>0</v>
      </c>
      <c r="AC6" s="8">
        <v>0</v>
      </c>
    </row>
    <row r="7" spans="1:29" ht="10.199999999999999" customHeight="1" x14ac:dyDescent="0.3">
      <c r="A7" s="8" t="s">
        <v>234</v>
      </c>
      <c r="B7" s="8">
        <v>4</v>
      </c>
      <c r="C7" s="8">
        <v>0</v>
      </c>
      <c r="D7" s="8">
        <v>0</v>
      </c>
      <c r="E7" s="8">
        <v>0</v>
      </c>
      <c r="F7" s="8">
        <v>1</v>
      </c>
      <c r="G7" s="8">
        <v>1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 t="s">
        <v>234</v>
      </c>
      <c r="P7" s="8">
        <v>0</v>
      </c>
      <c r="Q7" s="8">
        <v>1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1</v>
      </c>
      <c r="AC7" s="8">
        <v>0</v>
      </c>
    </row>
    <row r="8" spans="1:29" ht="10.199999999999999" customHeight="1" x14ac:dyDescent="0.3">
      <c r="A8" s="8" t="s">
        <v>235</v>
      </c>
      <c r="B8" s="8">
        <v>102</v>
      </c>
      <c r="C8" s="8">
        <v>0</v>
      </c>
      <c r="D8" s="8">
        <v>0</v>
      </c>
      <c r="E8" s="8">
        <v>1</v>
      </c>
      <c r="F8" s="8">
        <v>1</v>
      </c>
      <c r="G8" s="8">
        <v>0</v>
      </c>
      <c r="H8" s="8">
        <v>0</v>
      </c>
      <c r="I8" s="8">
        <v>1</v>
      </c>
      <c r="J8" s="8">
        <v>4</v>
      </c>
      <c r="K8" s="8">
        <v>2</v>
      </c>
      <c r="L8" s="8">
        <v>4</v>
      </c>
      <c r="M8" s="8">
        <v>35</v>
      </c>
      <c r="N8" s="8">
        <v>4</v>
      </c>
      <c r="O8" s="8" t="s">
        <v>235</v>
      </c>
      <c r="P8" s="8">
        <v>2</v>
      </c>
      <c r="Q8" s="8">
        <v>0</v>
      </c>
      <c r="R8" s="8">
        <v>1</v>
      </c>
      <c r="S8" s="8">
        <v>6</v>
      </c>
      <c r="T8" s="8">
        <v>3</v>
      </c>
      <c r="U8" s="8">
        <v>2</v>
      </c>
      <c r="V8" s="8">
        <v>1</v>
      </c>
      <c r="W8" s="8">
        <v>1</v>
      </c>
      <c r="X8" s="8">
        <v>5</v>
      </c>
      <c r="Y8" s="8">
        <v>2</v>
      </c>
      <c r="Z8" s="8">
        <v>3</v>
      </c>
      <c r="AA8" s="8">
        <v>1</v>
      </c>
      <c r="AB8" s="8">
        <v>21</v>
      </c>
      <c r="AC8" s="8">
        <v>2</v>
      </c>
    </row>
    <row r="9" spans="1:29" ht="10.199999999999999" customHeight="1" x14ac:dyDescent="0.3">
      <c r="A9" s="8" t="s">
        <v>236</v>
      </c>
      <c r="B9" s="8">
        <v>87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1</v>
      </c>
      <c r="I9" s="8">
        <v>6</v>
      </c>
      <c r="J9" s="8">
        <v>6</v>
      </c>
      <c r="K9" s="8">
        <v>2</v>
      </c>
      <c r="L9" s="8">
        <v>1</v>
      </c>
      <c r="M9" s="8">
        <v>32</v>
      </c>
      <c r="N9" s="8">
        <v>6</v>
      </c>
      <c r="O9" s="8" t="s">
        <v>236</v>
      </c>
      <c r="P9" s="8">
        <v>7</v>
      </c>
      <c r="Q9" s="8">
        <v>1</v>
      </c>
      <c r="R9" s="8">
        <v>5</v>
      </c>
      <c r="S9" s="8">
        <v>6</v>
      </c>
      <c r="T9" s="8">
        <v>2</v>
      </c>
      <c r="U9" s="8">
        <v>0</v>
      </c>
      <c r="V9" s="8">
        <v>1</v>
      </c>
      <c r="W9" s="8">
        <v>1</v>
      </c>
      <c r="X9" s="8">
        <v>3</v>
      </c>
      <c r="Y9" s="8">
        <v>0</v>
      </c>
      <c r="Z9" s="8">
        <v>4</v>
      </c>
      <c r="AA9" s="8">
        <v>0</v>
      </c>
      <c r="AB9" s="8">
        <v>3</v>
      </c>
      <c r="AC9" s="8">
        <v>0</v>
      </c>
    </row>
    <row r="10" spans="1:29" ht="10.199999999999999" customHeight="1" x14ac:dyDescent="0.3">
      <c r="A10" s="8" t="s">
        <v>237</v>
      </c>
      <c r="B10" s="8">
        <v>62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5</v>
      </c>
      <c r="N10" s="8">
        <v>4</v>
      </c>
      <c r="O10" s="8" t="s">
        <v>237</v>
      </c>
      <c r="P10" s="8">
        <v>3</v>
      </c>
      <c r="Q10" s="8">
        <v>2</v>
      </c>
      <c r="R10" s="8">
        <v>8</v>
      </c>
      <c r="S10" s="8">
        <v>7</v>
      </c>
      <c r="T10" s="8">
        <v>8</v>
      </c>
      <c r="U10" s="8">
        <v>1</v>
      </c>
      <c r="V10" s="8">
        <v>0</v>
      </c>
      <c r="W10" s="8">
        <v>0</v>
      </c>
      <c r="X10" s="8">
        <v>2</v>
      </c>
      <c r="Y10" s="8">
        <v>3</v>
      </c>
      <c r="Z10" s="8">
        <v>1</v>
      </c>
      <c r="AA10" s="8">
        <v>1</v>
      </c>
      <c r="AB10" s="8">
        <v>14</v>
      </c>
      <c r="AC10" s="8">
        <v>2</v>
      </c>
    </row>
    <row r="11" spans="1:29" ht="10.199999999999999" customHeight="1" x14ac:dyDescent="0.3">
      <c r="A11" s="8" t="s">
        <v>238</v>
      </c>
      <c r="B11" s="8">
        <v>68</v>
      </c>
      <c r="C11" s="8">
        <v>1</v>
      </c>
      <c r="D11" s="8">
        <v>0</v>
      </c>
      <c r="E11" s="8">
        <v>0</v>
      </c>
      <c r="F11" s="8">
        <v>0</v>
      </c>
      <c r="G11" s="8">
        <v>1</v>
      </c>
      <c r="H11" s="8">
        <v>7</v>
      </c>
      <c r="I11" s="8">
        <v>1</v>
      </c>
      <c r="J11" s="8">
        <v>1</v>
      </c>
      <c r="K11" s="8">
        <v>0</v>
      </c>
      <c r="L11" s="8">
        <v>0</v>
      </c>
      <c r="M11" s="8">
        <v>20</v>
      </c>
      <c r="N11" s="8">
        <v>1</v>
      </c>
      <c r="O11" s="8" t="s">
        <v>238</v>
      </c>
      <c r="P11" s="8">
        <v>2</v>
      </c>
      <c r="Q11" s="8">
        <v>0</v>
      </c>
      <c r="R11" s="8">
        <v>6</v>
      </c>
      <c r="S11" s="8">
        <v>4</v>
      </c>
      <c r="T11" s="8">
        <v>0</v>
      </c>
      <c r="U11" s="8">
        <v>1</v>
      </c>
      <c r="V11" s="8">
        <v>0</v>
      </c>
      <c r="W11" s="8">
        <v>0</v>
      </c>
      <c r="X11" s="8">
        <v>5</v>
      </c>
      <c r="Y11" s="8">
        <v>2</v>
      </c>
      <c r="Z11" s="8">
        <v>3</v>
      </c>
      <c r="AA11" s="8">
        <v>4</v>
      </c>
      <c r="AB11" s="8">
        <v>8</v>
      </c>
      <c r="AC11" s="8">
        <v>1</v>
      </c>
    </row>
    <row r="12" spans="1:29" ht="10.199999999999999" customHeight="1" x14ac:dyDescent="0.3">
      <c r="A12" s="8" t="s">
        <v>239</v>
      </c>
      <c r="B12" s="8">
        <v>68</v>
      </c>
      <c r="C12" s="8">
        <v>0</v>
      </c>
      <c r="D12" s="8">
        <v>0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1</v>
      </c>
      <c r="K12" s="8">
        <v>0</v>
      </c>
      <c r="L12" s="8">
        <v>1</v>
      </c>
      <c r="M12" s="8">
        <v>16</v>
      </c>
      <c r="N12" s="8">
        <v>9</v>
      </c>
      <c r="O12" s="8" t="s">
        <v>239</v>
      </c>
      <c r="P12" s="8">
        <v>1</v>
      </c>
      <c r="Q12" s="8">
        <v>4</v>
      </c>
      <c r="R12" s="8">
        <v>2</v>
      </c>
      <c r="S12" s="8">
        <v>3</v>
      </c>
      <c r="T12" s="8">
        <v>3</v>
      </c>
      <c r="U12" s="8">
        <v>1</v>
      </c>
      <c r="V12" s="8">
        <v>0</v>
      </c>
      <c r="W12" s="8">
        <v>0</v>
      </c>
      <c r="X12" s="8">
        <v>8</v>
      </c>
      <c r="Y12" s="8">
        <v>3</v>
      </c>
      <c r="Z12" s="8">
        <v>0</v>
      </c>
      <c r="AA12" s="8">
        <v>1</v>
      </c>
      <c r="AB12" s="8">
        <v>14</v>
      </c>
      <c r="AC12" s="8">
        <v>0</v>
      </c>
    </row>
    <row r="13" spans="1:29" ht="10.199999999999999" customHeight="1" x14ac:dyDescent="0.3">
      <c r="A13" s="8" t="s">
        <v>240</v>
      </c>
      <c r="B13" s="8">
        <v>233</v>
      </c>
      <c r="C13" s="8">
        <v>6</v>
      </c>
      <c r="D13" s="8">
        <v>4</v>
      </c>
      <c r="E13" s="8">
        <v>3</v>
      </c>
      <c r="F13" s="8">
        <v>1</v>
      </c>
      <c r="G13" s="8">
        <v>5</v>
      </c>
      <c r="H13" s="8">
        <v>3</v>
      </c>
      <c r="I13" s="8">
        <v>8</v>
      </c>
      <c r="J13" s="8">
        <v>6</v>
      </c>
      <c r="K13" s="8">
        <v>2</v>
      </c>
      <c r="L13" s="8">
        <v>3</v>
      </c>
      <c r="M13" s="8">
        <v>86</v>
      </c>
      <c r="N13" s="8">
        <v>11</v>
      </c>
      <c r="O13" s="8" t="s">
        <v>240</v>
      </c>
      <c r="P13" s="8">
        <v>5</v>
      </c>
      <c r="Q13" s="8">
        <v>3</v>
      </c>
      <c r="R13" s="8">
        <v>37</v>
      </c>
      <c r="S13" s="8">
        <v>11</v>
      </c>
      <c r="T13" s="8">
        <v>4</v>
      </c>
      <c r="U13" s="8">
        <v>2</v>
      </c>
      <c r="V13" s="8">
        <v>1</v>
      </c>
      <c r="W13" s="8">
        <v>1</v>
      </c>
      <c r="X13" s="8">
        <v>7</v>
      </c>
      <c r="Y13" s="8">
        <v>1</v>
      </c>
      <c r="Z13" s="8">
        <v>2</v>
      </c>
      <c r="AA13" s="8">
        <v>7</v>
      </c>
      <c r="AB13" s="8">
        <v>12</v>
      </c>
      <c r="AC13" s="8">
        <v>2</v>
      </c>
    </row>
    <row r="14" spans="1:29" ht="10.199999999999999" customHeight="1" x14ac:dyDescent="0.3">
      <c r="A14" s="8" t="s">
        <v>241</v>
      </c>
      <c r="B14" s="8">
        <v>1257</v>
      </c>
      <c r="C14" s="8">
        <v>22</v>
      </c>
      <c r="D14" s="8">
        <v>52</v>
      </c>
      <c r="E14" s="8">
        <v>26</v>
      </c>
      <c r="F14" s="8">
        <v>10</v>
      </c>
      <c r="G14" s="8">
        <v>51</v>
      </c>
      <c r="H14" s="8">
        <v>37</v>
      </c>
      <c r="I14" s="8">
        <v>67</v>
      </c>
      <c r="J14" s="8">
        <v>47</v>
      </c>
      <c r="K14" s="8">
        <v>29</v>
      </c>
      <c r="L14" s="8">
        <v>56</v>
      </c>
      <c r="M14" s="8">
        <v>112</v>
      </c>
      <c r="N14" s="8">
        <v>50</v>
      </c>
      <c r="O14" s="8" t="s">
        <v>241</v>
      </c>
      <c r="P14" s="8">
        <v>71</v>
      </c>
      <c r="Q14" s="8">
        <v>20</v>
      </c>
      <c r="R14" s="8">
        <v>79</v>
      </c>
      <c r="S14" s="8">
        <v>29</v>
      </c>
      <c r="T14" s="8">
        <v>100</v>
      </c>
      <c r="U14" s="8">
        <v>33</v>
      </c>
      <c r="V14" s="8">
        <v>16</v>
      </c>
      <c r="W14" s="8">
        <v>32</v>
      </c>
      <c r="X14" s="8">
        <v>59</v>
      </c>
      <c r="Y14" s="8">
        <v>59</v>
      </c>
      <c r="Z14" s="8">
        <v>43</v>
      </c>
      <c r="AA14" s="8">
        <v>57</v>
      </c>
      <c r="AB14" s="8">
        <v>36</v>
      </c>
      <c r="AC14" s="8">
        <v>64</v>
      </c>
    </row>
    <row r="15" spans="1:29" ht="10.199999999999999" customHeight="1" x14ac:dyDescent="0.3">
      <c r="A15" s="8" t="s">
        <v>242</v>
      </c>
      <c r="B15" s="8">
        <v>182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5</v>
      </c>
      <c r="J15" s="8">
        <v>3</v>
      </c>
      <c r="K15" s="8">
        <v>1</v>
      </c>
      <c r="L15" s="8">
        <v>3</v>
      </c>
      <c r="M15" s="8">
        <v>73</v>
      </c>
      <c r="N15" s="8">
        <v>11</v>
      </c>
      <c r="O15" s="8" t="s">
        <v>242</v>
      </c>
      <c r="P15" s="8">
        <v>4</v>
      </c>
      <c r="Q15" s="8">
        <v>1</v>
      </c>
      <c r="R15" s="8">
        <v>5</v>
      </c>
      <c r="S15" s="8">
        <v>6</v>
      </c>
      <c r="T15" s="8">
        <v>11</v>
      </c>
      <c r="U15" s="8">
        <v>0</v>
      </c>
      <c r="V15" s="8">
        <v>0</v>
      </c>
      <c r="W15" s="8">
        <v>0</v>
      </c>
      <c r="X15" s="8">
        <v>3</v>
      </c>
      <c r="Y15" s="8">
        <v>4</v>
      </c>
      <c r="Z15" s="8">
        <v>1</v>
      </c>
      <c r="AA15" s="8">
        <v>6</v>
      </c>
      <c r="AB15" s="8">
        <v>42</v>
      </c>
      <c r="AC15" s="8">
        <v>3</v>
      </c>
    </row>
    <row r="16" spans="1:29" ht="10.199999999999999" customHeight="1" x14ac:dyDescent="0.3">
      <c r="A16" s="8" t="s">
        <v>243</v>
      </c>
      <c r="B16" s="8">
        <v>10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9</v>
      </c>
      <c r="N16" s="8">
        <v>0</v>
      </c>
      <c r="O16" s="8" t="s">
        <v>243</v>
      </c>
      <c r="P16" s="8">
        <v>0</v>
      </c>
      <c r="Q16" s="8">
        <v>0</v>
      </c>
      <c r="R16" s="8">
        <v>1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</row>
    <row r="17" spans="1:29" ht="10.199999999999999" customHeight="1" x14ac:dyDescent="0.3">
      <c r="A17" s="8" t="s">
        <v>244</v>
      </c>
      <c r="B17" s="8">
        <v>264</v>
      </c>
      <c r="C17" s="8">
        <v>1</v>
      </c>
      <c r="D17" s="8">
        <v>12</v>
      </c>
      <c r="E17" s="8">
        <v>6</v>
      </c>
      <c r="F17" s="8">
        <v>2</v>
      </c>
      <c r="G17" s="8">
        <v>11</v>
      </c>
      <c r="H17" s="8">
        <v>7</v>
      </c>
      <c r="I17" s="8">
        <v>2</v>
      </c>
      <c r="J17" s="8">
        <v>27</v>
      </c>
      <c r="K17" s="8">
        <v>8</v>
      </c>
      <c r="L17" s="8">
        <v>9</v>
      </c>
      <c r="M17" s="8">
        <v>38</v>
      </c>
      <c r="N17" s="8">
        <v>13</v>
      </c>
      <c r="O17" s="8" t="s">
        <v>244</v>
      </c>
      <c r="P17" s="8">
        <v>15</v>
      </c>
      <c r="Q17" s="8">
        <v>3</v>
      </c>
      <c r="R17" s="8">
        <v>23</v>
      </c>
      <c r="S17" s="8">
        <v>11</v>
      </c>
      <c r="T17" s="8">
        <v>13</v>
      </c>
      <c r="U17" s="8">
        <v>8</v>
      </c>
      <c r="V17" s="8">
        <v>7</v>
      </c>
      <c r="W17" s="8">
        <v>1</v>
      </c>
      <c r="X17" s="8">
        <v>7</v>
      </c>
      <c r="Y17" s="8">
        <v>7</v>
      </c>
      <c r="Z17" s="8">
        <v>6</v>
      </c>
      <c r="AA17" s="8">
        <v>9</v>
      </c>
      <c r="AB17" s="8">
        <v>15</v>
      </c>
      <c r="AC17" s="8">
        <v>3</v>
      </c>
    </row>
    <row r="18" spans="1:29" ht="10.199999999999999" customHeight="1" x14ac:dyDescent="0.3">
      <c r="A18" s="8" t="s">
        <v>245</v>
      </c>
      <c r="B18" s="8">
        <v>295</v>
      </c>
      <c r="C18" s="8">
        <v>16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6</v>
      </c>
      <c r="J18" s="8">
        <v>31</v>
      </c>
      <c r="K18" s="8">
        <v>3</v>
      </c>
      <c r="L18" s="8">
        <v>2</v>
      </c>
      <c r="M18" s="8">
        <v>45</v>
      </c>
      <c r="N18" s="8">
        <v>8</v>
      </c>
      <c r="O18" s="8" t="s">
        <v>245</v>
      </c>
      <c r="P18" s="8">
        <v>13</v>
      </c>
      <c r="Q18" s="8">
        <v>6</v>
      </c>
      <c r="R18" s="8">
        <v>6</v>
      </c>
      <c r="S18" s="8">
        <v>8</v>
      </c>
      <c r="T18" s="8">
        <v>3</v>
      </c>
      <c r="U18" s="8">
        <v>1</v>
      </c>
      <c r="V18" s="8">
        <v>0</v>
      </c>
      <c r="W18" s="8">
        <v>1</v>
      </c>
      <c r="X18" s="8">
        <v>12</v>
      </c>
      <c r="Y18" s="8">
        <v>10</v>
      </c>
      <c r="Z18" s="8">
        <v>0</v>
      </c>
      <c r="AA18" s="8">
        <v>2</v>
      </c>
      <c r="AB18" s="8">
        <v>113</v>
      </c>
      <c r="AC18" s="8">
        <v>9</v>
      </c>
    </row>
    <row r="19" spans="1:29" ht="10.199999999999999" customHeight="1" x14ac:dyDescent="0.3">
      <c r="A19" s="8" t="s">
        <v>246</v>
      </c>
      <c r="B19" s="8">
        <v>56</v>
      </c>
      <c r="C19" s="8">
        <v>0</v>
      </c>
      <c r="D19" s="8">
        <v>0</v>
      </c>
      <c r="E19" s="8">
        <v>1</v>
      </c>
      <c r="F19" s="8">
        <v>0</v>
      </c>
      <c r="G19" s="8">
        <v>1</v>
      </c>
      <c r="H19" s="8">
        <v>0</v>
      </c>
      <c r="I19" s="8">
        <v>1</v>
      </c>
      <c r="J19" s="8">
        <v>3</v>
      </c>
      <c r="K19" s="8">
        <v>2</v>
      </c>
      <c r="L19" s="8">
        <v>1</v>
      </c>
      <c r="M19" s="8">
        <v>6</v>
      </c>
      <c r="N19" s="8">
        <v>0</v>
      </c>
      <c r="O19" s="8" t="s">
        <v>246</v>
      </c>
      <c r="P19" s="8">
        <v>0</v>
      </c>
      <c r="Q19" s="8">
        <v>0</v>
      </c>
      <c r="R19" s="8">
        <v>16</v>
      </c>
      <c r="S19" s="8">
        <v>7</v>
      </c>
      <c r="T19" s="8">
        <v>1</v>
      </c>
      <c r="U19" s="8">
        <v>1</v>
      </c>
      <c r="V19" s="8">
        <v>0</v>
      </c>
      <c r="W19" s="8">
        <v>1</v>
      </c>
      <c r="X19" s="8">
        <v>3</v>
      </c>
      <c r="Y19" s="8">
        <v>1</v>
      </c>
      <c r="Z19" s="8">
        <v>0</v>
      </c>
      <c r="AA19" s="8">
        <v>2</v>
      </c>
      <c r="AB19" s="8">
        <v>6</v>
      </c>
      <c r="AC19" s="8">
        <v>3</v>
      </c>
    </row>
    <row r="20" spans="1:29" ht="10.199999999999999" customHeight="1" x14ac:dyDescent="0.3">
      <c r="A20" s="8" t="s">
        <v>247</v>
      </c>
      <c r="B20" s="8">
        <v>161</v>
      </c>
      <c r="C20" s="8">
        <v>1</v>
      </c>
      <c r="D20" s="8">
        <v>0</v>
      </c>
      <c r="E20" s="8">
        <v>0</v>
      </c>
      <c r="F20" s="8">
        <v>0</v>
      </c>
      <c r="G20" s="8">
        <v>2</v>
      </c>
      <c r="H20" s="8">
        <v>0</v>
      </c>
      <c r="I20" s="8">
        <v>2</v>
      </c>
      <c r="J20" s="8">
        <v>2</v>
      </c>
      <c r="K20" s="8">
        <v>2</v>
      </c>
      <c r="L20" s="8">
        <v>4</v>
      </c>
      <c r="M20" s="8">
        <v>36</v>
      </c>
      <c r="N20" s="8">
        <v>24</v>
      </c>
      <c r="O20" s="8" t="s">
        <v>247</v>
      </c>
      <c r="P20" s="8">
        <v>2</v>
      </c>
      <c r="Q20" s="8">
        <v>4</v>
      </c>
      <c r="R20" s="8">
        <v>8</v>
      </c>
      <c r="S20" s="8">
        <v>7</v>
      </c>
      <c r="T20" s="8">
        <v>9</v>
      </c>
      <c r="U20" s="8">
        <v>2</v>
      </c>
      <c r="V20" s="8">
        <v>0</v>
      </c>
      <c r="W20" s="8">
        <v>3</v>
      </c>
      <c r="X20" s="8">
        <v>4</v>
      </c>
      <c r="Y20" s="8">
        <v>22</v>
      </c>
      <c r="Z20" s="8">
        <v>0</v>
      </c>
      <c r="AA20" s="8">
        <v>5</v>
      </c>
      <c r="AB20" s="8">
        <v>21</v>
      </c>
      <c r="AC20" s="8">
        <v>1</v>
      </c>
    </row>
    <row r="21" spans="1:29" ht="10.199999999999999" customHeight="1" x14ac:dyDescent="0.3">
      <c r="A21" s="8" t="s">
        <v>248</v>
      </c>
      <c r="B21" s="8">
        <v>91</v>
      </c>
      <c r="C21" s="8">
        <v>2</v>
      </c>
      <c r="D21" s="8">
        <v>1</v>
      </c>
      <c r="E21" s="8">
        <v>0</v>
      </c>
      <c r="F21" s="8">
        <v>1</v>
      </c>
      <c r="G21" s="8">
        <v>2</v>
      </c>
      <c r="H21" s="8">
        <v>0</v>
      </c>
      <c r="I21" s="8">
        <v>2</v>
      </c>
      <c r="J21" s="8">
        <v>0</v>
      </c>
      <c r="K21" s="8">
        <v>1</v>
      </c>
      <c r="L21" s="8">
        <v>1</v>
      </c>
      <c r="M21" s="8">
        <v>34</v>
      </c>
      <c r="N21" s="8">
        <v>0</v>
      </c>
      <c r="O21" s="8" t="s">
        <v>248</v>
      </c>
      <c r="P21" s="8">
        <v>7</v>
      </c>
      <c r="Q21" s="8">
        <v>0</v>
      </c>
      <c r="R21" s="8">
        <v>2</v>
      </c>
      <c r="S21" s="8">
        <v>4</v>
      </c>
      <c r="T21" s="8">
        <v>3</v>
      </c>
      <c r="U21" s="8">
        <v>2</v>
      </c>
      <c r="V21" s="8">
        <v>0</v>
      </c>
      <c r="W21" s="8">
        <v>2</v>
      </c>
      <c r="X21" s="8">
        <v>10</v>
      </c>
      <c r="Y21" s="8">
        <v>3</v>
      </c>
      <c r="Z21" s="8">
        <v>4</v>
      </c>
      <c r="AA21" s="8">
        <v>8</v>
      </c>
      <c r="AB21" s="8">
        <v>1</v>
      </c>
      <c r="AC21" s="8">
        <v>1</v>
      </c>
    </row>
    <row r="22" spans="1:29" ht="10.199999999999999" customHeight="1" x14ac:dyDescent="0.3">
      <c r="A22" s="8" t="s">
        <v>249</v>
      </c>
      <c r="B22" s="8">
        <v>18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11</v>
      </c>
      <c r="N22" s="8">
        <v>0</v>
      </c>
      <c r="O22" s="8" t="s">
        <v>249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1</v>
      </c>
      <c r="V22" s="8">
        <v>0</v>
      </c>
      <c r="W22" s="8">
        <v>0</v>
      </c>
      <c r="X22" s="8">
        <v>2</v>
      </c>
      <c r="Y22" s="8">
        <v>0</v>
      </c>
      <c r="Z22" s="8">
        <v>2</v>
      </c>
      <c r="AA22" s="8">
        <v>1</v>
      </c>
      <c r="AB22" s="8">
        <v>1</v>
      </c>
      <c r="AC22" s="8">
        <v>0</v>
      </c>
    </row>
    <row r="23" spans="1:29" ht="10.199999999999999" customHeight="1" x14ac:dyDescent="0.3">
      <c r="A23" s="8" t="s">
        <v>250</v>
      </c>
      <c r="B23" s="8">
        <v>49</v>
      </c>
      <c r="C23" s="8">
        <v>0</v>
      </c>
      <c r="D23" s="8">
        <v>0</v>
      </c>
      <c r="E23" s="8">
        <v>0</v>
      </c>
      <c r="F23" s="8">
        <v>0</v>
      </c>
      <c r="G23" s="8">
        <v>2</v>
      </c>
      <c r="H23" s="8">
        <v>0</v>
      </c>
      <c r="I23" s="8">
        <v>5</v>
      </c>
      <c r="J23" s="8">
        <v>1</v>
      </c>
      <c r="K23" s="8">
        <v>3</v>
      </c>
      <c r="L23" s="8">
        <v>1</v>
      </c>
      <c r="M23" s="8">
        <v>10</v>
      </c>
      <c r="N23" s="8">
        <v>4</v>
      </c>
      <c r="O23" s="8" t="s">
        <v>250</v>
      </c>
      <c r="P23" s="8">
        <v>1</v>
      </c>
      <c r="Q23" s="8">
        <v>0</v>
      </c>
      <c r="R23" s="8">
        <v>2</v>
      </c>
      <c r="S23" s="8">
        <v>1</v>
      </c>
      <c r="T23" s="8">
        <v>2</v>
      </c>
      <c r="U23" s="8">
        <v>0</v>
      </c>
      <c r="V23" s="8">
        <v>0</v>
      </c>
      <c r="W23" s="8">
        <v>0</v>
      </c>
      <c r="X23" s="8">
        <v>3</v>
      </c>
      <c r="Y23" s="8">
        <v>3</v>
      </c>
      <c r="Z23" s="8">
        <v>0</v>
      </c>
      <c r="AA23" s="8">
        <v>1</v>
      </c>
      <c r="AB23" s="8">
        <v>8</v>
      </c>
      <c r="AC23" s="8">
        <v>2</v>
      </c>
    </row>
    <row r="24" spans="1:29" ht="10.199999999999999" customHeight="1" x14ac:dyDescent="0.3">
      <c r="A24" s="8" t="s">
        <v>251</v>
      </c>
      <c r="B24" s="8">
        <v>95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3</v>
      </c>
      <c r="J24" s="8">
        <v>3</v>
      </c>
      <c r="K24" s="8">
        <v>2</v>
      </c>
      <c r="L24" s="8">
        <v>0</v>
      </c>
      <c r="M24" s="8">
        <v>27</v>
      </c>
      <c r="N24" s="8">
        <v>3</v>
      </c>
      <c r="O24" s="8" t="s">
        <v>251</v>
      </c>
      <c r="P24" s="8">
        <v>3</v>
      </c>
      <c r="Q24" s="8">
        <v>5</v>
      </c>
      <c r="R24" s="8">
        <v>5</v>
      </c>
      <c r="S24" s="8">
        <v>5</v>
      </c>
      <c r="T24" s="8">
        <v>11</v>
      </c>
      <c r="U24" s="8">
        <v>3</v>
      </c>
      <c r="V24" s="8">
        <v>0</v>
      </c>
      <c r="W24" s="8">
        <v>0</v>
      </c>
      <c r="X24" s="8">
        <v>3</v>
      </c>
      <c r="Y24" s="8">
        <v>5</v>
      </c>
      <c r="Z24" s="8">
        <v>1</v>
      </c>
      <c r="AA24" s="8">
        <v>8</v>
      </c>
      <c r="AB24" s="8">
        <v>8</v>
      </c>
      <c r="AC24" s="8">
        <v>0</v>
      </c>
    </row>
    <row r="25" spans="1:29" ht="10.199999999999999" customHeight="1" x14ac:dyDescent="0.3">
      <c r="A25" s="8" t="s">
        <v>252</v>
      </c>
      <c r="B25" s="8">
        <v>223</v>
      </c>
      <c r="C25" s="8">
        <v>5</v>
      </c>
      <c r="D25" s="8">
        <v>6</v>
      </c>
      <c r="E25" s="8">
        <v>4</v>
      </c>
      <c r="F25" s="8">
        <v>1</v>
      </c>
      <c r="G25" s="8">
        <v>9</v>
      </c>
      <c r="H25" s="8">
        <v>16</v>
      </c>
      <c r="I25" s="8">
        <v>10</v>
      </c>
      <c r="J25" s="8">
        <v>13</v>
      </c>
      <c r="K25" s="8">
        <v>8</v>
      </c>
      <c r="L25" s="8">
        <v>5</v>
      </c>
      <c r="M25" s="8">
        <v>36</v>
      </c>
      <c r="N25" s="8">
        <v>18</v>
      </c>
      <c r="O25" s="8" t="s">
        <v>252</v>
      </c>
      <c r="P25" s="8">
        <v>10</v>
      </c>
      <c r="Q25" s="8">
        <v>7</v>
      </c>
      <c r="R25" s="8">
        <v>13</v>
      </c>
      <c r="S25" s="8">
        <v>10</v>
      </c>
      <c r="T25" s="8">
        <v>7</v>
      </c>
      <c r="U25" s="8">
        <v>7</v>
      </c>
      <c r="V25" s="8">
        <v>3</v>
      </c>
      <c r="W25" s="8">
        <v>2</v>
      </c>
      <c r="X25" s="8">
        <v>8</v>
      </c>
      <c r="Y25" s="8">
        <v>8</v>
      </c>
      <c r="Z25" s="8">
        <v>1</v>
      </c>
      <c r="AA25" s="8">
        <v>0</v>
      </c>
      <c r="AB25" s="8">
        <v>12</v>
      </c>
      <c r="AC25" s="8">
        <v>4</v>
      </c>
    </row>
    <row r="26" spans="1:29" ht="10.199999999999999" customHeight="1" x14ac:dyDescent="0.3">
      <c r="A26" s="8" t="s">
        <v>253</v>
      </c>
      <c r="B26" s="8">
        <v>11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2</v>
      </c>
      <c r="N26" s="8">
        <v>0</v>
      </c>
      <c r="O26" s="8" t="s">
        <v>253</v>
      </c>
      <c r="P26" s="8">
        <v>0</v>
      </c>
      <c r="Q26" s="8">
        <v>0</v>
      </c>
      <c r="R26" s="8">
        <v>0</v>
      </c>
      <c r="S26" s="8">
        <v>1</v>
      </c>
      <c r="T26" s="8">
        <v>0</v>
      </c>
      <c r="U26" s="8">
        <v>0</v>
      </c>
      <c r="V26" s="8">
        <v>0</v>
      </c>
      <c r="W26" s="8">
        <v>0</v>
      </c>
      <c r="X26" s="8">
        <v>1</v>
      </c>
      <c r="Y26" s="8">
        <v>5</v>
      </c>
      <c r="Z26" s="8">
        <v>0</v>
      </c>
      <c r="AA26" s="8">
        <v>1</v>
      </c>
      <c r="AB26" s="8">
        <v>1</v>
      </c>
      <c r="AC26" s="8">
        <v>0</v>
      </c>
    </row>
    <row r="27" spans="1:29" ht="10.199999999999999" customHeight="1" x14ac:dyDescent="0.3">
      <c r="A27" s="8" t="s">
        <v>254</v>
      </c>
      <c r="B27" s="8">
        <v>1454</v>
      </c>
      <c r="C27" s="8">
        <v>2</v>
      </c>
      <c r="D27" s="8">
        <v>3</v>
      </c>
      <c r="E27" s="8">
        <v>0</v>
      </c>
      <c r="F27" s="8">
        <v>0</v>
      </c>
      <c r="G27" s="8">
        <v>17</v>
      </c>
      <c r="H27" s="8">
        <v>6</v>
      </c>
      <c r="I27" s="8">
        <v>17</v>
      </c>
      <c r="J27" s="8">
        <v>47</v>
      </c>
      <c r="K27" s="8">
        <v>10</v>
      </c>
      <c r="L27" s="8">
        <v>36</v>
      </c>
      <c r="M27" s="8">
        <v>340</v>
      </c>
      <c r="N27" s="8">
        <v>37</v>
      </c>
      <c r="O27" s="8" t="s">
        <v>254</v>
      </c>
      <c r="P27" s="8">
        <v>206</v>
      </c>
      <c r="Q27" s="8">
        <v>23</v>
      </c>
      <c r="R27" s="8">
        <v>43</v>
      </c>
      <c r="S27" s="8">
        <v>148</v>
      </c>
      <c r="T27" s="8">
        <v>75</v>
      </c>
      <c r="U27" s="8">
        <v>52</v>
      </c>
      <c r="V27" s="8">
        <v>12</v>
      </c>
      <c r="W27" s="8">
        <v>7</v>
      </c>
      <c r="X27" s="8">
        <v>51</v>
      </c>
      <c r="Y27" s="8">
        <v>32</v>
      </c>
      <c r="Z27" s="8">
        <v>42</v>
      </c>
      <c r="AA27" s="8">
        <v>39</v>
      </c>
      <c r="AB27" s="8">
        <v>190</v>
      </c>
      <c r="AC27" s="8">
        <v>19</v>
      </c>
    </row>
    <row r="28" spans="1:29" ht="10.199999999999999" customHeight="1" x14ac:dyDescent="0.3">
      <c r="A28" s="8" t="s">
        <v>255</v>
      </c>
      <c r="B28" s="8">
        <v>696</v>
      </c>
      <c r="C28" s="8">
        <v>5</v>
      </c>
      <c r="D28" s="8">
        <v>17</v>
      </c>
      <c r="E28" s="8">
        <v>5</v>
      </c>
      <c r="F28" s="8">
        <v>0</v>
      </c>
      <c r="G28" s="8">
        <v>10</v>
      </c>
      <c r="H28" s="8">
        <v>12</v>
      </c>
      <c r="I28" s="8">
        <v>14</v>
      </c>
      <c r="J28" s="8">
        <v>12</v>
      </c>
      <c r="K28" s="8">
        <v>12</v>
      </c>
      <c r="L28" s="8">
        <v>4</v>
      </c>
      <c r="M28" s="8">
        <v>260</v>
      </c>
      <c r="N28" s="8">
        <v>20</v>
      </c>
      <c r="O28" s="8" t="s">
        <v>255</v>
      </c>
      <c r="P28" s="8">
        <v>18</v>
      </c>
      <c r="Q28" s="8">
        <v>6</v>
      </c>
      <c r="R28" s="8">
        <v>27</v>
      </c>
      <c r="S28" s="8">
        <v>64</v>
      </c>
      <c r="T28" s="8">
        <v>37</v>
      </c>
      <c r="U28" s="8">
        <v>0</v>
      </c>
      <c r="V28" s="8">
        <v>2</v>
      </c>
      <c r="W28" s="8">
        <v>18</v>
      </c>
      <c r="X28" s="8">
        <v>15</v>
      </c>
      <c r="Y28" s="8">
        <v>15</v>
      </c>
      <c r="Z28" s="8">
        <v>18</v>
      </c>
      <c r="AA28" s="8">
        <v>18</v>
      </c>
      <c r="AB28" s="8">
        <v>83</v>
      </c>
      <c r="AC28" s="8">
        <v>4</v>
      </c>
    </row>
    <row r="29" spans="1:29" ht="10.199999999999999" customHeight="1" x14ac:dyDescent="0.3">
      <c r="A29" s="8" t="s">
        <v>256</v>
      </c>
      <c r="B29" s="8">
        <v>15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 t="s">
        <v>256</v>
      </c>
      <c r="P29" s="8">
        <v>9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6</v>
      </c>
      <c r="AC29" s="8">
        <v>0</v>
      </c>
    </row>
    <row r="30" spans="1:29" ht="10.199999999999999" customHeight="1" x14ac:dyDescent="0.3">
      <c r="A30" s="8" t="s">
        <v>257</v>
      </c>
      <c r="B30" s="8">
        <v>417</v>
      </c>
      <c r="C30" s="8">
        <v>2</v>
      </c>
      <c r="D30" s="8">
        <v>7</v>
      </c>
      <c r="E30" s="8">
        <v>0</v>
      </c>
      <c r="F30" s="8">
        <v>0</v>
      </c>
      <c r="G30" s="8">
        <v>1</v>
      </c>
      <c r="H30" s="8">
        <v>3</v>
      </c>
      <c r="I30" s="8">
        <v>8</v>
      </c>
      <c r="J30" s="8">
        <v>38</v>
      </c>
      <c r="K30" s="8">
        <v>5</v>
      </c>
      <c r="L30" s="8">
        <v>2</v>
      </c>
      <c r="M30" s="8">
        <v>127</v>
      </c>
      <c r="N30" s="8">
        <v>25</v>
      </c>
      <c r="O30" s="8" t="s">
        <v>257</v>
      </c>
      <c r="P30" s="8">
        <v>23</v>
      </c>
      <c r="Q30" s="8">
        <v>4</v>
      </c>
      <c r="R30" s="8">
        <v>27</v>
      </c>
      <c r="S30" s="8">
        <v>9</v>
      </c>
      <c r="T30" s="8">
        <v>27</v>
      </c>
      <c r="U30" s="8">
        <v>8</v>
      </c>
      <c r="V30" s="8">
        <v>0</v>
      </c>
      <c r="W30" s="8">
        <v>1</v>
      </c>
      <c r="X30" s="8">
        <v>27</v>
      </c>
      <c r="Y30" s="8">
        <v>5</v>
      </c>
      <c r="Z30" s="8">
        <v>4</v>
      </c>
      <c r="AA30" s="8">
        <v>8</v>
      </c>
      <c r="AB30" s="8">
        <v>55</v>
      </c>
      <c r="AC30" s="8">
        <v>1</v>
      </c>
    </row>
    <row r="31" spans="1:29" ht="10.199999999999999" customHeight="1" x14ac:dyDescent="0.3">
      <c r="A31" s="8" t="s">
        <v>258</v>
      </c>
      <c r="B31" s="8">
        <v>4679</v>
      </c>
      <c r="C31" s="8">
        <v>58</v>
      </c>
      <c r="D31" s="8">
        <v>252</v>
      </c>
      <c r="E31" s="8">
        <v>92</v>
      </c>
      <c r="F31" s="8">
        <v>15</v>
      </c>
      <c r="G31" s="8">
        <v>168</v>
      </c>
      <c r="H31" s="8">
        <v>431</v>
      </c>
      <c r="I31" s="8">
        <v>454</v>
      </c>
      <c r="J31" s="8">
        <v>817</v>
      </c>
      <c r="K31" s="8">
        <v>189</v>
      </c>
      <c r="L31" s="8">
        <v>246</v>
      </c>
      <c r="M31" s="8">
        <v>101</v>
      </c>
      <c r="N31" s="8">
        <v>204</v>
      </c>
      <c r="O31" s="8" t="s">
        <v>258</v>
      </c>
      <c r="P31" s="8">
        <v>213</v>
      </c>
      <c r="Q31" s="8">
        <v>74</v>
      </c>
      <c r="R31" s="8">
        <v>104</v>
      </c>
      <c r="S31" s="8">
        <v>36</v>
      </c>
      <c r="T31" s="8">
        <v>219</v>
      </c>
      <c r="U31" s="8">
        <v>27</v>
      </c>
      <c r="V31" s="8">
        <v>27</v>
      </c>
      <c r="W31" s="8">
        <v>12</v>
      </c>
      <c r="X31" s="8">
        <v>187</v>
      </c>
      <c r="Y31" s="8">
        <v>229</v>
      </c>
      <c r="Z31" s="8">
        <v>82</v>
      </c>
      <c r="AA31" s="8">
        <v>145</v>
      </c>
      <c r="AB31" s="8">
        <v>23</v>
      </c>
      <c r="AC31" s="8">
        <v>274</v>
      </c>
    </row>
    <row r="32" spans="1:29" ht="10.199999999999999" customHeight="1" x14ac:dyDescent="0.3">
      <c r="A32" s="8" t="s">
        <v>259</v>
      </c>
      <c r="B32" s="8">
        <v>2455</v>
      </c>
      <c r="C32" s="8">
        <v>106</v>
      </c>
      <c r="D32" s="8">
        <v>78</v>
      </c>
      <c r="E32" s="8">
        <v>117</v>
      </c>
      <c r="F32" s="8">
        <v>10</v>
      </c>
      <c r="G32" s="8">
        <v>57</v>
      </c>
      <c r="H32" s="8">
        <v>94</v>
      </c>
      <c r="I32" s="8">
        <v>87</v>
      </c>
      <c r="J32" s="8">
        <v>49</v>
      </c>
      <c r="K32" s="8">
        <v>66</v>
      </c>
      <c r="L32" s="8">
        <v>58</v>
      </c>
      <c r="M32" s="8">
        <v>194</v>
      </c>
      <c r="N32" s="8">
        <v>262</v>
      </c>
      <c r="O32" s="8" t="s">
        <v>259</v>
      </c>
      <c r="P32" s="8">
        <v>350</v>
      </c>
      <c r="Q32" s="8">
        <v>101</v>
      </c>
      <c r="R32" s="8">
        <v>65</v>
      </c>
      <c r="S32" s="8">
        <v>53</v>
      </c>
      <c r="T32" s="8">
        <v>113</v>
      </c>
      <c r="U32" s="8">
        <v>75</v>
      </c>
      <c r="V32" s="8">
        <v>24</v>
      </c>
      <c r="W32" s="8">
        <v>3</v>
      </c>
      <c r="X32" s="8">
        <v>73</v>
      </c>
      <c r="Y32" s="8">
        <v>139</v>
      </c>
      <c r="Z32" s="8">
        <v>107</v>
      </c>
      <c r="AA32" s="8">
        <v>78</v>
      </c>
      <c r="AB32" s="8">
        <v>50</v>
      </c>
      <c r="AC32" s="8">
        <v>46</v>
      </c>
    </row>
    <row r="33" spans="1:29" ht="10.199999999999999" customHeight="1" x14ac:dyDescent="0.3">
      <c r="A33" s="8" t="s">
        <v>260</v>
      </c>
      <c r="B33" s="8">
        <v>13412</v>
      </c>
      <c r="C33" s="8">
        <v>258</v>
      </c>
      <c r="D33" s="8">
        <v>354</v>
      </c>
      <c r="E33" s="8">
        <v>370</v>
      </c>
      <c r="F33" s="8">
        <v>158</v>
      </c>
      <c r="G33" s="8">
        <v>543</v>
      </c>
      <c r="H33" s="8">
        <v>885</v>
      </c>
      <c r="I33" s="8">
        <v>692</v>
      </c>
      <c r="J33" s="8">
        <v>392</v>
      </c>
      <c r="K33" s="8">
        <v>258</v>
      </c>
      <c r="L33" s="8">
        <v>628</v>
      </c>
      <c r="M33" s="8">
        <v>410</v>
      </c>
      <c r="N33" s="8">
        <v>673</v>
      </c>
      <c r="O33" s="8" t="s">
        <v>260</v>
      </c>
      <c r="P33" s="8">
        <v>882</v>
      </c>
      <c r="Q33" s="8">
        <v>739</v>
      </c>
      <c r="R33" s="8">
        <v>245</v>
      </c>
      <c r="S33" s="8">
        <v>225</v>
      </c>
      <c r="T33" s="8">
        <v>769</v>
      </c>
      <c r="U33" s="8">
        <v>740</v>
      </c>
      <c r="V33" s="8">
        <v>664</v>
      </c>
      <c r="W33" s="8">
        <v>673</v>
      </c>
      <c r="X33" s="8">
        <v>550</v>
      </c>
      <c r="Y33" s="8">
        <v>817</v>
      </c>
      <c r="Z33" s="8">
        <v>657</v>
      </c>
      <c r="AA33" s="8">
        <v>367</v>
      </c>
      <c r="AB33" s="8">
        <v>103</v>
      </c>
      <c r="AC33" s="8">
        <v>360</v>
      </c>
    </row>
    <row r="34" spans="1:29" ht="10.199999999999999" customHeight="1" x14ac:dyDescent="0.3">
      <c r="A34" s="8" t="s">
        <v>261</v>
      </c>
      <c r="B34" s="8">
        <v>1659</v>
      </c>
      <c r="C34" s="8">
        <v>18</v>
      </c>
      <c r="D34" s="8">
        <v>16</v>
      </c>
      <c r="E34" s="8">
        <v>5</v>
      </c>
      <c r="F34" s="8">
        <v>17</v>
      </c>
      <c r="G34" s="8">
        <v>63</v>
      </c>
      <c r="H34" s="8">
        <v>28</v>
      </c>
      <c r="I34" s="8">
        <v>64</v>
      </c>
      <c r="J34" s="8">
        <v>112</v>
      </c>
      <c r="K34" s="8">
        <v>48</v>
      </c>
      <c r="L34" s="8">
        <v>68</v>
      </c>
      <c r="M34" s="8">
        <v>355</v>
      </c>
      <c r="N34" s="8">
        <v>75</v>
      </c>
      <c r="O34" s="8" t="s">
        <v>261</v>
      </c>
      <c r="P34" s="8">
        <v>112</v>
      </c>
      <c r="Q34" s="8">
        <v>20</v>
      </c>
      <c r="R34" s="8">
        <v>64</v>
      </c>
      <c r="S34" s="8">
        <v>65</v>
      </c>
      <c r="T34" s="8">
        <v>74</v>
      </c>
      <c r="U34" s="8">
        <v>53</v>
      </c>
      <c r="V34" s="8">
        <v>8</v>
      </c>
      <c r="W34" s="8">
        <v>10</v>
      </c>
      <c r="X34" s="8">
        <v>32</v>
      </c>
      <c r="Y34" s="8">
        <v>95</v>
      </c>
      <c r="Z34" s="8">
        <v>55</v>
      </c>
      <c r="AA34" s="8">
        <v>64</v>
      </c>
      <c r="AB34" s="8">
        <v>95</v>
      </c>
      <c r="AC34" s="8">
        <v>43</v>
      </c>
    </row>
    <row r="35" spans="1:29" ht="10.199999999999999" customHeight="1" x14ac:dyDescent="0.3">
      <c r="A35" s="8" t="s">
        <v>262</v>
      </c>
      <c r="B35" s="8">
        <v>317</v>
      </c>
      <c r="C35" s="8">
        <v>1</v>
      </c>
      <c r="D35" s="8">
        <v>1</v>
      </c>
      <c r="E35" s="8">
        <v>10</v>
      </c>
      <c r="F35" s="8">
        <v>0</v>
      </c>
      <c r="G35" s="8">
        <v>2</v>
      </c>
      <c r="H35" s="8">
        <v>13</v>
      </c>
      <c r="I35" s="8">
        <v>24</v>
      </c>
      <c r="J35" s="8">
        <v>14</v>
      </c>
      <c r="K35" s="8">
        <v>12</v>
      </c>
      <c r="L35" s="8">
        <v>3</v>
      </c>
      <c r="M35" s="8">
        <v>38</v>
      </c>
      <c r="N35" s="8">
        <v>29</v>
      </c>
      <c r="O35" s="8" t="s">
        <v>262</v>
      </c>
      <c r="P35" s="8">
        <v>20</v>
      </c>
      <c r="Q35" s="8">
        <v>13</v>
      </c>
      <c r="R35" s="8">
        <v>4</v>
      </c>
      <c r="S35" s="8">
        <v>6</v>
      </c>
      <c r="T35" s="8">
        <v>26</v>
      </c>
      <c r="U35" s="8">
        <v>14</v>
      </c>
      <c r="V35" s="8">
        <v>0</v>
      </c>
      <c r="W35" s="8">
        <v>2</v>
      </c>
      <c r="X35" s="8">
        <v>18</v>
      </c>
      <c r="Y35" s="8">
        <v>10</v>
      </c>
      <c r="Z35" s="8">
        <v>6</v>
      </c>
      <c r="AA35" s="8">
        <v>15</v>
      </c>
      <c r="AB35" s="8">
        <v>31</v>
      </c>
      <c r="AC35" s="8">
        <v>5</v>
      </c>
    </row>
    <row r="36" spans="1:29" ht="10.199999999999999" customHeight="1" x14ac:dyDescent="0.3">
      <c r="A36" s="8" t="s">
        <v>263</v>
      </c>
      <c r="B36" s="8">
        <v>756</v>
      </c>
      <c r="C36" s="8">
        <v>0</v>
      </c>
      <c r="D36" s="8">
        <v>2</v>
      </c>
      <c r="E36" s="8">
        <v>126</v>
      </c>
      <c r="F36" s="8">
        <v>1</v>
      </c>
      <c r="G36" s="8">
        <v>24</v>
      </c>
      <c r="H36" s="8">
        <v>26</v>
      </c>
      <c r="I36" s="8">
        <v>5</v>
      </c>
      <c r="J36" s="8">
        <v>6</v>
      </c>
      <c r="K36" s="8">
        <v>12</v>
      </c>
      <c r="L36" s="8">
        <v>8</v>
      </c>
      <c r="M36" s="8">
        <v>27</v>
      </c>
      <c r="N36" s="8">
        <v>2</v>
      </c>
      <c r="O36" s="8" t="s">
        <v>263</v>
      </c>
      <c r="P36" s="8">
        <v>84</v>
      </c>
      <c r="Q36" s="8">
        <v>60</v>
      </c>
      <c r="R36" s="8">
        <v>8</v>
      </c>
      <c r="S36" s="8">
        <v>30</v>
      </c>
      <c r="T36" s="8">
        <v>19</v>
      </c>
      <c r="U36" s="8">
        <v>19</v>
      </c>
      <c r="V36" s="8">
        <v>2</v>
      </c>
      <c r="W36" s="8">
        <v>0</v>
      </c>
      <c r="X36" s="8">
        <v>6</v>
      </c>
      <c r="Y36" s="8">
        <v>25</v>
      </c>
      <c r="Z36" s="8">
        <v>122</v>
      </c>
      <c r="AA36" s="8">
        <v>126</v>
      </c>
      <c r="AB36" s="8">
        <v>15</v>
      </c>
      <c r="AC36" s="8">
        <v>1</v>
      </c>
    </row>
    <row r="37" spans="1:29" ht="10.199999999999999" customHeight="1" x14ac:dyDescent="0.3">
      <c r="A37" s="8" t="s">
        <v>264</v>
      </c>
      <c r="B37" s="8">
        <v>45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1</v>
      </c>
      <c r="J37" s="8">
        <v>0</v>
      </c>
      <c r="K37" s="8">
        <v>0</v>
      </c>
      <c r="L37" s="8">
        <v>0</v>
      </c>
      <c r="M37" s="8">
        <v>18</v>
      </c>
      <c r="N37" s="8">
        <v>5</v>
      </c>
      <c r="O37" s="8" t="s">
        <v>264</v>
      </c>
      <c r="P37" s="8">
        <v>3</v>
      </c>
      <c r="Q37" s="8">
        <v>0</v>
      </c>
      <c r="R37" s="8">
        <v>2</v>
      </c>
      <c r="S37" s="8">
        <v>4</v>
      </c>
      <c r="T37" s="8">
        <v>0</v>
      </c>
      <c r="U37" s="8">
        <v>0</v>
      </c>
      <c r="V37" s="8">
        <v>1</v>
      </c>
      <c r="W37" s="8">
        <v>0</v>
      </c>
      <c r="X37" s="8">
        <v>1</v>
      </c>
      <c r="Y37" s="8">
        <v>1</v>
      </c>
      <c r="Z37" s="8">
        <v>1</v>
      </c>
      <c r="AA37" s="8">
        <v>1</v>
      </c>
      <c r="AB37" s="8">
        <v>6</v>
      </c>
      <c r="AC37" s="8">
        <v>0</v>
      </c>
    </row>
    <row r="38" spans="1:29" ht="10.199999999999999" customHeight="1" x14ac:dyDescent="0.3">
      <c r="A38" s="8" t="s">
        <v>265</v>
      </c>
      <c r="B38" s="8">
        <v>842</v>
      </c>
      <c r="C38" s="8">
        <v>6</v>
      </c>
      <c r="D38" s="8">
        <v>4</v>
      </c>
      <c r="E38" s="8">
        <v>9</v>
      </c>
      <c r="F38" s="8">
        <v>0</v>
      </c>
      <c r="G38" s="8">
        <v>12</v>
      </c>
      <c r="H38" s="8">
        <v>9</v>
      </c>
      <c r="I38" s="8">
        <v>4</v>
      </c>
      <c r="J38" s="8">
        <v>11</v>
      </c>
      <c r="K38" s="8">
        <v>5</v>
      </c>
      <c r="L38" s="8">
        <v>6</v>
      </c>
      <c r="M38" s="8">
        <v>134</v>
      </c>
      <c r="N38" s="8">
        <v>19</v>
      </c>
      <c r="O38" s="8" t="s">
        <v>265</v>
      </c>
      <c r="P38" s="8">
        <v>80</v>
      </c>
      <c r="Q38" s="8">
        <v>8</v>
      </c>
      <c r="R38" s="8">
        <v>26</v>
      </c>
      <c r="S38" s="8">
        <v>37</v>
      </c>
      <c r="T38" s="8">
        <v>25</v>
      </c>
      <c r="U38" s="8">
        <v>5</v>
      </c>
      <c r="V38" s="8">
        <v>0</v>
      </c>
      <c r="W38" s="8">
        <v>6</v>
      </c>
      <c r="X38" s="8">
        <v>8</v>
      </c>
      <c r="Y38" s="8">
        <v>15</v>
      </c>
      <c r="Z38" s="8">
        <v>30</v>
      </c>
      <c r="AA38" s="8">
        <v>37</v>
      </c>
      <c r="AB38" s="8">
        <v>334</v>
      </c>
      <c r="AC38" s="8">
        <v>12</v>
      </c>
    </row>
    <row r="39" spans="1:29" ht="10.199999999999999" customHeight="1" x14ac:dyDescent="0.3">
      <c r="A39" s="8" t="s">
        <v>266</v>
      </c>
      <c r="B39" s="8">
        <v>451</v>
      </c>
      <c r="C39" s="8">
        <v>3</v>
      </c>
      <c r="D39" s="8">
        <v>18</v>
      </c>
      <c r="E39" s="8">
        <v>2</v>
      </c>
      <c r="F39" s="8">
        <v>0</v>
      </c>
      <c r="G39" s="8">
        <v>5</v>
      </c>
      <c r="H39" s="8">
        <v>12</v>
      </c>
      <c r="I39" s="8">
        <v>10</v>
      </c>
      <c r="J39" s="8">
        <v>50</v>
      </c>
      <c r="K39" s="8">
        <v>18</v>
      </c>
      <c r="L39" s="8">
        <v>23</v>
      </c>
      <c r="M39" s="8">
        <v>26</v>
      </c>
      <c r="N39" s="8">
        <v>35</v>
      </c>
      <c r="O39" s="8" t="s">
        <v>266</v>
      </c>
      <c r="P39" s="8">
        <v>53</v>
      </c>
      <c r="Q39" s="8">
        <v>11</v>
      </c>
      <c r="R39" s="8">
        <v>21</v>
      </c>
      <c r="S39" s="8">
        <v>5</v>
      </c>
      <c r="T39" s="8">
        <v>41</v>
      </c>
      <c r="U39" s="8">
        <v>18</v>
      </c>
      <c r="V39" s="8">
        <v>3</v>
      </c>
      <c r="W39" s="8">
        <v>0</v>
      </c>
      <c r="X39" s="8">
        <v>55</v>
      </c>
      <c r="Y39" s="8">
        <v>8</v>
      </c>
      <c r="Z39" s="8">
        <v>8</v>
      </c>
      <c r="AA39" s="8">
        <v>5</v>
      </c>
      <c r="AB39" s="8">
        <v>18</v>
      </c>
      <c r="AC39" s="8">
        <v>3</v>
      </c>
    </row>
    <row r="40" spans="1:29" ht="10.199999999999999" customHeight="1" x14ac:dyDescent="0.3">
      <c r="A40" s="8" t="s">
        <v>267</v>
      </c>
      <c r="B40" s="8">
        <v>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</v>
      </c>
      <c r="N40" s="8">
        <v>1</v>
      </c>
      <c r="O40" s="8" t="s">
        <v>267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</row>
    <row r="41" spans="1:29" ht="10.199999999999999" customHeight="1" x14ac:dyDescent="0.3">
      <c r="A41" s="8" t="s">
        <v>268</v>
      </c>
      <c r="B41" s="8">
        <v>510</v>
      </c>
      <c r="C41" s="8">
        <v>0</v>
      </c>
      <c r="D41" s="8">
        <v>5</v>
      </c>
      <c r="E41" s="8">
        <v>0</v>
      </c>
      <c r="F41" s="8">
        <v>0</v>
      </c>
      <c r="G41" s="8">
        <v>4</v>
      </c>
      <c r="H41" s="8">
        <v>16</v>
      </c>
      <c r="I41" s="8">
        <v>31</v>
      </c>
      <c r="J41" s="8">
        <v>11</v>
      </c>
      <c r="K41" s="8">
        <v>5</v>
      </c>
      <c r="L41" s="8">
        <v>5</v>
      </c>
      <c r="M41" s="8">
        <v>124</v>
      </c>
      <c r="N41" s="8">
        <v>29</v>
      </c>
      <c r="O41" s="8" t="s">
        <v>268</v>
      </c>
      <c r="P41" s="8">
        <v>44</v>
      </c>
      <c r="Q41" s="8">
        <v>24</v>
      </c>
      <c r="R41" s="8">
        <v>19</v>
      </c>
      <c r="S41" s="8">
        <v>14</v>
      </c>
      <c r="T41" s="8">
        <v>36</v>
      </c>
      <c r="U41" s="8">
        <v>10</v>
      </c>
      <c r="V41" s="8">
        <v>2</v>
      </c>
      <c r="W41" s="8">
        <v>0</v>
      </c>
      <c r="X41" s="8">
        <v>33</v>
      </c>
      <c r="Y41" s="8">
        <v>36</v>
      </c>
      <c r="Z41" s="8">
        <v>7</v>
      </c>
      <c r="AA41" s="8">
        <v>9</v>
      </c>
      <c r="AB41" s="8">
        <v>44</v>
      </c>
      <c r="AC41" s="8">
        <v>2</v>
      </c>
    </row>
    <row r="42" spans="1:29" ht="10.199999999999999" customHeight="1" x14ac:dyDescent="0.3">
      <c r="A42" s="8" t="s">
        <v>269</v>
      </c>
      <c r="B42" s="8">
        <v>1409</v>
      </c>
      <c r="C42" s="8">
        <v>1</v>
      </c>
      <c r="D42" s="8">
        <v>9</v>
      </c>
      <c r="E42" s="8">
        <v>6</v>
      </c>
      <c r="F42" s="8">
        <v>15</v>
      </c>
      <c r="G42" s="8">
        <v>42</v>
      </c>
      <c r="H42" s="8">
        <v>23</v>
      </c>
      <c r="I42" s="8">
        <v>32</v>
      </c>
      <c r="J42" s="8">
        <v>57</v>
      </c>
      <c r="K42" s="8">
        <v>17</v>
      </c>
      <c r="L42" s="8">
        <v>40</v>
      </c>
      <c r="M42" s="8">
        <v>235</v>
      </c>
      <c r="N42" s="8">
        <v>29</v>
      </c>
      <c r="O42" s="8" t="s">
        <v>269</v>
      </c>
      <c r="P42" s="8">
        <v>115</v>
      </c>
      <c r="Q42" s="8">
        <v>4</v>
      </c>
      <c r="R42" s="8">
        <v>215</v>
      </c>
      <c r="S42" s="8">
        <v>80</v>
      </c>
      <c r="T42" s="8">
        <v>38</v>
      </c>
      <c r="U42" s="8">
        <v>65</v>
      </c>
      <c r="V42" s="8">
        <v>4</v>
      </c>
      <c r="W42" s="8">
        <v>3</v>
      </c>
      <c r="X42" s="8">
        <v>56</v>
      </c>
      <c r="Y42" s="8">
        <v>60</v>
      </c>
      <c r="Z42" s="8">
        <v>22</v>
      </c>
      <c r="AA42" s="8">
        <v>29</v>
      </c>
      <c r="AB42" s="8">
        <v>195</v>
      </c>
      <c r="AC42" s="8">
        <v>17</v>
      </c>
    </row>
    <row r="43" spans="1:29" ht="10.199999999999999" customHeight="1" x14ac:dyDescent="0.3">
      <c r="A43" s="8" t="s">
        <v>270</v>
      </c>
      <c r="B43" s="8">
        <v>605</v>
      </c>
      <c r="C43" s="8">
        <v>1</v>
      </c>
      <c r="D43" s="8">
        <v>0</v>
      </c>
      <c r="E43" s="8">
        <v>1</v>
      </c>
      <c r="F43" s="8">
        <v>1</v>
      </c>
      <c r="G43" s="8">
        <v>7</v>
      </c>
      <c r="H43" s="8">
        <v>2</v>
      </c>
      <c r="I43" s="8">
        <v>2</v>
      </c>
      <c r="J43" s="8">
        <v>6</v>
      </c>
      <c r="K43" s="8">
        <v>2</v>
      </c>
      <c r="L43" s="8">
        <v>0</v>
      </c>
      <c r="M43" s="8">
        <v>8</v>
      </c>
      <c r="N43" s="8">
        <v>117</v>
      </c>
      <c r="O43" s="8" t="s">
        <v>270</v>
      </c>
      <c r="P43" s="8">
        <v>67</v>
      </c>
      <c r="Q43" s="8">
        <v>4</v>
      </c>
      <c r="R43" s="8">
        <v>7</v>
      </c>
      <c r="S43" s="8">
        <v>2</v>
      </c>
      <c r="T43" s="8">
        <v>88</v>
      </c>
      <c r="U43" s="8">
        <v>6</v>
      </c>
      <c r="V43" s="8">
        <v>0</v>
      </c>
      <c r="W43" s="8">
        <v>5</v>
      </c>
      <c r="X43" s="8">
        <v>16</v>
      </c>
      <c r="Y43" s="8">
        <v>95</v>
      </c>
      <c r="Z43" s="8">
        <v>0</v>
      </c>
      <c r="AA43" s="8">
        <v>16</v>
      </c>
      <c r="AB43" s="8">
        <v>11</v>
      </c>
      <c r="AC43" s="8">
        <v>141</v>
      </c>
    </row>
    <row r="44" spans="1:29" ht="10.199999999999999" customHeight="1" x14ac:dyDescent="0.3">
      <c r="A44" s="8" t="s">
        <v>271</v>
      </c>
      <c r="B44" s="8">
        <v>135</v>
      </c>
      <c r="C44" s="8">
        <v>0</v>
      </c>
      <c r="D44" s="8">
        <v>4</v>
      </c>
      <c r="E44" s="8">
        <v>0</v>
      </c>
      <c r="F44" s="8">
        <v>0</v>
      </c>
      <c r="G44" s="8">
        <v>1</v>
      </c>
      <c r="H44" s="8">
        <v>0</v>
      </c>
      <c r="I44" s="8">
        <v>0</v>
      </c>
      <c r="J44" s="8">
        <v>7</v>
      </c>
      <c r="K44" s="8">
        <v>2</v>
      </c>
      <c r="L44" s="8">
        <v>0</v>
      </c>
      <c r="M44" s="8">
        <v>23</v>
      </c>
      <c r="N44" s="8">
        <v>2</v>
      </c>
      <c r="O44" s="8" t="s">
        <v>271</v>
      </c>
      <c r="P44" s="8">
        <v>17</v>
      </c>
      <c r="Q44" s="8">
        <v>0</v>
      </c>
      <c r="R44" s="8">
        <v>4</v>
      </c>
      <c r="S44" s="8">
        <v>5</v>
      </c>
      <c r="T44" s="8">
        <v>4</v>
      </c>
      <c r="U44" s="8">
        <v>0</v>
      </c>
      <c r="V44" s="8">
        <v>1</v>
      </c>
      <c r="W44" s="8">
        <v>3</v>
      </c>
      <c r="X44" s="8">
        <v>2</v>
      </c>
      <c r="Y44" s="8">
        <v>1</v>
      </c>
      <c r="Z44" s="8">
        <v>0</v>
      </c>
      <c r="AA44" s="8">
        <v>2</v>
      </c>
      <c r="AB44" s="8">
        <v>56</v>
      </c>
      <c r="AC44" s="8">
        <v>1</v>
      </c>
    </row>
    <row r="45" spans="1:29" ht="10.199999999999999" customHeight="1" x14ac:dyDescent="0.3">
      <c r="A45" s="8" t="s">
        <v>272</v>
      </c>
      <c r="B45" s="8">
        <v>7</v>
      </c>
      <c r="C45" s="8">
        <v>0</v>
      </c>
      <c r="D45" s="8">
        <v>0</v>
      </c>
      <c r="E45" s="8">
        <v>0</v>
      </c>
      <c r="F45" s="8">
        <v>1</v>
      </c>
      <c r="G45" s="8">
        <v>1</v>
      </c>
      <c r="H45" s="8">
        <v>0</v>
      </c>
      <c r="I45" s="8">
        <v>0</v>
      </c>
      <c r="J45" s="8">
        <v>1</v>
      </c>
      <c r="K45" s="8">
        <v>0</v>
      </c>
      <c r="L45" s="8">
        <v>0</v>
      </c>
      <c r="M45" s="8">
        <v>0</v>
      </c>
      <c r="N45" s="8">
        <v>0</v>
      </c>
      <c r="O45" s="8" t="s">
        <v>272</v>
      </c>
      <c r="P45" s="8">
        <v>0</v>
      </c>
      <c r="Q45" s="8">
        <v>0</v>
      </c>
      <c r="R45" s="8">
        <v>0</v>
      </c>
      <c r="S45" s="8">
        <v>1</v>
      </c>
      <c r="T45" s="8">
        <v>0</v>
      </c>
      <c r="U45" s="8">
        <v>0</v>
      </c>
      <c r="V45" s="8">
        <v>0</v>
      </c>
      <c r="W45" s="8">
        <v>0</v>
      </c>
      <c r="X45" s="8">
        <v>1</v>
      </c>
      <c r="Y45" s="8">
        <v>0</v>
      </c>
      <c r="Z45" s="8">
        <v>0</v>
      </c>
      <c r="AA45" s="8">
        <v>0</v>
      </c>
      <c r="AB45" s="8">
        <v>0</v>
      </c>
      <c r="AC45" s="8">
        <v>2</v>
      </c>
    </row>
    <row r="46" spans="1:29" ht="10.199999999999999" customHeight="1" x14ac:dyDescent="0.3">
      <c r="A46" s="8" t="s">
        <v>273</v>
      </c>
      <c r="B46" s="8">
        <v>2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 t="s">
        <v>273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2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</row>
    <row r="47" spans="1:29" ht="10.199999999999999" customHeight="1" x14ac:dyDescent="0.3">
      <c r="A47" s="8" t="s">
        <v>274</v>
      </c>
      <c r="B47" s="8">
        <v>80</v>
      </c>
      <c r="C47" s="8">
        <v>0</v>
      </c>
      <c r="D47" s="8">
        <v>0</v>
      </c>
      <c r="E47" s="8">
        <v>0</v>
      </c>
      <c r="F47" s="8">
        <v>0</v>
      </c>
      <c r="G47" s="8">
        <v>2</v>
      </c>
      <c r="H47" s="8">
        <v>10</v>
      </c>
      <c r="I47" s="8">
        <v>3</v>
      </c>
      <c r="J47" s="8">
        <v>4</v>
      </c>
      <c r="K47" s="8">
        <v>1</v>
      </c>
      <c r="L47" s="8">
        <v>3</v>
      </c>
      <c r="M47" s="8">
        <v>14</v>
      </c>
      <c r="N47" s="8">
        <v>1</v>
      </c>
      <c r="O47" s="8" t="s">
        <v>274</v>
      </c>
      <c r="P47" s="8">
        <v>1</v>
      </c>
      <c r="Q47" s="8">
        <v>0</v>
      </c>
      <c r="R47" s="8">
        <v>0</v>
      </c>
      <c r="S47" s="8">
        <v>2</v>
      </c>
      <c r="T47" s="8">
        <v>6</v>
      </c>
      <c r="U47" s="8">
        <v>2</v>
      </c>
      <c r="V47" s="8">
        <v>0</v>
      </c>
      <c r="W47" s="8">
        <v>0</v>
      </c>
      <c r="X47" s="8">
        <v>4</v>
      </c>
      <c r="Y47" s="8">
        <v>2</v>
      </c>
      <c r="Z47" s="8">
        <v>0</v>
      </c>
      <c r="AA47" s="8">
        <v>1</v>
      </c>
      <c r="AB47" s="8">
        <v>21</v>
      </c>
      <c r="AC47" s="8">
        <v>3</v>
      </c>
    </row>
    <row r="48" spans="1:29" ht="10.199999999999999" customHeight="1" x14ac:dyDescent="0.3">
      <c r="A48" s="51" t="s">
        <v>404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 t="s">
        <v>404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ht="10.199999999999999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ht="10.199999999999999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ht="10.199999999999999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ht="10.199999999999999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1:29" ht="10.199999999999999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</sheetData>
  <mergeCells count="2">
    <mergeCell ref="A48:N48"/>
    <mergeCell ref="O48:AC4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344A-214D-4C2D-9E59-44425554C7E1}">
  <dimension ref="A1:AC72"/>
  <sheetViews>
    <sheetView view="pageBreakPreview" zoomScale="125" zoomScaleNormal="100" zoomScaleSheetLayoutView="125" workbookViewId="0">
      <selection activeCell="A4" sqref="A4"/>
    </sheetView>
  </sheetViews>
  <sheetFormatPr defaultRowHeight="9.6" customHeight="1" x14ac:dyDescent="0.2"/>
  <cols>
    <col min="1" max="1" width="18.6640625" style="30" customWidth="1"/>
    <col min="2" max="14" width="5.33203125" style="30" customWidth="1"/>
    <col min="15" max="15" width="18.6640625" style="30" customWidth="1"/>
    <col min="16" max="29" width="4.77734375" style="30" customWidth="1"/>
    <col min="30" max="16384" width="8.88671875" style="30"/>
  </cols>
  <sheetData>
    <row r="1" spans="1:29" ht="9.6" customHeight="1" x14ac:dyDescent="0.2">
      <c r="A1" s="9" t="s">
        <v>379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 t="s">
        <v>379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14" customFormat="1" ht="9.6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9.6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9.6" customHeight="1" x14ac:dyDescent="0.2">
      <c r="A4" s="9" t="s">
        <v>354</v>
      </c>
      <c r="B4" s="9">
        <v>33306</v>
      </c>
      <c r="C4" s="9">
        <v>516</v>
      </c>
      <c r="D4" s="9">
        <v>846</v>
      </c>
      <c r="E4" s="9">
        <v>785</v>
      </c>
      <c r="F4" s="9">
        <v>235</v>
      </c>
      <c r="G4" s="9">
        <v>1048</v>
      </c>
      <c r="H4" s="9">
        <v>1641</v>
      </c>
      <c r="I4" s="9">
        <v>1571</v>
      </c>
      <c r="J4" s="9">
        <v>1783</v>
      </c>
      <c r="K4" s="9">
        <v>727</v>
      </c>
      <c r="L4" s="9">
        <v>1222</v>
      </c>
      <c r="M4" s="9">
        <v>3072</v>
      </c>
      <c r="N4" s="9">
        <v>1733</v>
      </c>
      <c r="O4" s="9" t="s">
        <v>354</v>
      </c>
      <c r="P4" s="9">
        <v>2443</v>
      </c>
      <c r="Q4" s="9">
        <v>1149</v>
      </c>
      <c r="R4" s="9">
        <v>1100</v>
      </c>
      <c r="S4" s="9">
        <v>913</v>
      </c>
      <c r="T4" s="9">
        <v>1777</v>
      </c>
      <c r="U4" s="9">
        <v>1159</v>
      </c>
      <c r="V4" s="9">
        <v>779</v>
      </c>
      <c r="W4" s="9">
        <v>788</v>
      </c>
      <c r="X4" s="9">
        <v>1283</v>
      </c>
      <c r="Y4" s="9">
        <v>1723</v>
      </c>
      <c r="Z4" s="9">
        <v>1233</v>
      </c>
      <c r="AA4" s="9">
        <v>1076</v>
      </c>
      <c r="AB4" s="9">
        <v>1673</v>
      </c>
      <c r="AC4" s="9">
        <v>1031</v>
      </c>
    </row>
    <row r="5" spans="1:29" ht="9.6" customHeight="1" x14ac:dyDescent="0.2">
      <c r="A5" s="9" t="s">
        <v>275</v>
      </c>
      <c r="B5" s="9">
        <v>22333</v>
      </c>
      <c r="C5" s="9">
        <v>436</v>
      </c>
      <c r="D5" s="9">
        <v>678</v>
      </c>
      <c r="E5" s="9">
        <v>580</v>
      </c>
      <c r="F5" s="9">
        <v>180</v>
      </c>
      <c r="G5" s="9">
        <v>777</v>
      </c>
      <c r="H5" s="9">
        <v>1419</v>
      </c>
      <c r="I5" s="9">
        <v>1312</v>
      </c>
      <c r="J5" s="9">
        <v>1355</v>
      </c>
      <c r="K5" s="9">
        <v>555</v>
      </c>
      <c r="L5" s="9">
        <v>937</v>
      </c>
      <c r="M5" s="9">
        <v>756</v>
      </c>
      <c r="N5" s="9">
        <v>1421</v>
      </c>
      <c r="O5" s="9" t="s">
        <v>275</v>
      </c>
      <c r="P5" s="9">
        <v>1578</v>
      </c>
      <c r="Q5" s="9">
        <v>998</v>
      </c>
      <c r="R5" s="9">
        <v>446</v>
      </c>
      <c r="S5" s="9">
        <v>335</v>
      </c>
      <c r="T5" s="9">
        <v>1267</v>
      </c>
      <c r="U5" s="9">
        <v>870</v>
      </c>
      <c r="V5" s="9">
        <v>717</v>
      </c>
      <c r="W5" s="9">
        <v>674</v>
      </c>
      <c r="X5" s="9">
        <v>952</v>
      </c>
      <c r="Y5" s="9">
        <v>1391</v>
      </c>
      <c r="Z5" s="9">
        <v>814</v>
      </c>
      <c r="AA5" s="9">
        <v>628</v>
      </c>
      <c r="AB5" s="9">
        <v>445</v>
      </c>
      <c r="AC5" s="9">
        <v>812</v>
      </c>
    </row>
    <row r="6" spans="1:29" ht="9.6" customHeight="1" x14ac:dyDescent="0.2">
      <c r="A6" s="9" t="s">
        <v>276</v>
      </c>
      <c r="B6" s="9">
        <v>10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1</v>
      </c>
      <c r="K6" s="9">
        <v>0</v>
      </c>
      <c r="L6" s="9">
        <v>0</v>
      </c>
      <c r="M6" s="9">
        <v>1</v>
      </c>
      <c r="N6" s="9">
        <v>0</v>
      </c>
      <c r="O6" s="9" t="s">
        <v>276</v>
      </c>
      <c r="P6" s="9">
        <v>0</v>
      </c>
      <c r="Q6" s="9">
        <v>0</v>
      </c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2</v>
      </c>
      <c r="Z6" s="9">
        <v>4</v>
      </c>
      <c r="AA6" s="9">
        <v>1</v>
      </c>
      <c r="AB6" s="9">
        <v>0</v>
      </c>
      <c r="AC6" s="9">
        <v>0</v>
      </c>
    </row>
    <row r="7" spans="1:29" ht="9.6" customHeight="1" x14ac:dyDescent="0.2">
      <c r="A7" s="9" t="s">
        <v>277</v>
      </c>
      <c r="B7" s="9">
        <v>1579</v>
      </c>
      <c r="C7" s="9">
        <v>15</v>
      </c>
      <c r="D7" s="9">
        <v>22</v>
      </c>
      <c r="E7" s="9">
        <v>41</v>
      </c>
      <c r="F7" s="9">
        <v>5</v>
      </c>
      <c r="G7" s="9">
        <v>31</v>
      </c>
      <c r="H7" s="9">
        <v>35</v>
      </c>
      <c r="I7" s="9">
        <v>12</v>
      </c>
      <c r="J7" s="9">
        <v>53</v>
      </c>
      <c r="K7" s="9">
        <v>17</v>
      </c>
      <c r="L7" s="9">
        <v>36</v>
      </c>
      <c r="M7" s="9">
        <v>179</v>
      </c>
      <c r="N7" s="9">
        <v>38</v>
      </c>
      <c r="O7" s="9" t="s">
        <v>277</v>
      </c>
      <c r="P7" s="9">
        <v>213</v>
      </c>
      <c r="Q7" s="9">
        <v>30</v>
      </c>
      <c r="R7" s="9">
        <v>63</v>
      </c>
      <c r="S7" s="9">
        <v>38</v>
      </c>
      <c r="T7" s="9">
        <v>69</v>
      </c>
      <c r="U7" s="9">
        <v>15</v>
      </c>
      <c r="V7" s="9">
        <v>5</v>
      </c>
      <c r="W7" s="9">
        <v>8</v>
      </c>
      <c r="X7" s="9">
        <v>35</v>
      </c>
      <c r="Y7" s="9">
        <v>23</v>
      </c>
      <c r="Z7" s="9">
        <v>85</v>
      </c>
      <c r="AA7" s="9">
        <v>45</v>
      </c>
      <c r="AB7" s="9">
        <v>425</v>
      </c>
      <c r="AC7" s="9">
        <v>41</v>
      </c>
    </row>
    <row r="8" spans="1:29" ht="9.6" customHeight="1" x14ac:dyDescent="0.2">
      <c r="A8" s="9" t="s">
        <v>278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 t="s">
        <v>278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1:29" ht="9.6" customHeight="1" x14ac:dyDescent="0.2">
      <c r="A9" s="9" t="s">
        <v>279</v>
      </c>
      <c r="B9" s="9">
        <v>73</v>
      </c>
      <c r="C9" s="9">
        <v>1</v>
      </c>
      <c r="D9" s="9">
        <v>0</v>
      </c>
      <c r="E9" s="9">
        <v>0</v>
      </c>
      <c r="F9" s="9">
        <v>0</v>
      </c>
      <c r="G9" s="9">
        <v>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22</v>
      </c>
      <c r="N9" s="9">
        <v>1</v>
      </c>
      <c r="O9" s="9" t="s">
        <v>279</v>
      </c>
      <c r="P9" s="9">
        <v>0</v>
      </c>
      <c r="Q9" s="9">
        <v>0</v>
      </c>
      <c r="R9" s="9">
        <v>3</v>
      </c>
      <c r="S9" s="9">
        <v>5</v>
      </c>
      <c r="T9" s="9">
        <v>2</v>
      </c>
      <c r="U9" s="9">
        <v>0</v>
      </c>
      <c r="V9" s="9">
        <v>0</v>
      </c>
      <c r="W9" s="9">
        <v>0</v>
      </c>
      <c r="X9" s="9">
        <v>2</v>
      </c>
      <c r="Y9" s="9">
        <v>1</v>
      </c>
      <c r="Z9" s="9">
        <v>2</v>
      </c>
      <c r="AA9" s="9">
        <v>2</v>
      </c>
      <c r="AB9" s="9">
        <v>31</v>
      </c>
      <c r="AC9" s="9">
        <v>0</v>
      </c>
    </row>
    <row r="10" spans="1:29" ht="9.6" customHeight="1" x14ac:dyDescent="0.2">
      <c r="A10" s="9" t="s">
        <v>280</v>
      </c>
      <c r="B10" s="9">
        <v>1584</v>
      </c>
      <c r="C10" s="9">
        <v>16</v>
      </c>
      <c r="D10" s="9">
        <v>19</v>
      </c>
      <c r="E10" s="9">
        <v>5</v>
      </c>
      <c r="F10" s="9">
        <v>16</v>
      </c>
      <c r="G10" s="9">
        <v>63</v>
      </c>
      <c r="H10" s="9">
        <v>26</v>
      </c>
      <c r="I10" s="9">
        <v>71</v>
      </c>
      <c r="J10" s="9">
        <v>101</v>
      </c>
      <c r="K10" s="9">
        <v>47</v>
      </c>
      <c r="L10" s="9">
        <v>68</v>
      </c>
      <c r="M10" s="9">
        <v>415</v>
      </c>
      <c r="N10" s="9">
        <v>74</v>
      </c>
      <c r="O10" s="9" t="s">
        <v>280</v>
      </c>
      <c r="P10" s="9">
        <v>104</v>
      </c>
      <c r="Q10" s="9">
        <v>16</v>
      </c>
      <c r="R10" s="9">
        <v>62</v>
      </c>
      <c r="S10" s="9">
        <v>62</v>
      </c>
      <c r="T10" s="9">
        <v>70</v>
      </c>
      <c r="U10" s="9">
        <v>41</v>
      </c>
      <c r="V10" s="9">
        <v>8</v>
      </c>
      <c r="W10" s="9">
        <v>12</v>
      </c>
      <c r="X10" s="9">
        <v>30</v>
      </c>
      <c r="Y10" s="9">
        <v>70</v>
      </c>
      <c r="Z10" s="9">
        <v>37</v>
      </c>
      <c r="AA10" s="9">
        <v>28</v>
      </c>
      <c r="AB10" s="9">
        <v>77</v>
      </c>
      <c r="AC10" s="9">
        <v>46</v>
      </c>
    </row>
    <row r="11" spans="1:29" ht="9.6" customHeight="1" x14ac:dyDescent="0.2">
      <c r="A11" s="9" t="s">
        <v>281</v>
      </c>
      <c r="B11" s="9">
        <v>1540</v>
      </c>
      <c r="C11" s="9">
        <v>7</v>
      </c>
      <c r="D11" s="9">
        <v>25</v>
      </c>
      <c r="E11" s="9">
        <v>110</v>
      </c>
      <c r="F11" s="9">
        <v>2</v>
      </c>
      <c r="G11" s="9">
        <v>29</v>
      </c>
      <c r="H11" s="9">
        <v>44</v>
      </c>
      <c r="I11" s="9">
        <v>22</v>
      </c>
      <c r="J11" s="9">
        <v>21</v>
      </c>
      <c r="K11" s="9">
        <v>27</v>
      </c>
      <c r="L11" s="9">
        <v>11</v>
      </c>
      <c r="M11" s="9">
        <v>364</v>
      </c>
      <c r="N11" s="9">
        <v>26</v>
      </c>
      <c r="O11" s="9" t="s">
        <v>281</v>
      </c>
      <c r="P11" s="9">
        <v>57</v>
      </c>
      <c r="Q11" s="9">
        <v>53</v>
      </c>
      <c r="R11" s="9">
        <v>38</v>
      </c>
      <c r="S11" s="9">
        <v>102</v>
      </c>
      <c r="T11" s="9">
        <v>94</v>
      </c>
      <c r="U11" s="9">
        <v>42</v>
      </c>
      <c r="V11" s="9">
        <v>4</v>
      </c>
      <c r="W11" s="9">
        <v>5</v>
      </c>
      <c r="X11" s="9">
        <v>25</v>
      </c>
      <c r="Y11" s="9">
        <v>49</v>
      </c>
      <c r="Z11" s="9">
        <v>100</v>
      </c>
      <c r="AA11" s="9">
        <v>148</v>
      </c>
      <c r="AB11" s="9">
        <v>129</v>
      </c>
      <c r="AC11" s="9">
        <v>6</v>
      </c>
    </row>
    <row r="12" spans="1:29" ht="9.6" customHeight="1" x14ac:dyDescent="0.2">
      <c r="A12" s="9" t="s">
        <v>282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 t="s">
        <v>282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ht="9.6" customHeight="1" x14ac:dyDescent="0.2">
      <c r="A13" s="9" t="s">
        <v>283</v>
      </c>
      <c r="B13" s="9">
        <v>305</v>
      </c>
      <c r="C13" s="9">
        <v>1</v>
      </c>
      <c r="D13" s="9">
        <v>1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134</v>
      </c>
      <c r="N13" s="9">
        <v>1</v>
      </c>
      <c r="O13" s="9" t="s">
        <v>283</v>
      </c>
      <c r="P13" s="9">
        <v>8</v>
      </c>
      <c r="Q13" s="9">
        <v>3</v>
      </c>
      <c r="R13" s="9">
        <v>29</v>
      </c>
      <c r="S13" s="9">
        <v>40</v>
      </c>
      <c r="T13" s="9">
        <v>10</v>
      </c>
      <c r="U13" s="9">
        <v>3</v>
      </c>
      <c r="V13" s="9">
        <v>0</v>
      </c>
      <c r="W13" s="9">
        <v>4</v>
      </c>
      <c r="X13" s="9">
        <v>6</v>
      </c>
      <c r="Y13" s="9">
        <v>0</v>
      </c>
      <c r="Z13" s="9">
        <v>13</v>
      </c>
      <c r="AA13" s="9">
        <v>30</v>
      </c>
      <c r="AB13" s="9">
        <v>19</v>
      </c>
      <c r="AC13" s="9">
        <v>2</v>
      </c>
    </row>
    <row r="14" spans="1:29" ht="9.6" customHeight="1" x14ac:dyDescent="0.2">
      <c r="A14" s="9" t="s">
        <v>284</v>
      </c>
      <c r="B14" s="9">
        <v>94</v>
      </c>
      <c r="C14" s="9">
        <v>0</v>
      </c>
      <c r="D14" s="9">
        <v>3</v>
      </c>
      <c r="E14" s="9">
        <v>1</v>
      </c>
      <c r="F14" s="9">
        <v>0</v>
      </c>
      <c r="G14" s="9">
        <v>1</v>
      </c>
      <c r="H14" s="9">
        <v>4</v>
      </c>
      <c r="I14" s="9">
        <v>1</v>
      </c>
      <c r="J14" s="9">
        <v>0</v>
      </c>
      <c r="K14" s="9">
        <v>0</v>
      </c>
      <c r="L14" s="9">
        <v>2</v>
      </c>
      <c r="M14" s="9">
        <v>36</v>
      </c>
      <c r="N14" s="9">
        <v>0</v>
      </c>
      <c r="O14" s="9" t="s">
        <v>284</v>
      </c>
      <c r="P14" s="9">
        <v>4</v>
      </c>
      <c r="Q14" s="9">
        <v>0</v>
      </c>
      <c r="R14" s="9">
        <v>6</v>
      </c>
      <c r="S14" s="9">
        <v>11</v>
      </c>
      <c r="T14" s="9">
        <v>2</v>
      </c>
      <c r="U14" s="9">
        <v>1</v>
      </c>
      <c r="V14" s="9">
        <v>0</v>
      </c>
      <c r="W14" s="9">
        <v>1</v>
      </c>
      <c r="X14" s="9">
        <v>1</v>
      </c>
      <c r="Y14" s="9">
        <v>2</v>
      </c>
      <c r="Z14" s="9">
        <v>5</v>
      </c>
      <c r="AA14" s="9">
        <v>0</v>
      </c>
      <c r="AB14" s="9">
        <v>13</v>
      </c>
      <c r="AC14" s="9">
        <v>0</v>
      </c>
    </row>
    <row r="15" spans="1:29" ht="9.6" customHeight="1" x14ac:dyDescent="0.2">
      <c r="A15" s="9" t="s">
        <v>285</v>
      </c>
      <c r="B15" s="9">
        <v>31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12</v>
      </c>
      <c r="N15" s="9">
        <v>0</v>
      </c>
      <c r="O15" s="9" t="s">
        <v>285</v>
      </c>
      <c r="P15" s="9">
        <v>0</v>
      </c>
      <c r="Q15" s="9">
        <v>0</v>
      </c>
      <c r="R15" s="9">
        <v>4</v>
      </c>
      <c r="S15" s="9">
        <v>4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5</v>
      </c>
      <c r="AB15" s="9">
        <v>6</v>
      </c>
      <c r="AC15" s="9">
        <v>0</v>
      </c>
    </row>
    <row r="16" spans="1:29" ht="9.6" customHeight="1" x14ac:dyDescent="0.2">
      <c r="A16" s="9" t="s">
        <v>286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 t="s">
        <v>286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</row>
    <row r="17" spans="1:29" ht="9.6" customHeight="1" x14ac:dyDescent="0.2">
      <c r="A17" s="9" t="s">
        <v>287</v>
      </c>
      <c r="B17" s="9">
        <v>43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3</v>
      </c>
      <c r="I17" s="9">
        <v>4</v>
      </c>
      <c r="J17" s="9">
        <v>3</v>
      </c>
      <c r="K17" s="9">
        <v>0</v>
      </c>
      <c r="L17" s="9">
        <v>1</v>
      </c>
      <c r="M17" s="9">
        <v>7</v>
      </c>
      <c r="N17" s="9">
        <v>1</v>
      </c>
      <c r="O17" s="9" t="s">
        <v>287</v>
      </c>
      <c r="P17" s="9">
        <v>1</v>
      </c>
      <c r="Q17" s="9">
        <v>0</v>
      </c>
      <c r="R17" s="9">
        <v>1</v>
      </c>
      <c r="S17" s="9">
        <v>0</v>
      </c>
      <c r="T17" s="9">
        <v>3</v>
      </c>
      <c r="U17" s="9">
        <v>1</v>
      </c>
      <c r="V17" s="9">
        <v>0</v>
      </c>
      <c r="W17" s="9">
        <v>1</v>
      </c>
      <c r="X17" s="9">
        <v>4</v>
      </c>
      <c r="Y17" s="9">
        <v>5</v>
      </c>
      <c r="Z17" s="9">
        <v>1</v>
      </c>
      <c r="AA17" s="9">
        <v>1</v>
      </c>
      <c r="AB17" s="9">
        <v>5</v>
      </c>
      <c r="AC17" s="9">
        <v>0</v>
      </c>
    </row>
    <row r="18" spans="1:29" ht="9.6" customHeight="1" x14ac:dyDescent="0.2">
      <c r="A18" s="9" t="s">
        <v>288</v>
      </c>
      <c r="B18" s="9">
        <v>210</v>
      </c>
      <c r="C18" s="9">
        <v>1</v>
      </c>
      <c r="D18" s="9">
        <v>1</v>
      </c>
      <c r="E18" s="9">
        <v>0</v>
      </c>
      <c r="F18" s="9">
        <v>1</v>
      </c>
      <c r="G18" s="9">
        <v>1</v>
      </c>
      <c r="H18" s="9">
        <v>1</v>
      </c>
      <c r="I18" s="9">
        <v>1</v>
      </c>
      <c r="J18" s="9">
        <v>27</v>
      </c>
      <c r="K18" s="9">
        <v>2</v>
      </c>
      <c r="L18" s="9">
        <v>3</v>
      </c>
      <c r="M18" s="9">
        <v>57</v>
      </c>
      <c r="N18" s="9">
        <v>17</v>
      </c>
      <c r="O18" s="9" t="s">
        <v>288</v>
      </c>
      <c r="P18" s="9">
        <v>18</v>
      </c>
      <c r="Q18" s="9">
        <v>1</v>
      </c>
      <c r="R18" s="9">
        <v>3</v>
      </c>
      <c r="S18" s="9">
        <v>9</v>
      </c>
      <c r="T18" s="9">
        <v>13</v>
      </c>
      <c r="U18" s="9">
        <v>8</v>
      </c>
      <c r="V18" s="9">
        <v>0</v>
      </c>
      <c r="W18" s="9">
        <v>1</v>
      </c>
      <c r="X18" s="9">
        <v>5</v>
      </c>
      <c r="Y18" s="9">
        <v>5</v>
      </c>
      <c r="Z18" s="9">
        <v>9</v>
      </c>
      <c r="AA18" s="9">
        <v>6</v>
      </c>
      <c r="AB18" s="9">
        <v>20</v>
      </c>
      <c r="AC18" s="9">
        <v>0</v>
      </c>
    </row>
    <row r="19" spans="1:29" ht="9.6" customHeight="1" x14ac:dyDescent="0.2">
      <c r="A19" s="9" t="s">
        <v>289</v>
      </c>
      <c r="B19" s="9">
        <v>639</v>
      </c>
      <c r="C19" s="9">
        <v>7</v>
      </c>
      <c r="D19" s="9">
        <v>18</v>
      </c>
      <c r="E19" s="9">
        <v>5</v>
      </c>
      <c r="F19" s="9">
        <v>1</v>
      </c>
      <c r="G19" s="9">
        <v>13</v>
      </c>
      <c r="H19" s="9">
        <v>27</v>
      </c>
      <c r="I19" s="9">
        <v>21</v>
      </c>
      <c r="J19" s="9">
        <v>20</v>
      </c>
      <c r="K19" s="9">
        <v>16</v>
      </c>
      <c r="L19" s="9">
        <v>13</v>
      </c>
      <c r="M19" s="9">
        <v>208</v>
      </c>
      <c r="N19" s="9">
        <v>21</v>
      </c>
      <c r="O19" s="9" t="s">
        <v>289</v>
      </c>
      <c r="P19" s="9">
        <v>31</v>
      </c>
      <c r="Q19" s="9">
        <v>0</v>
      </c>
      <c r="R19" s="9">
        <v>30</v>
      </c>
      <c r="S19" s="9">
        <v>23</v>
      </c>
      <c r="T19" s="9">
        <v>17</v>
      </c>
      <c r="U19" s="9">
        <v>11</v>
      </c>
      <c r="V19" s="9">
        <v>5</v>
      </c>
      <c r="W19" s="9">
        <v>6</v>
      </c>
      <c r="X19" s="9">
        <v>23</v>
      </c>
      <c r="Y19" s="9">
        <v>11</v>
      </c>
      <c r="Z19" s="9">
        <v>7</v>
      </c>
      <c r="AA19" s="9">
        <v>4</v>
      </c>
      <c r="AB19" s="9">
        <v>95</v>
      </c>
      <c r="AC19" s="9">
        <v>6</v>
      </c>
    </row>
    <row r="20" spans="1:29" ht="9.6" customHeight="1" x14ac:dyDescent="0.2">
      <c r="A20" s="9" t="s">
        <v>290</v>
      </c>
      <c r="B20" s="9">
        <v>1253</v>
      </c>
      <c r="C20" s="9">
        <v>22</v>
      </c>
      <c r="D20" s="9">
        <v>48</v>
      </c>
      <c r="E20" s="9">
        <v>26</v>
      </c>
      <c r="F20" s="9">
        <v>10</v>
      </c>
      <c r="G20" s="9">
        <v>51</v>
      </c>
      <c r="H20" s="9">
        <v>35</v>
      </c>
      <c r="I20" s="9">
        <v>66</v>
      </c>
      <c r="J20" s="9">
        <v>64</v>
      </c>
      <c r="K20" s="9">
        <v>30</v>
      </c>
      <c r="L20" s="9">
        <v>51</v>
      </c>
      <c r="M20" s="9">
        <v>106</v>
      </c>
      <c r="N20" s="9">
        <v>46</v>
      </c>
      <c r="O20" s="9" t="s">
        <v>290</v>
      </c>
      <c r="P20" s="9">
        <v>68</v>
      </c>
      <c r="Q20" s="9">
        <v>20</v>
      </c>
      <c r="R20" s="9">
        <v>84</v>
      </c>
      <c r="S20" s="9">
        <v>28</v>
      </c>
      <c r="T20" s="9">
        <v>96</v>
      </c>
      <c r="U20" s="9">
        <v>34</v>
      </c>
      <c r="V20" s="9">
        <v>14</v>
      </c>
      <c r="W20" s="9">
        <v>32</v>
      </c>
      <c r="X20" s="9">
        <v>56</v>
      </c>
      <c r="Y20" s="9">
        <v>59</v>
      </c>
      <c r="Z20" s="9">
        <v>43</v>
      </c>
      <c r="AA20" s="9">
        <v>57</v>
      </c>
      <c r="AB20" s="9">
        <v>37</v>
      </c>
      <c r="AC20" s="9">
        <v>70</v>
      </c>
    </row>
    <row r="21" spans="1:29" ht="9.6" customHeight="1" x14ac:dyDescent="0.2">
      <c r="A21" s="9" t="s">
        <v>291</v>
      </c>
      <c r="B21" s="9">
        <v>307</v>
      </c>
      <c r="C21" s="9">
        <v>5</v>
      </c>
      <c r="D21" s="9">
        <v>4</v>
      </c>
      <c r="E21" s="9">
        <v>4</v>
      </c>
      <c r="F21" s="9">
        <v>1</v>
      </c>
      <c r="G21" s="9">
        <v>5</v>
      </c>
      <c r="H21" s="9">
        <v>2</v>
      </c>
      <c r="I21" s="9">
        <v>10</v>
      </c>
      <c r="J21" s="9">
        <v>6</v>
      </c>
      <c r="K21" s="9">
        <v>0</v>
      </c>
      <c r="L21" s="9">
        <v>1</v>
      </c>
      <c r="M21" s="9">
        <v>126</v>
      </c>
      <c r="N21" s="9">
        <v>11</v>
      </c>
      <c r="O21" s="9" t="s">
        <v>291</v>
      </c>
      <c r="P21" s="9">
        <v>5</v>
      </c>
      <c r="Q21" s="9">
        <v>3</v>
      </c>
      <c r="R21" s="9">
        <v>58</v>
      </c>
      <c r="S21" s="9">
        <v>19</v>
      </c>
      <c r="T21" s="9">
        <v>6</v>
      </c>
      <c r="U21" s="9">
        <v>3</v>
      </c>
      <c r="V21" s="9">
        <v>1</v>
      </c>
      <c r="W21" s="9">
        <v>1</v>
      </c>
      <c r="X21" s="9">
        <v>11</v>
      </c>
      <c r="Y21" s="9">
        <v>2</v>
      </c>
      <c r="Z21" s="9">
        <v>3</v>
      </c>
      <c r="AA21" s="9">
        <v>6</v>
      </c>
      <c r="AB21" s="9">
        <v>9</v>
      </c>
      <c r="AC21" s="9">
        <v>5</v>
      </c>
    </row>
    <row r="22" spans="1:29" ht="9.6" customHeight="1" x14ac:dyDescent="0.2">
      <c r="A22" s="9" t="s">
        <v>292</v>
      </c>
      <c r="B22" s="9">
        <v>65</v>
      </c>
      <c r="C22" s="9">
        <v>0</v>
      </c>
      <c r="D22" s="9">
        <v>0</v>
      </c>
      <c r="E22" s="9">
        <v>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1</v>
      </c>
      <c r="M22" s="9">
        <v>3</v>
      </c>
      <c r="N22" s="9">
        <v>1</v>
      </c>
      <c r="O22" s="9" t="s">
        <v>292</v>
      </c>
      <c r="P22" s="9">
        <v>0</v>
      </c>
      <c r="Q22" s="9">
        <v>0</v>
      </c>
      <c r="R22" s="9">
        <v>1</v>
      </c>
      <c r="S22" s="9">
        <v>3</v>
      </c>
      <c r="T22" s="9">
        <v>2</v>
      </c>
      <c r="U22" s="9">
        <v>8</v>
      </c>
      <c r="V22" s="9">
        <v>1</v>
      </c>
      <c r="W22" s="9">
        <v>6</v>
      </c>
      <c r="X22" s="9">
        <v>10</v>
      </c>
      <c r="Y22" s="9">
        <v>3</v>
      </c>
      <c r="Z22" s="9">
        <v>13</v>
      </c>
      <c r="AA22" s="9">
        <v>9</v>
      </c>
      <c r="AB22" s="9">
        <v>2</v>
      </c>
      <c r="AC22" s="9">
        <v>1</v>
      </c>
    </row>
    <row r="23" spans="1:29" ht="9.6" customHeight="1" x14ac:dyDescent="0.2">
      <c r="A23" s="9" t="s">
        <v>293</v>
      </c>
      <c r="B23" s="9">
        <v>403</v>
      </c>
      <c r="C23" s="9">
        <v>2</v>
      </c>
      <c r="D23" s="9">
        <v>12</v>
      </c>
      <c r="E23" s="9">
        <v>6</v>
      </c>
      <c r="F23" s="9">
        <v>3</v>
      </c>
      <c r="G23" s="9">
        <v>15</v>
      </c>
      <c r="H23" s="9">
        <v>6</v>
      </c>
      <c r="I23" s="9">
        <v>5</v>
      </c>
      <c r="J23" s="9">
        <v>30</v>
      </c>
      <c r="K23" s="9">
        <v>12</v>
      </c>
      <c r="L23" s="9">
        <v>23</v>
      </c>
      <c r="M23" s="9">
        <v>89</v>
      </c>
      <c r="N23" s="9">
        <v>15</v>
      </c>
      <c r="O23" s="9" t="s">
        <v>293</v>
      </c>
      <c r="P23" s="9">
        <v>21</v>
      </c>
      <c r="Q23" s="9">
        <v>3</v>
      </c>
      <c r="R23" s="9">
        <v>23</v>
      </c>
      <c r="S23" s="9">
        <v>24</v>
      </c>
      <c r="T23" s="9">
        <v>18</v>
      </c>
      <c r="U23" s="9">
        <v>9</v>
      </c>
      <c r="V23" s="9">
        <v>7</v>
      </c>
      <c r="W23" s="9">
        <v>3</v>
      </c>
      <c r="X23" s="9">
        <v>13</v>
      </c>
      <c r="Y23" s="9">
        <v>8</v>
      </c>
      <c r="Z23" s="9">
        <v>1</v>
      </c>
      <c r="AA23" s="9">
        <v>24</v>
      </c>
      <c r="AB23" s="9">
        <v>22</v>
      </c>
      <c r="AC23" s="9">
        <v>9</v>
      </c>
    </row>
    <row r="24" spans="1:29" ht="9.6" customHeight="1" x14ac:dyDescent="0.2">
      <c r="A24" s="9" t="s">
        <v>294</v>
      </c>
      <c r="B24" s="9">
        <v>2762</v>
      </c>
      <c r="C24" s="9">
        <v>3</v>
      </c>
      <c r="D24" s="9">
        <v>15</v>
      </c>
      <c r="E24" s="9">
        <v>6</v>
      </c>
      <c r="F24" s="9">
        <v>16</v>
      </c>
      <c r="G24" s="9">
        <v>60</v>
      </c>
      <c r="H24" s="9">
        <v>39</v>
      </c>
      <c r="I24" s="9">
        <v>45</v>
      </c>
      <c r="J24" s="9">
        <v>99</v>
      </c>
      <c r="K24" s="9">
        <v>21</v>
      </c>
      <c r="L24" s="9">
        <v>74</v>
      </c>
      <c r="M24" s="9">
        <v>509</v>
      </c>
      <c r="N24" s="9">
        <v>60</v>
      </c>
      <c r="O24" s="9" t="s">
        <v>294</v>
      </c>
      <c r="P24" s="9">
        <v>331</v>
      </c>
      <c r="Q24" s="9">
        <v>22</v>
      </c>
      <c r="R24" s="9">
        <v>246</v>
      </c>
      <c r="S24" s="9">
        <v>208</v>
      </c>
      <c r="T24" s="9">
        <v>105</v>
      </c>
      <c r="U24" s="9">
        <v>113</v>
      </c>
      <c r="V24" s="9">
        <v>17</v>
      </c>
      <c r="W24" s="9">
        <v>34</v>
      </c>
      <c r="X24" s="9">
        <v>106</v>
      </c>
      <c r="Y24" s="9">
        <v>91</v>
      </c>
      <c r="Z24" s="9">
        <v>93</v>
      </c>
      <c r="AA24" s="9">
        <v>79</v>
      </c>
      <c r="AB24" s="9">
        <v>337</v>
      </c>
      <c r="AC24" s="9">
        <v>33</v>
      </c>
    </row>
    <row r="25" spans="1:29" ht="9.6" customHeight="1" x14ac:dyDescent="0.2">
      <c r="A25" s="9" t="s">
        <v>295</v>
      </c>
      <c r="B25" s="9">
        <v>75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1</v>
      </c>
      <c r="J25" s="9">
        <v>2</v>
      </c>
      <c r="K25" s="9">
        <v>0</v>
      </c>
      <c r="L25" s="9">
        <v>1</v>
      </c>
      <c r="M25" s="9">
        <v>48</v>
      </c>
      <c r="N25" s="9">
        <v>0</v>
      </c>
      <c r="O25" s="9" t="s">
        <v>295</v>
      </c>
      <c r="P25" s="9">
        <v>4</v>
      </c>
      <c r="Q25" s="9">
        <v>0</v>
      </c>
      <c r="R25" s="9">
        <v>2</v>
      </c>
      <c r="S25" s="9">
        <v>2</v>
      </c>
      <c r="T25" s="9">
        <v>3</v>
      </c>
      <c r="U25" s="9">
        <v>0</v>
      </c>
      <c r="V25" s="9">
        <v>0</v>
      </c>
      <c r="W25" s="9">
        <v>0</v>
      </c>
      <c r="X25" s="9">
        <v>4</v>
      </c>
      <c r="Y25" s="9">
        <v>1</v>
      </c>
      <c r="Z25" s="9">
        <v>3</v>
      </c>
      <c r="AA25" s="9">
        <v>3</v>
      </c>
      <c r="AB25" s="9">
        <v>1</v>
      </c>
      <c r="AC25" s="9">
        <v>0</v>
      </c>
    </row>
    <row r="26" spans="1:29" ht="9.6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9.6" customHeight="1" x14ac:dyDescent="0.2">
      <c r="A27" s="9" t="s">
        <v>355</v>
      </c>
      <c r="B27" s="9">
        <v>18010</v>
      </c>
      <c r="C27" s="9">
        <v>291</v>
      </c>
      <c r="D27" s="9">
        <v>467</v>
      </c>
      <c r="E27" s="9">
        <v>410</v>
      </c>
      <c r="F27" s="9">
        <v>108</v>
      </c>
      <c r="G27" s="9">
        <v>494</v>
      </c>
      <c r="H27" s="9">
        <v>860</v>
      </c>
      <c r="I27" s="9">
        <v>834</v>
      </c>
      <c r="J27" s="9">
        <v>965</v>
      </c>
      <c r="K27" s="9">
        <v>391</v>
      </c>
      <c r="L27" s="9">
        <v>623</v>
      </c>
      <c r="M27" s="9">
        <v>1760</v>
      </c>
      <c r="N27" s="9">
        <v>1048</v>
      </c>
      <c r="O27" s="9" t="s">
        <v>355</v>
      </c>
      <c r="P27" s="9">
        <v>1344</v>
      </c>
      <c r="Q27" s="9">
        <v>610</v>
      </c>
      <c r="R27" s="9">
        <v>591</v>
      </c>
      <c r="S27" s="9">
        <v>451</v>
      </c>
      <c r="T27" s="9">
        <v>1004</v>
      </c>
      <c r="U27" s="9">
        <v>609</v>
      </c>
      <c r="V27" s="9">
        <v>391</v>
      </c>
      <c r="W27" s="9">
        <v>392</v>
      </c>
      <c r="X27" s="9">
        <v>765</v>
      </c>
      <c r="Y27" s="9">
        <v>946</v>
      </c>
      <c r="Z27" s="9">
        <v>625</v>
      </c>
      <c r="AA27" s="9">
        <v>585</v>
      </c>
      <c r="AB27" s="9">
        <v>857</v>
      </c>
      <c r="AC27" s="9">
        <v>589</v>
      </c>
    </row>
    <row r="28" spans="1:29" ht="9.6" customHeight="1" x14ac:dyDescent="0.2">
      <c r="A28" s="9" t="s">
        <v>275</v>
      </c>
      <c r="B28" s="9">
        <v>12100</v>
      </c>
      <c r="C28" s="9">
        <v>237</v>
      </c>
      <c r="D28" s="9">
        <v>359</v>
      </c>
      <c r="E28" s="9">
        <v>371</v>
      </c>
      <c r="F28" s="9">
        <v>70</v>
      </c>
      <c r="G28" s="9">
        <v>340</v>
      </c>
      <c r="H28" s="9">
        <v>739</v>
      </c>
      <c r="I28" s="9">
        <v>661</v>
      </c>
      <c r="J28" s="9">
        <v>659</v>
      </c>
      <c r="K28" s="9">
        <v>270</v>
      </c>
      <c r="L28" s="9">
        <v>452</v>
      </c>
      <c r="M28" s="9">
        <v>490</v>
      </c>
      <c r="N28" s="9">
        <v>869</v>
      </c>
      <c r="O28" s="9" t="s">
        <v>275</v>
      </c>
      <c r="P28" s="9">
        <v>988</v>
      </c>
      <c r="Q28" s="9">
        <v>547</v>
      </c>
      <c r="R28" s="9">
        <v>262</v>
      </c>
      <c r="S28" s="9">
        <v>182</v>
      </c>
      <c r="T28" s="9">
        <v>701</v>
      </c>
      <c r="U28" s="9">
        <v>451</v>
      </c>
      <c r="V28" s="9">
        <v>355</v>
      </c>
      <c r="W28" s="9">
        <v>323</v>
      </c>
      <c r="X28" s="9">
        <v>580</v>
      </c>
      <c r="Y28" s="9">
        <v>756</v>
      </c>
      <c r="Z28" s="9">
        <v>372</v>
      </c>
      <c r="AA28" s="9">
        <v>313</v>
      </c>
      <c r="AB28" s="9">
        <v>302</v>
      </c>
      <c r="AC28" s="9">
        <v>451</v>
      </c>
    </row>
    <row r="29" spans="1:29" ht="9.6" customHeight="1" x14ac:dyDescent="0.2">
      <c r="A29" s="9" t="s">
        <v>276</v>
      </c>
      <c r="B29" s="9">
        <v>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 t="s">
        <v>276</v>
      </c>
      <c r="P29" s="9">
        <v>0</v>
      </c>
      <c r="Q29" s="9">
        <v>0</v>
      </c>
      <c r="R29" s="9">
        <v>1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4</v>
      </c>
      <c r="AA29" s="9">
        <v>1</v>
      </c>
      <c r="AB29" s="9">
        <v>0</v>
      </c>
      <c r="AC29" s="9">
        <v>0</v>
      </c>
    </row>
    <row r="30" spans="1:29" ht="9.6" customHeight="1" x14ac:dyDescent="0.2">
      <c r="A30" s="9" t="s">
        <v>277</v>
      </c>
      <c r="B30" s="9">
        <v>829</v>
      </c>
      <c r="C30" s="9">
        <v>13</v>
      </c>
      <c r="D30" s="9">
        <v>20</v>
      </c>
      <c r="E30" s="9">
        <v>2</v>
      </c>
      <c r="F30" s="9">
        <v>5</v>
      </c>
      <c r="G30" s="9">
        <v>17</v>
      </c>
      <c r="H30" s="9">
        <v>20</v>
      </c>
      <c r="I30" s="9">
        <v>11</v>
      </c>
      <c r="J30" s="9">
        <v>39</v>
      </c>
      <c r="K30" s="9">
        <v>13</v>
      </c>
      <c r="L30" s="9">
        <v>31</v>
      </c>
      <c r="M30" s="9">
        <v>50</v>
      </c>
      <c r="N30" s="9">
        <v>15</v>
      </c>
      <c r="O30" s="9" t="s">
        <v>277</v>
      </c>
      <c r="P30" s="9">
        <v>100</v>
      </c>
      <c r="Q30" s="9">
        <v>22</v>
      </c>
      <c r="R30" s="9">
        <v>34</v>
      </c>
      <c r="S30" s="9">
        <v>19</v>
      </c>
      <c r="T30" s="9">
        <v>47</v>
      </c>
      <c r="U30" s="9">
        <v>9</v>
      </c>
      <c r="V30" s="9">
        <v>5</v>
      </c>
      <c r="W30" s="9">
        <v>4</v>
      </c>
      <c r="X30" s="9">
        <v>31</v>
      </c>
      <c r="Y30" s="9">
        <v>10</v>
      </c>
      <c r="Z30" s="9">
        <v>69</v>
      </c>
      <c r="AA30" s="9">
        <v>31</v>
      </c>
      <c r="AB30" s="9">
        <v>183</v>
      </c>
      <c r="AC30" s="9">
        <v>29</v>
      </c>
    </row>
    <row r="31" spans="1:29" ht="9.6" customHeight="1" x14ac:dyDescent="0.2">
      <c r="A31" s="9" t="s">
        <v>278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 t="s">
        <v>278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</row>
    <row r="32" spans="1:29" ht="9.6" customHeight="1" x14ac:dyDescent="0.2">
      <c r="A32" s="9" t="s">
        <v>279</v>
      </c>
      <c r="B32" s="9">
        <v>67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20</v>
      </c>
      <c r="N32" s="9">
        <v>1</v>
      </c>
      <c r="O32" s="9" t="s">
        <v>279</v>
      </c>
      <c r="P32" s="9">
        <v>0</v>
      </c>
      <c r="Q32" s="9">
        <v>0</v>
      </c>
      <c r="R32" s="9">
        <v>3</v>
      </c>
      <c r="S32" s="9">
        <v>5</v>
      </c>
      <c r="T32" s="9">
        <v>1</v>
      </c>
      <c r="U32" s="9">
        <v>0</v>
      </c>
      <c r="V32" s="9">
        <v>0</v>
      </c>
      <c r="W32" s="9">
        <v>0</v>
      </c>
      <c r="X32" s="9">
        <v>1</v>
      </c>
      <c r="Y32" s="9">
        <v>1</v>
      </c>
      <c r="Z32" s="9">
        <v>1</v>
      </c>
      <c r="AA32" s="9">
        <v>1</v>
      </c>
      <c r="AB32" s="9">
        <v>31</v>
      </c>
      <c r="AC32" s="9">
        <v>0</v>
      </c>
    </row>
    <row r="33" spans="1:29" ht="9.6" customHeight="1" x14ac:dyDescent="0.2">
      <c r="A33" s="9" t="s">
        <v>280</v>
      </c>
      <c r="B33" s="9">
        <v>1556</v>
      </c>
      <c r="C33" s="9">
        <v>16</v>
      </c>
      <c r="D33" s="9">
        <v>19</v>
      </c>
      <c r="E33" s="9">
        <v>5</v>
      </c>
      <c r="F33" s="9">
        <v>16</v>
      </c>
      <c r="G33" s="9">
        <v>63</v>
      </c>
      <c r="H33" s="9">
        <v>26</v>
      </c>
      <c r="I33" s="9">
        <v>68</v>
      </c>
      <c r="J33" s="9">
        <v>100</v>
      </c>
      <c r="K33" s="9">
        <v>47</v>
      </c>
      <c r="L33" s="9">
        <v>68</v>
      </c>
      <c r="M33" s="9">
        <v>402</v>
      </c>
      <c r="N33" s="9">
        <v>72</v>
      </c>
      <c r="O33" s="9" t="s">
        <v>280</v>
      </c>
      <c r="P33" s="9">
        <v>103</v>
      </c>
      <c r="Q33" s="9">
        <v>15</v>
      </c>
      <c r="R33" s="9">
        <v>61</v>
      </c>
      <c r="S33" s="9">
        <v>61</v>
      </c>
      <c r="T33" s="9">
        <v>68</v>
      </c>
      <c r="U33" s="9">
        <v>41</v>
      </c>
      <c r="V33" s="9">
        <v>8</v>
      </c>
      <c r="W33" s="9">
        <v>12</v>
      </c>
      <c r="X33" s="9">
        <v>28</v>
      </c>
      <c r="Y33" s="9">
        <v>70</v>
      </c>
      <c r="Z33" s="9">
        <v>37</v>
      </c>
      <c r="AA33" s="9">
        <v>28</v>
      </c>
      <c r="AB33" s="9">
        <v>76</v>
      </c>
      <c r="AC33" s="9">
        <v>46</v>
      </c>
    </row>
    <row r="34" spans="1:29" ht="9.6" customHeight="1" x14ac:dyDescent="0.2">
      <c r="A34" s="9" t="s">
        <v>281</v>
      </c>
      <c r="B34" s="9">
        <v>830</v>
      </c>
      <c r="C34" s="9">
        <v>7</v>
      </c>
      <c r="D34" s="9">
        <v>16</v>
      </c>
      <c r="E34" s="9">
        <v>6</v>
      </c>
      <c r="F34" s="9">
        <v>2</v>
      </c>
      <c r="G34" s="9">
        <v>19</v>
      </c>
      <c r="H34" s="9">
        <v>14</v>
      </c>
      <c r="I34" s="9">
        <v>18</v>
      </c>
      <c r="J34" s="9">
        <v>16</v>
      </c>
      <c r="K34" s="9">
        <v>15</v>
      </c>
      <c r="L34" s="9">
        <v>3</v>
      </c>
      <c r="M34" s="9">
        <v>208</v>
      </c>
      <c r="N34" s="9">
        <v>21</v>
      </c>
      <c r="O34" s="9" t="s">
        <v>281</v>
      </c>
      <c r="P34" s="9">
        <v>28</v>
      </c>
      <c r="Q34" s="9">
        <v>5</v>
      </c>
      <c r="R34" s="9">
        <v>28</v>
      </c>
      <c r="S34" s="9">
        <v>43</v>
      </c>
      <c r="T34" s="9">
        <v>37</v>
      </c>
      <c r="U34" s="9">
        <v>41</v>
      </c>
      <c r="V34" s="9">
        <v>4</v>
      </c>
      <c r="W34" s="9">
        <v>4</v>
      </c>
      <c r="X34" s="9">
        <v>16</v>
      </c>
      <c r="Y34" s="9">
        <v>31</v>
      </c>
      <c r="Z34" s="9">
        <v>81</v>
      </c>
      <c r="AA34" s="9">
        <v>92</v>
      </c>
      <c r="AB34" s="9">
        <v>71</v>
      </c>
      <c r="AC34" s="9">
        <v>4</v>
      </c>
    </row>
    <row r="35" spans="1:29" ht="9.6" customHeight="1" x14ac:dyDescent="0.2">
      <c r="A35" s="9" t="s">
        <v>282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 t="s">
        <v>282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</row>
    <row r="36" spans="1:29" ht="9.6" customHeight="1" x14ac:dyDescent="0.2">
      <c r="A36" s="9" t="s">
        <v>283</v>
      </c>
      <c r="B36" s="9">
        <v>142</v>
      </c>
      <c r="C36" s="9">
        <v>1</v>
      </c>
      <c r="D36" s="9">
        <v>1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54</v>
      </c>
      <c r="N36" s="9">
        <v>0</v>
      </c>
      <c r="O36" s="9" t="s">
        <v>283</v>
      </c>
      <c r="P36" s="9">
        <v>4</v>
      </c>
      <c r="Q36" s="9">
        <v>1</v>
      </c>
      <c r="R36" s="9">
        <v>16</v>
      </c>
      <c r="S36" s="9">
        <v>18</v>
      </c>
      <c r="T36" s="9">
        <v>8</v>
      </c>
      <c r="U36" s="9">
        <v>2</v>
      </c>
      <c r="V36" s="9">
        <v>0</v>
      </c>
      <c r="W36" s="9">
        <v>2</v>
      </c>
      <c r="X36" s="9">
        <v>2</v>
      </c>
      <c r="Y36" s="9">
        <v>0</v>
      </c>
      <c r="Z36" s="9">
        <v>5</v>
      </c>
      <c r="AA36" s="9">
        <v>16</v>
      </c>
      <c r="AB36" s="9">
        <v>11</v>
      </c>
      <c r="AC36" s="9">
        <v>1</v>
      </c>
    </row>
    <row r="37" spans="1:29" ht="9.6" customHeight="1" x14ac:dyDescent="0.2">
      <c r="A37" s="9" t="s">
        <v>284</v>
      </c>
      <c r="B37" s="9">
        <v>73</v>
      </c>
      <c r="C37" s="9">
        <v>0</v>
      </c>
      <c r="D37" s="9">
        <v>1</v>
      </c>
      <c r="E37" s="9">
        <v>1</v>
      </c>
      <c r="F37" s="9">
        <v>0</v>
      </c>
      <c r="G37" s="9">
        <v>0</v>
      </c>
      <c r="H37" s="9">
        <v>4</v>
      </c>
      <c r="I37" s="9">
        <v>1</v>
      </c>
      <c r="J37" s="9">
        <v>0</v>
      </c>
      <c r="K37" s="9">
        <v>0</v>
      </c>
      <c r="L37" s="9">
        <v>1</v>
      </c>
      <c r="M37" s="9">
        <v>29</v>
      </c>
      <c r="N37" s="9">
        <v>0</v>
      </c>
      <c r="O37" s="9" t="s">
        <v>284</v>
      </c>
      <c r="P37" s="9">
        <v>4</v>
      </c>
      <c r="Q37" s="9">
        <v>0</v>
      </c>
      <c r="R37" s="9">
        <v>6</v>
      </c>
      <c r="S37" s="9">
        <v>9</v>
      </c>
      <c r="T37" s="9">
        <v>1</v>
      </c>
      <c r="U37" s="9">
        <v>1</v>
      </c>
      <c r="V37" s="9">
        <v>0</v>
      </c>
      <c r="W37" s="9">
        <v>1</v>
      </c>
      <c r="X37" s="9">
        <v>0</v>
      </c>
      <c r="Y37" s="9">
        <v>2</v>
      </c>
      <c r="Z37" s="9">
        <v>2</v>
      </c>
      <c r="AA37" s="9">
        <v>0</v>
      </c>
      <c r="AB37" s="9">
        <v>10</v>
      </c>
      <c r="AC37" s="9">
        <v>0</v>
      </c>
    </row>
    <row r="38" spans="1:29" ht="9.6" customHeight="1" x14ac:dyDescent="0.2">
      <c r="A38" s="9" t="s">
        <v>285</v>
      </c>
      <c r="B38" s="9">
        <v>18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7</v>
      </c>
      <c r="N38" s="9">
        <v>0</v>
      </c>
      <c r="O38" s="9" t="s">
        <v>285</v>
      </c>
      <c r="P38" s="9">
        <v>0</v>
      </c>
      <c r="Q38" s="9">
        <v>0</v>
      </c>
      <c r="R38" s="9">
        <v>3</v>
      </c>
      <c r="S38" s="9">
        <v>2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4</v>
      </c>
      <c r="AB38" s="9">
        <v>2</v>
      </c>
      <c r="AC38" s="9">
        <v>0</v>
      </c>
    </row>
    <row r="39" spans="1:29" ht="9.6" customHeight="1" x14ac:dyDescent="0.2">
      <c r="A39" s="9" t="s">
        <v>286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 t="s">
        <v>286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</row>
    <row r="40" spans="1:29" ht="9.6" customHeight="1" x14ac:dyDescent="0.2">
      <c r="A40" s="9" t="s">
        <v>287</v>
      </c>
      <c r="B40" s="9">
        <v>34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2</v>
      </c>
      <c r="I40" s="9">
        <v>3</v>
      </c>
      <c r="J40" s="9">
        <v>3</v>
      </c>
      <c r="K40" s="9">
        <v>0</v>
      </c>
      <c r="L40" s="9">
        <v>1</v>
      </c>
      <c r="M40" s="9">
        <v>5</v>
      </c>
      <c r="N40" s="9">
        <v>1</v>
      </c>
      <c r="O40" s="9" t="s">
        <v>287</v>
      </c>
      <c r="P40" s="9">
        <v>1</v>
      </c>
      <c r="Q40" s="9">
        <v>0</v>
      </c>
      <c r="R40" s="9">
        <v>1</v>
      </c>
      <c r="S40" s="9">
        <v>0</v>
      </c>
      <c r="T40" s="9">
        <v>2</v>
      </c>
      <c r="U40" s="9">
        <v>1</v>
      </c>
      <c r="V40" s="9">
        <v>0</v>
      </c>
      <c r="W40" s="9">
        <v>0</v>
      </c>
      <c r="X40" s="9">
        <v>3</v>
      </c>
      <c r="Y40" s="9">
        <v>5</v>
      </c>
      <c r="Z40" s="9">
        <v>1</v>
      </c>
      <c r="AA40" s="9">
        <v>1</v>
      </c>
      <c r="AB40" s="9">
        <v>4</v>
      </c>
      <c r="AC40" s="9">
        <v>0</v>
      </c>
    </row>
    <row r="41" spans="1:29" ht="9.6" customHeight="1" x14ac:dyDescent="0.2">
      <c r="A41" s="9" t="s">
        <v>288</v>
      </c>
      <c r="B41" s="9">
        <v>205</v>
      </c>
      <c r="C41" s="9">
        <v>1</v>
      </c>
      <c r="D41" s="9">
        <v>1</v>
      </c>
      <c r="E41" s="9">
        <v>0</v>
      </c>
      <c r="F41" s="9">
        <v>1</v>
      </c>
      <c r="G41" s="9">
        <v>1</v>
      </c>
      <c r="H41" s="9">
        <v>1</v>
      </c>
      <c r="I41" s="9">
        <v>1</v>
      </c>
      <c r="J41" s="9">
        <v>27</v>
      </c>
      <c r="K41" s="9">
        <v>2</v>
      </c>
      <c r="L41" s="9">
        <v>3</v>
      </c>
      <c r="M41" s="9">
        <v>56</v>
      </c>
      <c r="N41" s="9">
        <v>17</v>
      </c>
      <c r="O41" s="9" t="s">
        <v>288</v>
      </c>
      <c r="P41" s="9">
        <v>18</v>
      </c>
      <c r="Q41" s="9">
        <v>1</v>
      </c>
      <c r="R41" s="9">
        <v>3</v>
      </c>
      <c r="S41" s="9">
        <v>9</v>
      </c>
      <c r="T41" s="9">
        <v>13</v>
      </c>
      <c r="U41" s="9">
        <v>8</v>
      </c>
      <c r="V41" s="9">
        <v>0</v>
      </c>
      <c r="W41" s="9">
        <v>1</v>
      </c>
      <c r="X41" s="9">
        <v>4</v>
      </c>
      <c r="Y41" s="9">
        <v>5</v>
      </c>
      <c r="Z41" s="9">
        <v>7</v>
      </c>
      <c r="AA41" s="9">
        <v>6</v>
      </c>
      <c r="AB41" s="9">
        <v>19</v>
      </c>
      <c r="AC41" s="9">
        <v>0</v>
      </c>
    </row>
    <row r="42" spans="1:29" ht="9.6" customHeight="1" x14ac:dyDescent="0.2">
      <c r="A42" s="9" t="s">
        <v>289</v>
      </c>
      <c r="B42" s="9">
        <v>482</v>
      </c>
      <c r="C42" s="9">
        <v>6</v>
      </c>
      <c r="D42" s="9">
        <v>14</v>
      </c>
      <c r="E42" s="9">
        <v>4</v>
      </c>
      <c r="F42" s="9">
        <v>0</v>
      </c>
      <c r="G42" s="9">
        <v>7</v>
      </c>
      <c r="H42" s="9">
        <v>18</v>
      </c>
      <c r="I42" s="9">
        <v>16</v>
      </c>
      <c r="J42" s="9">
        <v>14</v>
      </c>
      <c r="K42" s="9">
        <v>12</v>
      </c>
      <c r="L42" s="9">
        <v>7</v>
      </c>
      <c r="M42" s="9">
        <v>162</v>
      </c>
      <c r="N42" s="9">
        <v>17</v>
      </c>
      <c r="O42" s="9" t="s">
        <v>289</v>
      </c>
      <c r="P42" s="9">
        <v>25</v>
      </c>
      <c r="Q42" s="9">
        <v>0</v>
      </c>
      <c r="R42" s="9">
        <v>20</v>
      </c>
      <c r="S42" s="9">
        <v>17</v>
      </c>
      <c r="T42" s="9">
        <v>15</v>
      </c>
      <c r="U42" s="9">
        <v>8</v>
      </c>
      <c r="V42" s="9">
        <v>5</v>
      </c>
      <c r="W42" s="9">
        <v>5</v>
      </c>
      <c r="X42" s="9">
        <v>19</v>
      </c>
      <c r="Y42" s="9">
        <v>8</v>
      </c>
      <c r="Z42" s="9">
        <v>4</v>
      </c>
      <c r="AA42" s="9">
        <v>1</v>
      </c>
      <c r="AB42" s="9">
        <v>75</v>
      </c>
      <c r="AC42" s="9">
        <v>3</v>
      </c>
    </row>
    <row r="43" spans="1:29" ht="9.6" customHeight="1" x14ac:dyDescent="0.2">
      <c r="A43" s="9" t="s">
        <v>290</v>
      </c>
      <c r="B43" s="9">
        <v>634</v>
      </c>
      <c r="C43" s="9">
        <v>6</v>
      </c>
      <c r="D43" s="9">
        <v>21</v>
      </c>
      <c r="E43" s="9">
        <v>10</v>
      </c>
      <c r="F43" s="9">
        <v>8</v>
      </c>
      <c r="G43" s="9">
        <v>23</v>
      </c>
      <c r="H43" s="9">
        <v>15</v>
      </c>
      <c r="I43" s="9">
        <v>36</v>
      </c>
      <c r="J43" s="9">
        <v>43</v>
      </c>
      <c r="K43" s="9">
        <v>14</v>
      </c>
      <c r="L43" s="9">
        <v>28</v>
      </c>
      <c r="M43" s="9">
        <v>33</v>
      </c>
      <c r="N43" s="9">
        <v>16</v>
      </c>
      <c r="O43" s="9" t="s">
        <v>290</v>
      </c>
      <c r="P43" s="9">
        <v>31</v>
      </c>
      <c r="Q43" s="9">
        <v>14</v>
      </c>
      <c r="R43" s="9">
        <v>47</v>
      </c>
      <c r="S43" s="9">
        <v>12</v>
      </c>
      <c r="T43" s="9">
        <v>64</v>
      </c>
      <c r="U43" s="9">
        <v>24</v>
      </c>
      <c r="V43" s="9">
        <v>6</v>
      </c>
      <c r="W43" s="9">
        <v>16</v>
      </c>
      <c r="X43" s="9">
        <v>27</v>
      </c>
      <c r="Y43" s="9">
        <v>30</v>
      </c>
      <c r="Z43" s="9">
        <v>20</v>
      </c>
      <c r="AA43" s="9">
        <v>33</v>
      </c>
      <c r="AB43" s="9">
        <v>14</v>
      </c>
      <c r="AC43" s="9">
        <v>43</v>
      </c>
    </row>
    <row r="44" spans="1:29" ht="9.6" customHeight="1" x14ac:dyDescent="0.2">
      <c r="A44" s="9" t="s">
        <v>291</v>
      </c>
      <c r="B44" s="9">
        <v>135</v>
      </c>
      <c r="C44" s="9">
        <v>1</v>
      </c>
      <c r="D44" s="9">
        <v>3</v>
      </c>
      <c r="E44" s="9">
        <v>2</v>
      </c>
      <c r="F44" s="9">
        <v>1</v>
      </c>
      <c r="G44" s="9">
        <v>3</v>
      </c>
      <c r="H44" s="9">
        <v>1</v>
      </c>
      <c r="I44" s="9">
        <v>4</v>
      </c>
      <c r="J44" s="9">
        <v>3</v>
      </c>
      <c r="K44" s="9">
        <v>0</v>
      </c>
      <c r="L44" s="9">
        <v>0</v>
      </c>
      <c r="M44" s="9">
        <v>61</v>
      </c>
      <c r="N44" s="9">
        <v>1</v>
      </c>
      <c r="O44" s="9" t="s">
        <v>291</v>
      </c>
      <c r="P44" s="9">
        <v>5</v>
      </c>
      <c r="Q44" s="9">
        <v>2</v>
      </c>
      <c r="R44" s="9">
        <v>20</v>
      </c>
      <c r="S44" s="9">
        <v>9</v>
      </c>
      <c r="T44" s="9">
        <v>2</v>
      </c>
      <c r="U44" s="9">
        <v>2</v>
      </c>
      <c r="V44" s="9">
        <v>1</v>
      </c>
      <c r="W44" s="9">
        <v>0</v>
      </c>
      <c r="X44" s="9">
        <v>5</v>
      </c>
      <c r="Y44" s="9">
        <v>1</v>
      </c>
      <c r="Z44" s="9">
        <v>0</v>
      </c>
      <c r="AA44" s="9">
        <v>4</v>
      </c>
      <c r="AB44" s="9">
        <v>3</v>
      </c>
      <c r="AC44" s="9">
        <v>1</v>
      </c>
    </row>
    <row r="45" spans="1:29" ht="9.6" customHeight="1" x14ac:dyDescent="0.2">
      <c r="A45" s="9" t="s">
        <v>292</v>
      </c>
      <c r="B45" s="9">
        <v>42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1</v>
      </c>
      <c r="M45" s="9">
        <v>2</v>
      </c>
      <c r="N45" s="9">
        <v>0</v>
      </c>
      <c r="O45" s="9" t="s">
        <v>292</v>
      </c>
      <c r="P45" s="9">
        <v>0</v>
      </c>
      <c r="Q45" s="9">
        <v>0</v>
      </c>
      <c r="R45" s="9">
        <v>1</v>
      </c>
      <c r="S45" s="9">
        <v>2</v>
      </c>
      <c r="T45" s="9">
        <v>2</v>
      </c>
      <c r="U45" s="9">
        <v>7</v>
      </c>
      <c r="V45" s="9">
        <v>0</v>
      </c>
      <c r="W45" s="9">
        <v>6</v>
      </c>
      <c r="X45" s="9">
        <v>8</v>
      </c>
      <c r="Y45" s="9">
        <v>3</v>
      </c>
      <c r="Z45" s="9">
        <v>0</v>
      </c>
      <c r="AA45" s="9">
        <v>9</v>
      </c>
      <c r="AB45" s="9">
        <v>0</v>
      </c>
      <c r="AC45" s="9">
        <v>1</v>
      </c>
    </row>
    <row r="46" spans="1:29" ht="9.6" customHeight="1" x14ac:dyDescent="0.2">
      <c r="A46" s="9" t="s">
        <v>293</v>
      </c>
      <c r="B46" s="9">
        <v>341</v>
      </c>
      <c r="C46" s="9">
        <v>2</v>
      </c>
      <c r="D46" s="9">
        <v>9</v>
      </c>
      <c r="E46" s="9">
        <v>5</v>
      </c>
      <c r="F46" s="9">
        <v>3</v>
      </c>
      <c r="G46" s="9">
        <v>15</v>
      </c>
      <c r="H46" s="9">
        <v>6</v>
      </c>
      <c r="I46" s="9">
        <v>4</v>
      </c>
      <c r="J46" s="9">
        <v>26</v>
      </c>
      <c r="K46" s="9">
        <v>11</v>
      </c>
      <c r="L46" s="9">
        <v>18</v>
      </c>
      <c r="M46" s="9">
        <v>68</v>
      </c>
      <c r="N46" s="9">
        <v>13</v>
      </c>
      <c r="O46" s="9" t="s">
        <v>293</v>
      </c>
      <c r="P46" s="9">
        <v>20</v>
      </c>
      <c r="Q46" s="9">
        <v>3</v>
      </c>
      <c r="R46" s="9">
        <v>18</v>
      </c>
      <c r="S46" s="9">
        <v>19</v>
      </c>
      <c r="T46" s="9">
        <v>17</v>
      </c>
      <c r="U46" s="9">
        <v>9</v>
      </c>
      <c r="V46" s="9">
        <v>7</v>
      </c>
      <c r="W46" s="9">
        <v>3</v>
      </c>
      <c r="X46" s="9">
        <v>11</v>
      </c>
      <c r="Y46" s="9">
        <v>8</v>
      </c>
      <c r="Z46" s="9">
        <v>1</v>
      </c>
      <c r="AA46" s="9">
        <v>18</v>
      </c>
      <c r="AB46" s="9">
        <v>19</v>
      </c>
      <c r="AC46" s="9">
        <v>8</v>
      </c>
    </row>
    <row r="47" spans="1:29" ht="9.6" customHeight="1" x14ac:dyDescent="0.2">
      <c r="A47" s="9" t="s">
        <v>294</v>
      </c>
      <c r="B47" s="9">
        <v>461</v>
      </c>
      <c r="C47" s="9">
        <v>0</v>
      </c>
      <c r="D47" s="9">
        <v>3</v>
      </c>
      <c r="E47" s="9">
        <v>4</v>
      </c>
      <c r="F47" s="9">
        <v>2</v>
      </c>
      <c r="G47" s="9">
        <v>5</v>
      </c>
      <c r="H47" s="9">
        <v>14</v>
      </c>
      <c r="I47" s="9">
        <v>11</v>
      </c>
      <c r="J47" s="9">
        <v>32</v>
      </c>
      <c r="K47" s="9">
        <v>7</v>
      </c>
      <c r="L47" s="9">
        <v>10</v>
      </c>
      <c r="M47" s="9">
        <v>77</v>
      </c>
      <c r="N47" s="9">
        <v>5</v>
      </c>
      <c r="O47" s="9" t="s">
        <v>294</v>
      </c>
      <c r="P47" s="9">
        <v>16</v>
      </c>
      <c r="Q47" s="9">
        <v>0</v>
      </c>
      <c r="R47" s="9">
        <v>65</v>
      </c>
      <c r="S47" s="9">
        <v>42</v>
      </c>
      <c r="T47" s="9">
        <v>23</v>
      </c>
      <c r="U47" s="9">
        <v>5</v>
      </c>
      <c r="V47" s="9">
        <v>0</v>
      </c>
      <c r="W47" s="9">
        <v>15</v>
      </c>
      <c r="X47" s="9">
        <v>27</v>
      </c>
      <c r="Y47" s="9">
        <v>15</v>
      </c>
      <c r="Z47" s="9">
        <v>20</v>
      </c>
      <c r="AA47" s="9">
        <v>25</v>
      </c>
      <c r="AB47" s="9">
        <v>36</v>
      </c>
      <c r="AC47" s="9">
        <v>2</v>
      </c>
    </row>
    <row r="48" spans="1:29" ht="9.6" customHeight="1" x14ac:dyDescent="0.2">
      <c r="A48" s="9" t="s">
        <v>295</v>
      </c>
      <c r="B48" s="9">
        <v>54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2</v>
      </c>
      <c r="K48" s="9">
        <v>0</v>
      </c>
      <c r="L48" s="9">
        <v>0</v>
      </c>
      <c r="M48" s="9">
        <v>36</v>
      </c>
      <c r="N48" s="9">
        <v>0</v>
      </c>
      <c r="O48" s="9" t="s">
        <v>295</v>
      </c>
      <c r="P48" s="9">
        <v>1</v>
      </c>
      <c r="Q48" s="9">
        <v>0</v>
      </c>
      <c r="R48" s="9">
        <v>2</v>
      </c>
      <c r="S48" s="9">
        <v>2</v>
      </c>
      <c r="T48" s="9">
        <v>3</v>
      </c>
      <c r="U48" s="9">
        <v>0</v>
      </c>
      <c r="V48" s="9">
        <v>0</v>
      </c>
      <c r="W48" s="9">
        <v>0</v>
      </c>
      <c r="X48" s="9">
        <v>3</v>
      </c>
      <c r="Y48" s="9">
        <v>1</v>
      </c>
      <c r="Z48" s="9">
        <v>1</v>
      </c>
      <c r="AA48" s="9">
        <v>2</v>
      </c>
      <c r="AB48" s="9">
        <v>1</v>
      </c>
      <c r="AC48" s="9">
        <v>0</v>
      </c>
    </row>
    <row r="49" spans="1:29" ht="9.6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9.6" customHeight="1" x14ac:dyDescent="0.2">
      <c r="A50" s="9" t="s">
        <v>361</v>
      </c>
      <c r="B50" s="9">
        <v>15296</v>
      </c>
      <c r="C50" s="9">
        <v>225</v>
      </c>
      <c r="D50" s="9">
        <v>379</v>
      </c>
      <c r="E50" s="9">
        <v>375</v>
      </c>
      <c r="F50" s="9">
        <v>127</v>
      </c>
      <c r="G50" s="9">
        <v>554</v>
      </c>
      <c r="H50" s="9">
        <v>781</v>
      </c>
      <c r="I50" s="9">
        <v>737</v>
      </c>
      <c r="J50" s="9">
        <v>818</v>
      </c>
      <c r="K50" s="9">
        <v>336</v>
      </c>
      <c r="L50" s="9">
        <v>599</v>
      </c>
      <c r="M50" s="9">
        <v>1312</v>
      </c>
      <c r="N50" s="9">
        <v>685</v>
      </c>
      <c r="O50" s="9" t="s">
        <v>361</v>
      </c>
      <c r="P50" s="9">
        <v>1099</v>
      </c>
      <c r="Q50" s="9">
        <v>539</v>
      </c>
      <c r="R50" s="9">
        <v>509</v>
      </c>
      <c r="S50" s="9">
        <v>462</v>
      </c>
      <c r="T50" s="9">
        <v>773</v>
      </c>
      <c r="U50" s="9">
        <v>550</v>
      </c>
      <c r="V50" s="9">
        <v>388</v>
      </c>
      <c r="W50" s="9">
        <v>396</v>
      </c>
      <c r="X50" s="9">
        <v>518</v>
      </c>
      <c r="Y50" s="9">
        <v>777</v>
      </c>
      <c r="Z50" s="9">
        <v>608</v>
      </c>
      <c r="AA50" s="9">
        <v>491</v>
      </c>
      <c r="AB50" s="9">
        <v>816</v>
      </c>
      <c r="AC50" s="9">
        <v>442</v>
      </c>
    </row>
    <row r="51" spans="1:29" ht="9.6" customHeight="1" x14ac:dyDescent="0.2">
      <c r="A51" s="9" t="s">
        <v>275</v>
      </c>
      <c r="B51" s="9">
        <v>10233</v>
      </c>
      <c r="C51" s="9">
        <v>199</v>
      </c>
      <c r="D51" s="9">
        <v>319</v>
      </c>
      <c r="E51" s="9">
        <v>209</v>
      </c>
      <c r="F51" s="9">
        <v>110</v>
      </c>
      <c r="G51" s="9">
        <v>437</v>
      </c>
      <c r="H51" s="9">
        <v>680</v>
      </c>
      <c r="I51" s="9">
        <v>651</v>
      </c>
      <c r="J51" s="9">
        <v>696</v>
      </c>
      <c r="K51" s="9">
        <v>285</v>
      </c>
      <c r="L51" s="9">
        <v>485</v>
      </c>
      <c r="M51" s="9">
        <v>266</v>
      </c>
      <c r="N51" s="9">
        <v>552</v>
      </c>
      <c r="O51" s="9" t="s">
        <v>275</v>
      </c>
      <c r="P51" s="9">
        <v>590</v>
      </c>
      <c r="Q51" s="9">
        <v>451</v>
      </c>
      <c r="R51" s="9">
        <v>184</v>
      </c>
      <c r="S51" s="9">
        <v>153</v>
      </c>
      <c r="T51" s="9">
        <v>566</v>
      </c>
      <c r="U51" s="9">
        <v>419</v>
      </c>
      <c r="V51" s="9">
        <v>362</v>
      </c>
      <c r="W51" s="9">
        <v>351</v>
      </c>
      <c r="X51" s="9">
        <v>372</v>
      </c>
      <c r="Y51" s="9">
        <v>635</v>
      </c>
      <c r="Z51" s="9">
        <v>442</v>
      </c>
      <c r="AA51" s="9">
        <v>315</v>
      </c>
      <c r="AB51" s="9">
        <v>143</v>
      </c>
      <c r="AC51" s="9">
        <v>361</v>
      </c>
    </row>
    <row r="52" spans="1:29" ht="9.6" customHeight="1" x14ac:dyDescent="0.2">
      <c r="A52" s="9" t="s">
        <v>276</v>
      </c>
      <c r="B52" s="9">
        <v>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1</v>
      </c>
      <c r="N52" s="9">
        <v>0</v>
      </c>
      <c r="O52" s="9" t="s">
        <v>276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2</v>
      </c>
      <c r="Z52" s="9">
        <v>0</v>
      </c>
      <c r="AA52" s="9">
        <v>0</v>
      </c>
      <c r="AB52" s="9">
        <v>0</v>
      </c>
      <c r="AC52" s="9">
        <v>0</v>
      </c>
    </row>
    <row r="53" spans="1:29" ht="9.6" customHeight="1" x14ac:dyDescent="0.2">
      <c r="A53" s="9" t="s">
        <v>277</v>
      </c>
      <c r="B53" s="9">
        <v>750</v>
      </c>
      <c r="C53" s="9">
        <v>2</v>
      </c>
      <c r="D53" s="9">
        <v>2</v>
      </c>
      <c r="E53" s="9">
        <v>39</v>
      </c>
      <c r="F53" s="9">
        <v>0</v>
      </c>
      <c r="G53" s="9">
        <v>14</v>
      </c>
      <c r="H53" s="9">
        <v>15</v>
      </c>
      <c r="I53" s="9">
        <v>1</v>
      </c>
      <c r="J53" s="9">
        <v>14</v>
      </c>
      <c r="K53" s="9">
        <v>4</v>
      </c>
      <c r="L53" s="9">
        <v>5</v>
      </c>
      <c r="M53" s="9">
        <v>129</v>
      </c>
      <c r="N53" s="9">
        <v>23</v>
      </c>
      <c r="O53" s="9" t="s">
        <v>277</v>
      </c>
      <c r="P53" s="9">
        <v>113</v>
      </c>
      <c r="Q53" s="9">
        <v>8</v>
      </c>
      <c r="R53" s="9">
        <v>29</v>
      </c>
      <c r="S53" s="9">
        <v>19</v>
      </c>
      <c r="T53" s="9">
        <v>22</v>
      </c>
      <c r="U53" s="9">
        <v>6</v>
      </c>
      <c r="V53" s="9">
        <v>0</v>
      </c>
      <c r="W53" s="9">
        <v>4</v>
      </c>
      <c r="X53" s="9">
        <v>4</v>
      </c>
      <c r="Y53" s="9">
        <v>13</v>
      </c>
      <c r="Z53" s="9">
        <v>16</v>
      </c>
      <c r="AA53" s="9">
        <v>14</v>
      </c>
      <c r="AB53" s="9">
        <v>242</v>
      </c>
      <c r="AC53" s="9">
        <v>12</v>
      </c>
    </row>
    <row r="54" spans="1:29" ht="9.6" customHeight="1" x14ac:dyDescent="0.2">
      <c r="A54" s="9" t="s">
        <v>278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 t="s">
        <v>278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</row>
    <row r="55" spans="1:29" ht="9.6" customHeight="1" x14ac:dyDescent="0.2">
      <c r="A55" s="9" t="s">
        <v>279</v>
      </c>
      <c r="B55" s="9">
        <v>6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2</v>
      </c>
      <c r="N55" s="9">
        <v>0</v>
      </c>
      <c r="O55" s="9" t="s">
        <v>279</v>
      </c>
      <c r="P55" s="9">
        <v>0</v>
      </c>
      <c r="Q55" s="9">
        <v>0</v>
      </c>
      <c r="R55" s="9">
        <v>0</v>
      </c>
      <c r="S55" s="9">
        <v>0</v>
      </c>
      <c r="T55" s="9">
        <v>1</v>
      </c>
      <c r="U55" s="9">
        <v>0</v>
      </c>
      <c r="V55" s="9">
        <v>0</v>
      </c>
      <c r="W55" s="9">
        <v>0</v>
      </c>
      <c r="X55" s="9">
        <v>1</v>
      </c>
      <c r="Y55" s="9">
        <v>0</v>
      </c>
      <c r="Z55" s="9">
        <v>1</v>
      </c>
      <c r="AA55" s="9">
        <v>1</v>
      </c>
      <c r="AB55" s="9">
        <v>0</v>
      </c>
      <c r="AC55" s="9">
        <v>0</v>
      </c>
    </row>
    <row r="56" spans="1:29" ht="9.6" customHeight="1" x14ac:dyDescent="0.2">
      <c r="A56" s="9" t="s">
        <v>280</v>
      </c>
      <c r="B56" s="9">
        <v>28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3</v>
      </c>
      <c r="J56" s="9">
        <v>1</v>
      </c>
      <c r="K56" s="9">
        <v>0</v>
      </c>
      <c r="L56" s="9">
        <v>0</v>
      </c>
      <c r="M56" s="9">
        <v>13</v>
      </c>
      <c r="N56" s="9">
        <v>2</v>
      </c>
      <c r="O56" s="9" t="s">
        <v>280</v>
      </c>
      <c r="P56" s="9">
        <v>1</v>
      </c>
      <c r="Q56" s="9">
        <v>1</v>
      </c>
      <c r="R56" s="9">
        <v>1</v>
      </c>
      <c r="S56" s="9">
        <v>1</v>
      </c>
      <c r="T56" s="9">
        <v>2</v>
      </c>
      <c r="U56" s="9">
        <v>0</v>
      </c>
      <c r="V56" s="9">
        <v>0</v>
      </c>
      <c r="W56" s="9">
        <v>0</v>
      </c>
      <c r="X56" s="9">
        <v>2</v>
      </c>
      <c r="Y56" s="9">
        <v>0</v>
      </c>
      <c r="Z56" s="9">
        <v>0</v>
      </c>
      <c r="AA56" s="9">
        <v>0</v>
      </c>
      <c r="AB56" s="9">
        <v>1</v>
      </c>
      <c r="AC56" s="9">
        <v>0</v>
      </c>
    </row>
    <row r="57" spans="1:29" ht="9.6" customHeight="1" x14ac:dyDescent="0.2">
      <c r="A57" s="9" t="s">
        <v>281</v>
      </c>
      <c r="B57" s="9">
        <v>710</v>
      </c>
      <c r="C57" s="9">
        <v>0</v>
      </c>
      <c r="D57" s="9">
        <v>9</v>
      </c>
      <c r="E57" s="9">
        <v>104</v>
      </c>
      <c r="F57" s="9">
        <v>0</v>
      </c>
      <c r="G57" s="9">
        <v>10</v>
      </c>
      <c r="H57" s="9">
        <v>30</v>
      </c>
      <c r="I57" s="9">
        <v>4</v>
      </c>
      <c r="J57" s="9">
        <v>5</v>
      </c>
      <c r="K57" s="9">
        <v>12</v>
      </c>
      <c r="L57" s="9">
        <v>8</v>
      </c>
      <c r="M57" s="9">
        <v>156</v>
      </c>
      <c r="N57" s="9">
        <v>5</v>
      </c>
      <c r="O57" s="9" t="s">
        <v>281</v>
      </c>
      <c r="P57" s="9">
        <v>29</v>
      </c>
      <c r="Q57" s="9">
        <v>48</v>
      </c>
      <c r="R57" s="9">
        <v>10</v>
      </c>
      <c r="S57" s="9">
        <v>59</v>
      </c>
      <c r="T57" s="9">
        <v>57</v>
      </c>
      <c r="U57" s="9">
        <v>1</v>
      </c>
      <c r="V57" s="9">
        <v>0</v>
      </c>
      <c r="W57" s="9">
        <v>1</v>
      </c>
      <c r="X57" s="9">
        <v>9</v>
      </c>
      <c r="Y57" s="9">
        <v>18</v>
      </c>
      <c r="Z57" s="9">
        <v>19</v>
      </c>
      <c r="AA57" s="9">
        <v>56</v>
      </c>
      <c r="AB57" s="9">
        <v>58</v>
      </c>
      <c r="AC57" s="9">
        <v>2</v>
      </c>
    </row>
    <row r="58" spans="1:29" ht="9.6" customHeight="1" x14ac:dyDescent="0.2">
      <c r="A58" s="9" t="s">
        <v>282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 t="s">
        <v>282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</row>
    <row r="59" spans="1:29" ht="9.6" customHeight="1" x14ac:dyDescent="0.2">
      <c r="A59" s="9" t="s">
        <v>283</v>
      </c>
      <c r="B59" s="9">
        <v>163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1</v>
      </c>
      <c r="K59" s="9">
        <v>0</v>
      </c>
      <c r="L59" s="9">
        <v>0</v>
      </c>
      <c r="M59" s="9">
        <v>80</v>
      </c>
      <c r="N59" s="9">
        <v>1</v>
      </c>
      <c r="O59" s="9" t="s">
        <v>283</v>
      </c>
      <c r="P59" s="9">
        <v>4</v>
      </c>
      <c r="Q59" s="9">
        <v>2</v>
      </c>
      <c r="R59" s="9">
        <v>13</v>
      </c>
      <c r="S59" s="9">
        <v>22</v>
      </c>
      <c r="T59" s="9">
        <v>2</v>
      </c>
      <c r="U59" s="9">
        <v>1</v>
      </c>
      <c r="V59" s="9">
        <v>0</v>
      </c>
      <c r="W59" s="9">
        <v>2</v>
      </c>
      <c r="X59" s="9">
        <v>4</v>
      </c>
      <c r="Y59" s="9">
        <v>0</v>
      </c>
      <c r="Z59" s="9">
        <v>8</v>
      </c>
      <c r="AA59" s="9">
        <v>14</v>
      </c>
      <c r="AB59" s="9">
        <v>8</v>
      </c>
      <c r="AC59" s="9">
        <v>1</v>
      </c>
    </row>
    <row r="60" spans="1:29" ht="9.6" customHeight="1" x14ac:dyDescent="0.2">
      <c r="A60" s="9" t="s">
        <v>284</v>
      </c>
      <c r="B60" s="9">
        <v>21</v>
      </c>
      <c r="C60" s="9">
        <v>0</v>
      </c>
      <c r="D60" s="9">
        <v>2</v>
      </c>
      <c r="E60" s="9">
        <v>0</v>
      </c>
      <c r="F60" s="9">
        <v>0</v>
      </c>
      <c r="G60" s="9">
        <v>1</v>
      </c>
      <c r="H60" s="9">
        <v>0</v>
      </c>
      <c r="I60" s="9">
        <v>0</v>
      </c>
      <c r="J60" s="9">
        <v>0</v>
      </c>
      <c r="K60" s="9">
        <v>0</v>
      </c>
      <c r="L60" s="9">
        <v>1</v>
      </c>
      <c r="M60" s="9">
        <v>7</v>
      </c>
      <c r="N60" s="9">
        <v>0</v>
      </c>
      <c r="O60" s="9" t="s">
        <v>284</v>
      </c>
      <c r="P60" s="9">
        <v>0</v>
      </c>
      <c r="Q60" s="9">
        <v>0</v>
      </c>
      <c r="R60" s="9">
        <v>0</v>
      </c>
      <c r="S60" s="9">
        <v>2</v>
      </c>
      <c r="T60" s="9">
        <v>1</v>
      </c>
      <c r="U60" s="9">
        <v>0</v>
      </c>
      <c r="V60" s="9">
        <v>0</v>
      </c>
      <c r="W60" s="9">
        <v>0</v>
      </c>
      <c r="X60" s="9">
        <v>1</v>
      </c>
      <c r="Y60" s="9">
        <v>0</v>
      </c>
      <c r="Z60" s="9">
        <v>3</v>
      </c>
      <c r="AA60" s="9">
        <v>0</v>
      </c>
      <c r="AB60" s="9">
        <v>3</v>
      </c>
      <c r="AC60" s="9">
        <v>0</v>
      </c>
    </row>
    <row r="61" spans="1:29" ht="9.6" customHeight="1" x14ac:dyDescent="0.2">
      <c r="A61" s="9" t="s">
        <v>285</v>
      </c>
      <c r="B61" s="9">
        <v>13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5</v>
      </c>
      <c r="N61" s="9">
        <v>0</v>
      </c>
      <c r="O61" s="9" t="s">
        <v>285</v>
      </c>
      <c r="P61" s="9">
        <v>0</v>
      </c>
      <c r="Q61" s="9">
        <v>0</v>
      </c>
      <c r="R61" s="9">
        <v>1</v>
      </c>
      <c r="S61" s="9">
        <v>2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1</v>
      </c>
      <c r="AB61" s="9">
        <v>4</v>
      </c>
      <c r="AC61" s="9">
        <v>0</v>
      </c>
    </row>
    <row r="62" spans="1:29" ht="9.6" customHeight="1" x14ac:dyDescent="0.2">
      <c r="A62" s="9" t="s">
        <v>286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 t="s">
        <v>286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</row>
    <row r="63" spans="1:29" ht="9.6" customHeight="1" x14ac:dyDescent="0.2">
      <c r="A63" s="30" t="s">
        <v>287</v>
      </c>
      <c r="B63" s="30">
        <v>9</v>
      </c>
      <c r="C63" s="30">
        <v>0</v>
      </c>
      <c r="D63" s="30">
        <v>0</v>
      </c>
      <c r="E63" s="30">
        <v>0</v>
      </c>
      <c r="F63" s="30">
        <v>0</v>
      </c>
      <c r="G63" s="30">
        <v>1</v>
      </c>
      <c r="H63" s="30">
        <v>1</v>
      </c>
      <c r="I63" s="30">
        <v>1</v>
      </c>
      <c r="J63" s="30">
        <v>0</v>
      </c>
      <c r="K63" s="30">
        <v>0</v>
      </c>
      <c r="L63" s="30">
        <v>0</v>
      </c>
      <c r="M63" s="30">
        <v>2</v>
      </c>
      <c r="N63" s="30">
        <v>0</v>
      </c>
      <c r="O63" s="30" t="s">
        <v>287</v>
      </c>
      <c r="P63" s="30">
        <v>0</v>
      </c>
      <c r="Q63" s="30">
        <v>0</v>
      </c>
      <c r="R63" s="30">
        <v>0</v>
      </c>
      <c r="S63" s="30">
        <v>0</v>
      </c>
      <c r="T63" s="30">
        <v>1</v>
      </c>
      <c r="U63" s="30">
        <v>0</v>
      </c>
      <c r="V63" s="30">
        <v>0</v>
      </c>
      <c r="W63" s="30">
        <v>1</v>
      </c>
      <c r="X63" s="30">
        <v>1</v>
      </c>
      <c r="Y63" s="30">
        <v>0</v>
      </c>
      <c r="Z63" s="30">
        <v>0</v>
      </c>
      <c r="AA63" s="30">
        <v>0</v>
      </c>
      <c r="AB63" s="30">
        <v>1</v>
      </c>
      <c r="AC63" s="30">
        <v>0</v>
      </c>
    </row>
    <row r="64" spans="1:29" ht="9.6" customHeight="1" x14ac:dyDescent="0.2">
      <c r="A64" s="30" t="s">
        <v>288</v>
      </c>
      <c r="B64" s="30">
        <v>5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1</v>
      </c>
      <c r="N64" s="30">
        <v>0</v>
      </c>
      <c r="O64" s="30" t="s">
        <v>288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1</v>
      </c>
      <c r="Y64" s="30">
        <v>0</v>
      </c>
      <c r="Z64" s="30">
        <v>2</v>
      </c>
      <c r="AA64" s="30">
        <v>0</v>
      </c>
      <c r="AB64" s="30">
        <v>1</v>
      </c>
      <c r="AC64" s="30">
        <v>0</v>
      </c>
    </row>
    <row r="65" spans="1:29" ht="9.6" customHeight="1" x14ac:dyDescent="0.2">
      <c r="A65" s="30" t="s">
        <v>289</v>
      </c>
      <c r="B65" s="30">
        <v>157</v>
      </c>
      <c r="C65" s="30">
        <v>1</v>
      </c>
      <c r="D65" s="30">
        <v>4</v>
      </c>
      <c r="E65" s="30">
        <v>1</v>
      </c>
      <c r="F65" s="30">
        <v>1</v>
      </c>
      <c r="G65" s="30">
        <v>6</v>
      </c>
      <c r="H65" s="30">
        <v>9</v>
      </c>
      <c r="I65" s="30">
        <v>5</v>
      </c>
      <c r="J65" s="30">
        <v>6</v>
      </c>
      <c r="K65" s="30">
        <v>4</v>
      </c>
      <c r="L65" s="30">
        <v>6</v>
      </c>
      <c r="M65" s="30">
        <v>46</v>
      </c>
      <c r="N65" s="30">
        <v>4</v>
      </c>
      <c r="O65" s="30" t="s">
        <v>289</v>
      </c>
      <c r="P65" s="30">
        <v>6</v>
      </c>
      <c r="Q65" s="30">
        <v>0</v>
      </c>
      <c r="R65" s="30">
        <v>10</v>
      </c>
      <c r="S65" s="30">
        <v>6</v>
      </c>
      <c r="T65" s="30">
        <v>2</v>
      </c>
      <c r="U65" s="30">
        <v>3</v>
      </c>
      <c r="V65" s="30">
        <v>0</v>
      </c>
      <c r="W65" s="30">
        <v>1</v>
      </c>
      <c r="X65" s="30">
        <v>4</v>
      </c>
      <c r="Y65" s="30">
        <v>3</v>
      </c>
      <c r="Z65" s="30">
        <v>3</v>
      </c>
      <c r="AA65" s="30">
        <v>3</v>
      </c>
      <c r="AB65" s="30">
        <v>20</v>
      </c>
      <c r="AC65" s="30">
        <v>3</v>
      </c>
    </row>
    <row r="66" spans="1:29" ht="9.6" customHeight="1" x14ac:dyDescent="0.2">
      <c r="A66" s="30" t="s">
        <v>290</v>
      </c>
      <c r="B66" s="30">
        <v>619</v>
      </c>
      <c r="C66" s="30">
        <v>16</v>
      </c>
      <c r="D66" s="30">
        <v>27</v>
      </c>
      <c r="E66" s="30">
        <v>16</v>
      </c>
      <c r="F66" s="30">
        <v>2</v>
      </c>
      <c r="G66" s="30">
        <v>28</v>
      </c>
      <c r="H66" s="30">
        <v>20</v>
      </c>
      <c r="I66" s="30">
        <v>30</v>
      </c>
      <c r="J66" s="30">
        <v>21</v>
      </c>
      <c r="K66" s="30">
        <v>16</v>
      </c>
      <c r="L66" s="30">
        <v>23</v>
      </c>
      <c r="M66" s="30">
        <v>73</v>
      </c>
      <c r="N66" s="30">
        <v>30</v>
      </c>
      <c r="O66" s="30" t="s">
        <v>290</v>
      </c>
      <c r="P66" s="30">
        <v>37</v>
      </c>
      <c r="Q66" s="30">
        <v>6</v>
      </c>
      <c r="R66" s="30">
        <v>37</v>
      </c>
      <c r="S66" s="30">
        <v>16</v>
      </c>
      <c r="T66" s="30">
        <v>32</v>
      </c>
      <c r="U66" s="30">
        <v>10</v>
      </c>
      <c r="V66" s="30">
        <v>8</v>
      </c>
      <c r="W66" s="30">
        <v>16</v>
      </c>
      <c r="X66" s="30">
        <v>29</v>
      </c>
      <c r="Y66" s="30">
        <v>29</v>
      </c>
      <c r="Z66" s="30">
        <v>23</v>
      </c>
      <c r="AA66" s="30">
        <v>24</v>
      </c>
      <c r="AB66" s="30">
        <v>23</v>
      </c>
      <c r="AC66" s="30">
        <v>27</v>
      </c>
    </row>
    <row r="67" spans="1:29" ht="9.6" customHeight="1" x14ac:dyDescent="0.2">
      <c r="A67" s="30" t="s">
        <v>291</v>
      </c>
      <c r="B67" s="30">
        <v>172</v>
      </c>
      <c r="C67" s="30">
        <v>4</v>
      </c>
      <c r="D67" s="30">
        <v>1</v>
      </c>
      <c r="E67" s="30">
        <v>2</v>
      </c>
      <c r="F67" s="30">
        <v>0</v>
      </c>
      <c r="G67" s="30">
        <v>2</v>
      </c>
      <c r="H67" s="30">
        <v>1</v>
      </c>
      <c r="I67" s="30">
        <v>6</v>
      </c>
      <c r="J67" s="30">
        <v>3</v>
      </c>
      <c r="K67" s="30">
        <v>0</v>
      </c>
      <c r="L67" s="30">
        <v>1</v>
      </c>
      <c r="M67" s="30">
        <v>65</v>
      </c>
      <c r="N67" s="30">
        <v>10</v>
      </c>
      <c r="O67" s="30" t="s">
        <v>291</v>
      </c>
      <c r="P67" s="30">
        <v>0</v>
      </c>
      <c r="Q67" s="30">
        <v>1</v>
      </c>
      <c r="R67" s="30">
        <v>38</v>
      </c>
      <c r="S67" s="30">
        <v>10</v>
      </c>
      <c r="T67" s="30">
        <v>4</v>
      </c>
      <c r="U67" s="30">
        <v>1</v>
      </c>
      <c r="V67" s="30">
        <v>0</v>
      </c>
      <c r="W67" s="30">
        <v>1</v>
      </c>
      <c r="X67" s="30">
        <v>6</v>
      </c>
      <c r="Y67" s="30">
        <v>1</v>
      </c>
      <c r="Z67" s="30">
        <v>3</v>
      </c>
      <c r="AA67" s="30">
        <v>2</v>
      </c>
      <c r="AB67" s="30">
        <v>6</v>
      </c>
      <c r="AC67" s="30">
        <v>4</v>
      </c>
    </row>
    <row r="68" spans="1:29" ht="9.6" customHeight="1" x14ac:dyDescent="0.2">
      <c r="A68" s="30" t="s">
        <v>292</v>
      </c>
      <c r="B68" s="30">
        <v>23</v>
      </c>
      <c r="C68" s="30">
        <v>0</v>
      </c>
      <c r="D68" s="30">
        <v>0</v>
      </c>
      <c r="E68" s="30">
        <v>1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1</v>
      </c>
      <c r="N68" s="30">
        <v>1</v>
      </c>
      <c r="O68" s="30" t="s">
        <v>292</v>
      </c>
      <c r="P68" s="30">
        <v>0</v>
      </c>
      <c r="Q68" s="30">
        <v>0</v>
      </c>
      <c r="R68" s="30">
        <v>0</v>
      </c>
      <c r="S68" s="30">
        <v>1</v>
      </c>
      <c r="T68" s="30">
        <v>0</v>
      </c>
      <c r="U68" s="30">
        <v>1</v>
      </c>
      <c r="V68" s="30">
        <v>1</v>
      </c>
      <c r="W68" s="30">
        <v>0</v>
      </c>
      <c r="X68" s="30">
        <v>2</v>
      </c>
      <c r="Y68" s="30">
        <v>0</v>
      </c>
      <c r="Z68" s="30">
        <v>13</v>
      </c>
      <c r="AA68" s="30">
        <v>0</v>
      </c>
      <c r="AB68" s="30">
        <v>2</v>
      </c>
      <c r="AC68" s="30">
        <v>0</v>
      </c>
    </row>
    <row r="69" spans="1:29" ht="9.6" customHeight="1" x14ac:dyDescent="0.2">
      <c r="A69" s="30" t="s">
        <v>293</v>
      </c>
      <c r="B69" s="30">
        <v>62</v>
      </c>
      <c r="C69" s="30">
        <v>0</v>
      </c>
      <c r="D69" s="30">
        <v>3</v>
      </c>
      <c r="E69" s="30">
        <v>1</v>
      </c>
      <c r="F69" s="30">
        <v>0</v>
      </c>
      <c r="G69" s="30">
        <v>0</v>
      </c>
      <c r="H69" s="30">
        <v>0</v>
      </c>
      <c r="I69" s="30">
        <v>1</v>
      </c>
      <c r="J69" s="30">
        <v>4</v>
      </c>
      <c r="K69" s="30">
        <v>1</v>
      </c>
      <c r="L69" s="30">
        <v>5</v>
      </c>
      <c r="M69" s="30">
        <v>21</v>
      </c>
      <c r="N69" s="30">
        <v>2</v>
      </c>
      <c r="O69" s="30" t="s">
        <v>293</v>
      </c>
      <c r="P69" s="30">
        <v>1</v>
      </c>
      <c r="Q69" s="30">
        <v>0</v>
      </c>
      <c r="R69" s="30">
        <v>5</v>
      </c>
      <c r="S69" s="30">
        <v>5</v>
      </c>
      <c r="T69" s="30">
        <v>1</v>
      </c>
      <c r="U69" s="30">
        <v>0</v>
      </c>
      <c r="V69" s="30">
        <v>0</v>
      </c>
      <c r="W69" s="30">
        <v>0</v>
      </c>
      <c r="X69" s="30">
        <v>2</v>
      </c>
      <c r="Y69" s="30">
        <v>0</v>
      </c>
      <c r="Z69" s="30">
        <v>0</v>
      </c>
      <c r="AA69" s="30">
        <v>6</v>
      </c>
      <c r="AB69" s="30">
        <v>3</v>
      </c>
      <c r="AC69" s="30">
        <v>1</v>
      </c>
    </row>
    <row r="70" spans="1:29" ht="9.6" customHeight="1" x14ac:dyDescent="0.2">
      <c r="A70" s="30" t="s">
        <v>294</v>
      </c>
      <c r="B70" s="30">
        <v>2301</v>
      </c>
      <c r="C70" s="30">
        <v>3</v>
      </c>
      <c r="D70" s="30">
        <v>12</v>
      </c>
      <c r="E70" s="30">
        <v>2</v>
      </c>
      <c r="F70" s="30">
        <v>14</v>
      </c>
      <c r="G70" s="30">
        <v>55</v>
      </c>
      <c r="H70" s="30">
        <v>25</v>
      </c>
      <c r="I70" s="30">
        <v>34</v>
      </c>
      <c r="J70" s="30">
        <v>67</v>
      </c>
      <c r="K70" s="30">
        <v>14</v>
      </c>
      <c r="L70" s="30">
        <v>64</v>
      </c>
      <c r="M70" s="30">
        <v>432</v>
      </c>
      <c r="N70" s="30">
        <v>55</v>
      </c>
      <c r="O70" s="30" t="s">
        <v>294</v>
      </c>
      <c r="P70" s="30">
        <v>315</v>
      </c>
      <c r="Q70" s="30">
        <v>22</v>
      </c>
      <c r="R70" s="30">
        <v>181</v>
      </c>
      <c r="S70" s="30">
        <v>166</v>
      </c>
      <c r="T70" s="30">
        <v>82</v>
      </c>
      <c r="U70" s="30">
        <v>108</v>
      </c>
      <c r="V70" s="30">
        <v>17</v>
      </c>
      <c r="W70" s="30">
        <v>19</v>
      </c>
      <c r="X70" s="30">
        <v>79</v>
      </c>
      <c r="Y70" s="30">
        <v>76</v>
      </c>
      <c r="Z70" s="30">
        <v>73</v>
      </c>
      <c r="AA70" s="30">
        <v>54</v>
      </c>
      <c r="AB70" s="30">
        <v>301</v>
      </c>
      <c r="AC70" s="30">
        <v>31</v>
      </c>
    </row>
    <row r="71" spans="1:29" ht="9.6" customHeight="1" x14ac:dyDescent="0.2">
      <c r="A71" s="30" t="s">
        <v>295</v>
      </c>
      <c r="B71" s="30">
        <v>21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1</v>
      </c>
      <c r="J71" s="30">
        <v>0</v>
      </c>
      <c r="K71" s="30">
        <v>0</v>
      </c>
      <c r="L71" s="30">
        <v>1</v>
      </c>
      <c r="M71" s="30">
        <v>12</v>
      </c>
      <c r="N71" s="30">
        <v>0</v>
      </c>
      <c r="O71" s="30" t="s">
        <v>295</v>
      </c>
      <c r="P71" s="30">
        <v>3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1</v>
      </c>
      <c r="Y71" s="30">
        <v>0</v>
      </c>
      <c r="Z71" s="30">
        <v>2</v>
      </c>
      <c r="AA71" s="30">
        <v>1</v>
      </c>
      <c r="AB71" s="30">
        <v>0</v>
      </c>
      <c r="AC71" s="30">
        <v>0</v>
      </c>
    </row>
    <row r="72" spans="1:29" customFormat="1" ht="9.6" customHeight="1" x14ac:dyDescent="0.3">
      <c r="A72" s="51" t="s">
        <v>404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 t="s">
        <v>404</v>
      </c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</row>
  </sheetData>
  <mergeCells count="2">
    <mergeCell ref="A72:N72"/>
    <mergeCell ref="O72:AC7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31398-25EA-462D-94FC-7E41FFB7091B}">
  <dimension ref="A1:AC63"/>
  <sheetViews>
    <sheetView view="pageBreakPreview" zoomScale="125" zoomScaleNormal="100" zoomScaleSheetLayoutView="125" workbookViewId="0">
      <selection activeCell="A16" sqref="A16"/>
    </sheetView>
  </sheetViews>
  <sheetFormatPr defaultRowHeight="10.199999999999999" customHeight="1" x14ac:dyDescent="0.3"/>
  <cols>
    <col min="1" max="1" width="14.21875" customWidth="1"/>
    <col min="2" max="14" width="5.21875" customWidth="1"/>
    <col min="15" max="15" width="14.21875" customWidth="1"/>
    <col min="16" max="29" width="5.109375" customWidth="1"/>
  </cols>
  <sheetData>
    <row r="1" spans="1:29" ht="10.199999999999999" customHeight="1" x14ac:dyDescent="0.3">
      <c r="A1" s="8" t="s">
        <v>380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380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381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381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0.199999999999999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0.199999999999999" customHeight="1" x14ac:dyDescent="0.3">
      <c r="A6" s="8" t="s">
        <v>382</v>
      </c>
      <c r="B6" s="8">
        <v>18095</v>
      </c>
      <c r="C6" s="8">
        <v>362</v>
      </c>
      <c r="D6" s="8">
        <v>692</v>
      </c>
      <c r="E6" s="8">
        <v>395</v>
      </c>
      <c r="F6" s="8">
        <v>116</v>
      </c>
      <c r="G6" s="8">
        <v>610</v>
      </c>
      <c r="H6" s="8">
        <v>506</v>
      </c>
      <c r="I6" s="8">
        <v>788</v>
      </c>
      <c r="J6" s="8">
        <v>929</v>
      </c>
      <c r="K6" s="8">
        <v>536</v>
      </c>
      <c r="L6" s="8">
        <v>656</v>
      </c>
      <c r="M6" s="8">
        <v>1866</v>
      </c>
      <c r="N6" s="8">
        <v>972</v>
      </c>
      <c r="O6" s="8" t="s">
        <v>382</v>
      </c>
      <c r="P6" s="8">
        <v>1090</v>
      </c>
      <c r="Q6" s="8">
        <v>372</v>
      </c>
      <c r="R6" s="8">
        <v>751</v>
      </c>
      <c r="S6" s="8">
        <v>502</v>
      </c>
      <c r="T6" s="8">
        <v>1414</v>
      </c>
      <c r="U6" s="8">
        <v>571</v>
      </c>
      <c r="V6" s="8">
        <v>303</v>
      </c>
      <c r="W6" s="8">
        <v>514</v>
      </c>
      <c r="X6" s="8">
        <v>766</v>
      </c>
      <c r="Y6" s="8">
        <v>656</v>
      </c>
      <c r="Z6" s="8">
        <v>736</v>
      </c>
      <c r="AA6" s="8">
        <v>696</v>
      </c>
      <c r="AB6" s="8">
        <v>723</v>
      </c>
      <c r="AC6" s="8">
        <v>573</v>
      </c>
    </row>
    <row r="7" spans="1:29" ht="10.199999999999999" customHeight="1" x14ac:dyDescent="0.3">
      <c r="A7" s="8" t="s">
        <v>296</v>
      </c>
      <c r="B7" s="8">
        <v>505</v>
      </c>
      <c r="C7" s="8">
        <v>3</v>
      </c>
      <c r="D7" s="8">
        <v>13</v>
      </c>
      <c r="E7" s="8">
        <v>3</v>
      </c>
      <c r="F7" s="8">
        <v>1</v>
      </c>
      <c r="G7" s="8">
        <v>3</v>
      </c>
      <c r="H7" s="8">
        <v>2</v>
      </c>
      <c r="I7" s="8">
        <v>2</v>
      </c>
      <c r="J7" s="8">
        <v>6</v>
      </c>
      <c r="K7" s="8">
        <v>4</v>
      </c>
      <c r="L7" s="8">
        <v>4</v>
      </c>
      <c r="M7" s="8">
        <v>99</v>
      </c>
      <c r="N7" s="8">
        <v>10</v>
      </c>
      <c r="O7" s="8" t="s">
        <v>296</v>
      </c>
      <c r="P7" s="8">
        <v>77</v>
      </c>
      <c r="Q7" s="8">
        <v>1</v>
      </c>
      <c r="R7" s="8">
        <v>0</v>
      </c>
      <c r="S7" s="8">
        <v>19</v>
      </c>
      <c r="T7" s="8">
        <v>35</v>
      </c>
      <c r="U7" s="8">
        <v>4</v>
      </c>
      <c r="V7" s="8">
        <v>6</v>
      </c>
      <c r="W7" s="8">
        <v>27</v>
      </c>
      <c r="X7" s="8">
        <v>79</v>
      </c>
      <c r="Y7" s="8">
        <v>8</v>
      </c>
      <c r="Z7" s="8">
        <v>11</v>
      </c>
      <c r="AA7" s="8">
        <v>18</v>
      </c>
      <c r="AB7" s="8">
        <v>48</v>
      </c>
      <c r="AC7" s="8">
        <v>22</v>
      </c>
    </row>
    <row r="8" spans="1:29" ht="10.199999999999999" customHeight="1" x14ac:dyDescent="0.3">
      <c r="A8" s="8" t="s">
        <v>297</v>
      </c>
      <c r="B8" s="8">
        <v>17590</v>
      </c>
      <c r="C8" s="8">
        <v>359</v>
      </c>
      <c r="D8" s="8">
        <v>679</v>
      </c>
      <c r="E8" s="8">
        <v>392</v>
      </c>
      <c r="F8" s="8">
        <v>115</v>
      </c>
      <c r="G8" s="8">
        <v>607</v>
      </c>
      <c r="H8" s="8">
        <v>504</v>
      </c>
      <c r="I8" s="8">
        <v>786</v>
      </c>
      <c r="J8" s="8">
        <v>923</v>
      </c>
      <c r="K8" s="8">
        <v>532</v>
      </c>
      <c r="L8" s="8">
        <v>652</v>
      </c>
      <c r="M8" s="8">
        <v>1767</v>
      </c>
      <c r="N8" s="8">
        <v>962</v>
      </c>
      <c r="O8" s="8" t="s">
        <v>297</v>
      </c>
      <c r="P8" s="8">
        <v>1013</v>
      </c>
      <c r="Q8" s="8">
        <v>371</v>
      </c>
      <c r="R8" s="8">
        <v>751</v>
      </c>
      <c r="S8" s="8">
        <v>483</v>
      </c>
      <c r="T8" s="8">
        <v>1379</v>
      </c>
      <c r="U8" s="8">
        <v>567</v>
      </c>
      <c r="V8" s="8">
        <v>297</v>
      </c>
      <c r="W8" s="8">
        <v>487</v>
      </c>
      <c r="X8" s="8">
        <v>687</v>
      </c>
      <c r="Y8" s="8">
        <v>648</v>
      </c>
      <c r="Z8" s="8">
        <v>725</v>
      </c>
      <c r="AA8" s="8">
        <v>678</v>
      </c>
      <c r="AB8" s="8">
        <v>675</v>
      </c>
      <c r="AC8" s="8">
        <v>551</v>
      </c>
    </row>
    <row r="9" spans="1:29" ht="10.199999999999999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0.199999999999999" customHeight="1" x14ac:dyDescent="0.3">
      <c r="A10" s="8" t="s">
        <v>383</v>
      </c>
      <c r="B10" s="8">
        <v>8726</v>
      </c>
      <c r="C10" s="8">
        <v>144</v>
      </c>
      <c r="D10" s="8">
        <v>299</v>
      </c>
      <c r="E10" s="8">
        <v>199</v>
      </c>
      <c r="F10" s="8">
        <v>66</v>
      </c>
      <c r="G10" s="8">
        <v>300</v>
      </c>
      <c r="H10" s="8">
        <v>255</v>
      </c>
      <c r="I10" s="8">
        <v>397</v>
      </c>
      <c r="J10" s="8">
        <v>452</v>
      </c>
      <c r="K10" s="8">
        <v>235</v>
      </c>
      <c r="L10" s="8">
        <v>328</v>
      </c>
      <c r="M10" s="8">
        <v>862</v>
      </c>
      <c r="N10" s="8">
        <v>474</v>
      </c>
      <c r="O10" s="8" t="s">
        <v>383</v>
      </c>
      <c r="P10" s="8">
        <v>524</v>
      </c>
      <c r="Q10" s="8">
        <v>190</v>
      </c>
      <c r="R10" s="8">
        <v>352</v>
      </c>
      <c r="S10" s="8">
        <v>250</v>
      </c>
      <c r="T10" s="8">
        <v>653</v>
      </c>
      <c r="U10" s="8">
        <v>274</v>
      </c>
      <c r="V10" s="8">
        <v>153</v>
      </c>
      <c r="W10" s="8">
        <v>269</v>
      </c>
      <c r="X10" s="8">
        <v>362</v>
      </c>
      <c r="Y10" s="8">
        <v>325</v>
      </c>
      <c r="Z10" s="8">
        <v>368</v>
      </c>
      <c r="AA10" s="8">
        <v>292</v>
      </c>
      <c r="AB10" s="8">
        <v>407</v>
      </c>
      <c r="AC10" s="8">
        <v>296</v>
      </c>
    </row>
    <row r="11" spans="1:29" ht="10.199999999999999" customHeight="1" x14ac:dyDescent="0.3">
      <c r="A11" s="8" t="s">
        <v>296</v>
      </c>
      <c r="B11" s="8">
        <v>327</v>
      </c>
      <c r="C11" s="8">
        <v>3</v>
      </c>
      <c r="D11" s="8">
        <v>4</v>
      </c>
      <c r="E11" s="8">
        <v>2</v>
      </c>
      <c r="F11" s="8">
        <v>1</v>
      </c>
      <c r="G11" s="8">
        <v>2</v>
      </c>
      <c r="H11" s="8">
        <v>1</v>
      </c>
      <c r="I11" s="8">
        <v>2</v>
      </c>
      <c r="J11" s="8">
        <v>5</v>
      </c>
      <c r="K11" s="8">
        <v>3</v>
      </c>
      <c r="L11" s="8">
        <v>2</v>
      </c>
      <c r="M11" s="8">
        <v>66</v>
      </c>
      <c r="N11" s="8">
        <v>7</v>
      </c>
      <c r="O11" s="8" t="s">
        <v>296</v>
      </c>
      <c r="P11" s="8">
        <v>34</v>
      </c>
      <c r="Q11" s="8">
        <v>0</v>
      </c>
      <c r="R11" s="8">
        <v>0</v>
      </c>
      <c r="S11" s="8">
        <v>14</v>
      </c>
      <c r="T11" s="8">
        <v>25</v>
      </c>
      <c r="U11" s="8">
        <v>2</v>
      </c>
      <c r="V11" s="8">
        <v>4</v>
      </c>
      <c r="W11" s="8">
        <v>19</v>
      </c>
      <c r="X11" s="8">
        <v>50</v>
      </c>
      <c r="Y11" s="8">
        <v>8</v>
      </c>
      <c r="Z11" s="8">
        <v>8</v>
      </c>
      <c r="AA11" s="8">
        <v>14</v>
      </c>
      <c r="AB11" s="8">
        <v>36</v>
      </c>
      <c r="AC11" s="8">
        <v>15</v>
      </c>
    </row>
    <row r="12" spans="1:29" ht="10.199999999999999" customHeight="1" x14ac:dyDescent="0.3">
      <c r="A12" s="8" t="s">
        <v>297</v>
      </c>
      <c r="B12" s="8">
        <v>8399</v>
      </c>
      <c r="C12" s="8">
        <v>141</v>
      </c>
      <c r="D12" s="8">
        <v>295</v>
      </c>
      <c r="E12" s="8">
        <v>197</v>
      </c>
      <c r="F12" s="8">
        <v>65</v>
      </c>
      <c r="G12" s="8">
        <v>298</v>
      </c>
      <c r="H12" s="8">
        <v>254</v>
      </c>
      <c r="I12" s="8">
        <v>395</v>
      </c>
      <c r="J12" s="8">
        <v>447</v>
      </c>
      <c r="K12" s="8">
        <v>232</v>
      </c>
      <c r="L12" s="8">
        <v>326</v>
      </c>
      <c r="M12" s="8">
        <v>796</v>
      </c>
      <c r="N12" s="8">
        <v>467</v>
      </c>
      <c r="O12" s="8" t="s">
        <v>297</v>
      </c>
      <c r="P12" s="8">
        <v>490</v>
      </c>
      <c r="Q12" s="8">
        <v>190</v>
      </c>
      <c r="R12" s="8">
        <v>352</v>
      </c>
      <c r="S12" s="8">
        <v>236</v>
      </c>
      <c r="T12" s="8">
        <v>628</v>
      </c>
      <c r="U12" s="8">
        <v>272</v>
      </c>
      <c r="V12" s="8">
        <v>149</v>
      </c>
      <c r="W12" s="8">
        <v>250</v>
      </c>
      <c r="X12" s="8">
        <v>312</v>
      </c>
      <c r="Y12" s="8">
        <v>317</v>
      </c>
      <c r="Z12" s="8">
        <v>360</v>
      </c>
      <c r="AA12" s="8">
        <v>278</v>
      </c>
      <c r="AB12" s="8">
        <v>371</v>
      </c>
      <c r="AC12" s="8">
        <v>281</v>
      </c>
    </row>
    <row r="13" spans="1:29" ht="10.199999999999999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0.199999999999999" customHeight="1" x14ac:dyDescent="0.3">
      <c r="A14" s="8" t="s">
        <v>361</v>
      </c>
      <c r="B14" s="8">
        <v>9369</v>
      </c>
      <c r="C14" s="8">
        <v>218</v>
      </c>
      <c r="D14" s="8">
        <v>393</v>
      </c>
      <c r="E14" s="8">
        <v>196</v>
      </c>
      <c r="F14" s="8">
        <v>50</v>
      </c>
      <c r="G14" s="8">
        <v>310</v>
      </c>
      <c r="H14" s="8">
        <v>251</v>
      </c>
      <c r="I14" s="8">
        <v>391</v>
      </c>
      <c r="J14" s="8">
        <v>477</v>
      </c>
      <c r="K14" s="8">
        <v>301</v>
      </c>
      <c r="L14" s="8">
        <v>328</v>
      </c>
      <c r="M14" s="8">
        <v>1004</v>
      </c>
      <c r="N14" s="8">
        <v>498</v>
      </c>
      <c r="O14" s="8" t="s">
        <v>361</v>
      </c>
      <c r="P14" s="8">
        <v>566</v>
      </c>
      <c r="Q14" s="8">
        <v>182</v>
      </c>
      <c r="R14" s="8">
        <v>399</v>
      </c>
      <c r="S14" s="8">
        <v>252</v>
      </c>
      <c r="T14" s="8">
        <v>761</v>
      </c>
      <c r="U14" s="8">
        <v>297</v>
      </c>
      <c r="V14" s="8">
        <v>150</v>
      </c>
      <c r="W14" s="8">
        <v>245</v>
      </c>
      <c r="X14" s="8">
        <v>404</v>
      </c>
      <c r="Y14" s="8">
        <v>331</v>
      </c>
      <c r="Z14" s="8">
        <v>368</v>
      </c>
      <c r="AA14" s="8">
        <v>404</v>
      </c>
      <c r="AB14" s="8">
        <v>316</v>
      </c>
      <c r="AC14" s="8">
        <v>277</v>
      </c>
    </row>
    <row r="15" spans="1:29" ht="10.199999999999999" customHeight="1" x14ac:dyDescent="0.3">
      <c r="A15" s="8" t="s">
        <v>296</v>
      </c>
      <c r="B15" s="8">
        <v>178</v>
      </c>
      <c r="C15" s="8">
        <v>0</v>
      </c>
      <c r="D15" s="8">
        <v>9</v>
      </c>
      <c r="E15" s="8">
        <v>1</v>
      </c>
      <c r="F15" s="8">
        <v>0</v>
      </c>
      <c r="G15" s="8">
        <v>1</v>
      </c>
      <c r="H15" s="8">
        <v>1</v>
      </c>
      <c r="I15" s="8">
        <v>0</v>
      </c>
      <c r="J15" s="8">
        <v>1</v>
      </c>
      <c r="K15" s="8">
        <v>1</v>
      </c>
      <c r="L15" s="8">
        <v>2</v>
      </c>
      <c r="M15" s="8">
        <v>33</v>
      </c>
      <c r="N15" s="8">
        <v>3</v>
      </c>
      <c r="O15" s="8" t="s">
        <v>296</v>
      </c>
      <c r="P15" s="8">
        <v>43</v>
      </c>
      <c r="Q15" s="8">
        <v>1</v>
      </c>
      <c r="R15" s="8">
        <v>0</v>
      </c>
      <c r="S15" s="8">
        <v>5</v>
      </c>
      <c r="T15" s="8">
        <v>10</v>
      </c>
      <c r="U15" s="8">
        <v>2</v>
      </c>
      <c r="V15" s="8">
        <v>2</v>
      </c>
      <c r="W15" s="8">
        <v>8</v>
      </c>
      <c r="X15" s="8">
        <v>29</v>
      </c>
      <c r="Y15" s="8">
        <v>0</v>
      </c>
      <c r="Z15" s="8">
        <v>3</v>
      </c>
      <c r="AA15" s="8">
        <v>4</v>
      </c>
      <c r="AB15" s="8">
        <v>12</v>
      </c>
      <c r="AC15" s="8">
        <v>7</v>
      </c>
    </row>
    <row r="16" spans="1:29" ht="10.199999999999999" customHeight="1" x14ac:dyDescent="0.3">
      <c r="A16" s="8" t="s">
        <v>297</v>
      </c>
      <c r="B16" s="8">
        <v>9191</v>
      </c>
      <c r="C16" s="8">
        <v>218</v>
      </c>
      <c r="D16" s="8">
        <v>384</v>
      </c>
      <c r="E16" s="8">
        <v>195</v>
      </c>
      <c r="F16" s="8">
        <v>50</v>
      </c>
      <c r="G16" s="8">
        <v>309</v>
      </c>
      <c r="H16" s="8">
        <v>250</v>
      </c>
      <c r="I16" s="8">
        <v>391</v>
      </c>
      <c r="J16" s="8">
        <v>476</v>
      </c>
      <c r="K16" s="8">
        <v>300</v>
      </c>
      <c r="L16" s="8">
        <v>326</v>
      </c>
      <c r="M16" s="8">
        <v>971</v>
      </c>
      <c r="N16" s="8">
        <v>495</v>
      </c>
      <c r="O16" s="8" t="s">
        <v>297</v>
      </c>
      <c r="P16" s="8">
        <v>523</v>
      </c>
      <c r="Q16" s="8">
        <v>181</v>
      </c>
      <c r="R16" s="8">
        <v>399</v>
      </c>
      <c r="S16" s="8">
        <v>247</v>
      </c>
      <c r="T16" s="8">
        <v>751</v>
      </c>
      <c r="U16" s="8">
        <v>295</v>
      </c>
      <c r="V16" s="8">
        <v>148</v>
      </c>
      <c r="W16" s="8">
        <v>237</v>
      </c>
      <c r="X16" s="8">
        <v>375</v>
      </c>
      <c r="Y16" s="8">
        <v>331</v>
      </c>
      <c r="Z16" s="8">
        <v>365</v>
      </c>
      <c r="AA16" s="8">
        <v>400</v>
      </c>
      <c r="AB16" s="8">
        <v>304</v>
      </c>
      <c r="AC16" s="8">
        <v>270</v>
      </c>
    </row>
    <row r="17" spans="1:29" ht="10.199999999999999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ht="10.199999999999999" customHeight="1" x14ac:dyDescent="0.3">
      <c r="A18" s="8" t="s">
        <v>384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 t="s">
        <v>384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0.199999999999999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 t="s">
        <v>382</v>
      </c>
      <c r="B20" s="8">
        <v>17590</v>
      </c>
      <c r="C20" s="8">
        <v>359</v>
      </c>
      <c r="D20" s="8">
        <v>679</v>
      </c>
      <c r="E20" s="8">
        <v>392</v>
      </c>
      <c r="F20" s="8">
        <v>115</v>
      </c>
      <c r="G20" s="8">
        <v>607</v>
      </c>
      <c r="H20" s="8">
        <v>504</v>
      </c>
      <c r="I20" s="8">
        <v>786</v>
      </c>
      <c r="J20" s="8">
        <v>923</v>
      </c>
      <c r="K20" s="8">
        <v>532</v>
      </c>
      <c r="L20" s="8">
        <v>652</v>
      </c>
      <c r="M20" s="8">
        <v>1767</v>
      </c>
      <c r="N20" s="8">
        <v>962</v>
      </c>
      <c r="O20" s="8" t="s">
        <v>382</v>
      </c>
      <c r="P20" s="8">
        <v>1013</v>
      </c>
      <c r="Q20" s="8">
        <v>371</v>
      </c>
      <c r="R20" s="8">
        <v>751</v>
      </c>
      <c r="S20" s="8">
        <v>483</v>
      </c>
      <c r="T20" s="8">
        <v>1379</v>
      </c>
      <c r="U20" s="8">
        <v>567</v>
      </c>
      <c r="V20" s="8">
        <v>297</v>
      </c>
      <c r="W20" s="8">
        <v>487</v>
      </c>
      <c r="X20" s="8">
        <v>687</v>
      </c>
      <c r="Y20" s="8">
        <v>648</v>
      </c>
      <c r="Z20" s="8">
        <v>725</v>
      </c>
      <c r="AA20" s="8">
        <v>678</v>
      </c>
      <c r="AB20" s="8">
        <v>675</v>
      </c>
      <c r="AC20" s="8">
        <v>551</v>
      </c>
    </row>
    <row r="21" spans="1:29" ht="10.199999999999999" customHeight="1" x14ac:dyDescent="0.3">
      <c r="A21" s="8" t="s">
        <v>298</v>
      </c>
      <c r="B21" s="8">
        <v>1748</v>
      </c>
      <c r="C21" s="8">
        <v>94</v>
      </c>
      <c r="D21" s="8">
        <v>101</v>
      </c>
      <c r="E21" s="8">
        <v>33</v>
      </c>
      <c r="F21" s="8">
        <v>2</v>
      </c>
      <c r="G21" s="8">
        <v>44</v>
      </c>
      <c r="H21" s="8">
        <v>6</v>
      </c>
      <c r="I21" s="8">
        <v>38</v>
      </c>
      <c r="J21" s="8">
        <v>115</v>
      </c>
      <c r="K21" s="8">
        <v>119</v>
      </c>
      <c r="L21" s="8">
        <v>31</v>
      </c>
      <c r="M21" s="8">
        <v>268</v>
      </c>
      <c r="N21" s="8">
        <v>86</v>
      </c>
      <c r="O21" s="8" t="s">
        <v>298</v>
      </c>
      <c r="P21" s="8">
        <v>86</v>
      </c>
      <c r="Q21" s="8">
        <v>0</v>
      </c>
      <c r="R21" s="8">
        <v>43</v>
      </c>
      <c r="S21" s="8">
        <v>25</v>
      </c>
      <c r="T21" s="8">
        <v>176</v>
      </c>
      <c r="U21" s="8">
        <v>50</v>
      </c>
      <c r="V21" s="8">
        <v>27</v>
      </c>
      <c r="W21" s="8">
        <v>11</v>
      </c>
      <c r="X21" s="8">
        <v>179</v>
      </c>
      <c r="Y21" s="8">
        <v>51</v>
      </c>
      <c r="Z21" s="8">
        <v>27</v>
      </c>
      <c r="AA21" s="8">
        <v>78</v>
      </c>
      <c r="AB21" s="8">
        <v>32</v>
      </c>
      <c r="AC21" s="8">
        <v>26</v>
      </c>
    </row>
    <row r="22" spans="1:29" ht="10.199999999999999" customHeight="1" x14ac:dyDescent="0.3">
      <c r="A22" s="8" t="s">
        <v>299</v>
      </c>
      <c r="B22" s="8">
        <v>10697</v>
      </c>
      <c r="C22" s="8">
        <v>160</v>
      </c>
      <c r="D22" s="8">
        <v>374</v>
      </c>
      <c r="E22" s="8">
        <v>263</v>
      </c>
      <c r="F22" s="8">
        <v>93</v>
      </c>
      <c r="G22" s="8">
        <v>374</v>
      </c>
      <c r="H22" s="8">
        <v>357</v>
      </c>
      <c r="I22" s="8">
        <v>600</v>
      </c>
      <c r="J22" s="8">
        <v>546</v>
      </c>
      <c r="K22" s="8">
        <v>258</v>
      </c>
      <c r="L22" s="8">
        <v>516</v>
      </c>
      <c r="M22" s="8">
        <v>894</v>
      </c>
      <c r="N22" s="8">
        <v>532</v>
      </c>
      <c r="O22" s="8" t="s">
        <v>299</v>
      </c>
      <c r="P22" s="8">
        <v>610</v>
      </c>
      <c r="Q22" s="8">
        <v>302</v>
      </c>
      <c r="R22" s="8">
        <v>520</v>
      </c>
      <c r="S22" s="8">
        <v>281</v>
      </c>
      <c r="T22" s="8">
        <v>889</v>
      </c>
      <c r="U22" s="8">
        <v>318</v>
      </c>
      <c r="V22" s="8">
        <v>151</v>
      </c>
      <c r="W22" s="8">
        <v>343</v>
      </c>
      <c r="X22" s="8">
        <v>281</v>
      </c>
      <c r="Y22" s="8">
        <v>384</v>
      </c>
      <c r="Z22" s="8">
        <v>453</v>
      </c>
      <c r="AA22" s="8">
        <v>380</v>
      </c>
      <c r="AB22" s="8">
        <v>363</v>
      </c>
      <c r="AC22" s="8">
        <v>455</v>
      </c>
    </row>
    <row r="23" spans="1:29" ht="10.199999999999999" customHeight="1" x14ac:dyDescent="0.3">
      <c r="A23" s="8" t="s">
        <v>300</v>
      </c>
      <c r="B23" s="8">
        <v>1131</v>
      </c>
      <c r="C23" s="8">
        <v>17</v>
      </c>
      <c r="D23" s="8">
        <v>54</v>
      </c>
      <c r="E23" s="8">
        <v>34</v>
      </c>
      <c r="F23" s="8">
        <v>5</v>
      </c>
      <c r="G23" s="8">
        <v>48</v>
      </c>
      <c r="H23" s="8">
        <v>34</v>
      </c>
      <c r="I23" s="8">
        <v>33</v>
      </c>
      <c r="J23" s="8">
        <v>71</v>
      </c>
      <c r="K23" s="8">
        <v>33</v>
      </c>
      <c r="L23" s="8">
        <v>39</v>
      </c>
      <c r="M23" s="8">
        <v>119</v>
      </c>
      <c r="N23" s="8">
        <v>54</v>
      </c>
      <c r="O23" s="8" t="s">
        <v>300</v>
      </c>
      <c r="P23" s="8">
        <v>72</v>
      </c>
      <c r="Q23" s="8">
        <v>8</v>
      </c>
      <c r="R23" s="8">
        <v>39</v>
      </c>
      <c r="S23" s="8">
        <v>41</v>
      </c>
      <c r="T23" s="8">
        <v>62</v>
      </c>
      <c r="U23" s="8">
        <v>55</v>
      </c>
      <c r="V23" s="8">
        <v>24</v>
      </c>
      <c r="W23" s="8">
        <v>34</v>
      </c>
      <c r="X23" s="8">
        <v>58</v>
      </c>
      <c r="Y23" s="8">
        <v>64</v>
      </c>
      <c r="Z23" s="8">
        <v>45</v>
      </c>
      <c r="AA23" s="8">
        <v>45</v>
      </c>
      <c r="AB23" s="8">
        <v>28</v>
      </c>
      <c r="AC23" s="8">
        <v>15</v>
      </c>
    </row>
    <row r="24" spans="1:29" ht="10.199999999999999" customHeight="1" x14ac:dyDescent="0.3">
      <c r="A24" s="8" t="s">
        <v>301</v>
      </c>
      <c r="B24" s="8">
        <v>383</v>
      </c>
      <c r="C24" s="8">
        <v>9</v>
      </c>
      <c r="D24" s="8">
        <v>12</v>
      </c>
      <c r="E24" s="8">
        <v>9</v>
      </c>
      <c r="F24" s="8">
        <v>6</v>
      </c>
      <c r="G24" s="8">
        <v>16</v>
      </c>
      <c r="H24" s="8">
        <v>9</v>
      </c>
      <c r="I24" s="8">
        <v>24</v>
      </c>
      <c r="J24" s="8">
        <v>17</v>
      </c>
      <c r="K24" s="8">
        <v>11</v>
      </c>
      <c r="L24" s="8">
        <v>18</v>
      </c>
      <c r="M24" s="8">
        <v>28</v>
      </c>
      <c r="N24" s="8">
        <v>13</v>
      </c>
      <c r="O24" s="8" t="s">
        <v>301</v>
      </c>
      <c r="P24" s="8">
        <v>29</v>
      </c>
      <c r="Q24" s="8">
        <v>10</v>
      </c>
      <c r="R24" s="8">
        <v>21</v>
      </c>
      <c r="S24" s="8">
        <v>11</v>
      </c>
      <c r="T24" s="8">
        <v>23</v>
      </c>
      <c r="U24" s="8">
        <v>21</v>
      </c>
      <c r="V24" s="8">
        <v>8</v>
      </c>
      <c r="W24" s="8">
        <v>9</v>
      </c>
      <c r="X24" s="8">
        <v>17</v>
      </c>
      <c r="Y24" s="8">
        <v>16</v>
      </c>
      <c r="Z24" s="8">
        <v>9</v>
      </c>
      <c r="AA24" s="8">
        <v>27</v>
      </c>
      <c r="AB24" s="8">
        <v>6</v>
      </c>
      <c r="AC24" s="8">
        <v>4</v>
      </c>
    </row>
    <row r="25" spans="1:29" ht="10.199999999999999" customHeight="1" x14ac:dyDescent="0.3">
      <c r="A25" s="8" t="s">
        <v>302</v>
      </c>
      <c r="B25" s="8">
        <v>869</v>
      </c>
      <c r="C25" s="8">
        <v>13</v>
      </c>
      <c r="D25" s="8">
        <v>39</v>
      </c>
      <c r="E25" s="8">
        <v>18</v>
      </c>
      <c r="F25" s="8">
        <v>2</v>
      </c>
      <c r="G25" s="8">
        <v>38</v>
      </c>
      <c r="H25" s="8">
        <v>32</v>
      </c>
      <c r="I25" s="8">
        <v>18</v>
      </c>
      <c r="J25" s="8">
        <v>26</v>
      </c>
      <c r="K25" s="8">
        <v>30</v>
      </c>
      <c r="L25" s="8">
        <v>14</v>
      </c>
      <c r="M25" s="8">
        <v>91</v>
      </c>
      <c r="N25" s="8">
        <v>103</v>
      </c>
      <c r="O25" s="8" t="s">
        <v>302</v>
      </c>
      <c r="P25" s="8">
        <v>21</v>
      </c>
      <c r="Q25" s="8">
        <v>7</v>
      </c>
      <c r="R25" s="8">
        <v>24</v>
      </c>
      <c r="S25" s="8">
        <v>10</v>
      </c>
      <c r="T25" s="8">
        <v>68</v>
      </c>
      <c r="U25" s="8">
        <v>42</v>
      </c>
      <c r="V25" s="8">
        <v>30</v>
      </c>
      <c r="W25" s="8">
        <v>49</v>
      </c>
      <c r="X25" s="8">
        <v>25</v>
      </c>
      <c r="Y25" s="8">
        <v>46</v>
      </c>
      <c r="Z25" s="8">
        <v>21</v>
      </c>
      <c r="AA25" s="8">
        <v>26</v>
      </c>
      <c r="AB25" s="8">
        <v>67</v>
      </c>
      <c r="AC25" s="8">
        <v>9</v>
      </c>
    </row>
    <row r="26" spans="1:29" ht="10.199999999999999" customHeight="1" x14ac:dyDescent="0.3">
      <c r="A26" s="8" t="s">
        <v>303</v>
      </c>
      <c r="B26" s="8">
        <v>307</v>
      </c>
      <c r="C26" s="8">
        <v>16</v>
      </c>
      <c r="D26" s="8">
        <v>8</v>
      </c>
      <c r="E26" s="8">
        <v>1</v>
      </c>
      <c r="F26" s="8">
        <v>0</v>
      </c>
      <c r="G26" s="8">
        <v>1</v>
      </c>
      <c r="H26" s="8">
        <v>4</v>
      </c>
      <c r="I26" s="8">
        <v>9</v>
      </c>
      <c r="J26" s="8">
        <v>5</v>
      </c>
      <c r="K26" s="8">
        <v>30</v>
      </c>
      <c r="L26" s="8">
        <v>1</v>
      </c>
      <c r="M26" s="8">
        <v>62</v>
      </c>
      <c r="N26" s="8">
        <v>10</v>
      </c>
      <c r="O26" s="8" t="s">
        <v>303</v>
      </c>
      <c r="P26" s="8">
        <v>9</v>
      </c>
      <c r="Q26" s="8">
        <v>0</v>
      </c>
      <c r="R26" s="8">
        <v>14</v>
      </c>
      <c r="S26" s="8">
        <v>14</v>
      </c>
      <c r="T26" s="8">
        <v>16</v>
      </c>
      <c r="U26" s="8">
        <v>5</v>
      </c>
      <c r="V26" s="8">
        <v>11</v>
      </c>
      <c r="W26" s="8">
        <v>8</v>
      </c>
      <c r="X26" s="8">
        <v>21</v>
      </c>
      <c r="Y26" s="8">
        <v>11</v>
      </c>
      <c r="Z26" s="8">
        <v>10</v>
      </c>
      <c r="AA26" s="8">
        <v>18</v>
      </c>
      <c r="AB26" s="8">
        <v>22</v>
      </c>
      <c r="AC26" s="8">
        <v>1</v>
      </c>
    </row>
    <row r="27" spans="1:29" ht="10.199999999999999" customHeight="1" x14ac:dyDescent="0.3">
      <c r="A27" s="8" t="s">
        <v>304</v>
      </c>
      <c r="B27" s="8">
        <v>19</v>
      </c>
      <c r="C27" s="8">
        <v>0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5</v>
      </c>
      <c r="L27" s="8">
        <v>0</v>
      </c>
      <c r="M27" s="8">
        <v>1</v>
      </c>
      <c r="N27" s="8">
        <v>1</v>
      </c>
      <c r="O27" s="8" t="s">
        <v>304</v>
      </c>
      <c r="P27" s="8">
        <v>0</v>
      </c>
      <c r="Q27" s="8">
        <v>0</v>
      </c>
      <c r="R27" s="8">
        <v>5</v>
      </c>
      <c r="S27" s="8">
        <v>0</v>
      </c>
      <c r="T27" s="8">
        <v>5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</row>
    <row r="28" spans="1:29" ht="10.199999999999999" customHeight="1" x14ac:dyDescent="0.3">
      <c r="A28" s="8" t="s">
        <v>62</v>
      </c>
      <c r="B28" s="8">
        <v>2436</v>
      </c>
      <c r="C28" s="8">
        <v>50</v>
      </c>
      <c r="D28" s="8">
        <v>90</v>
      </c>
      <c r="E28" s="8">
        <v>34</v>
      </c>
      <c r="F28" s="8">
        <v>7</v>
      </c>
      <c r="G28" s="8">
        <v>86</v>
      </c>
      <c r="H28" s="8">
        <v>62</v>
      </c>
      <c r="I28" s="8">
        <v>64</v>
      </c>
      <c r="J28" s="8">
        <v>143</v>
      </c>
      <c r="K28" s="8">
        <v>46</v>
      </c>
      <c r="L28" s="8">
        <v>33</v>
      </c>
      <c r="M28" s="8">
        <v>304</v>
      </c>
      <c r="N28" s="8">
        <v>163</v>
      </c>
      <c r="O28" s="8" t="s">
        <v>62</v>
      </c>
      <c r="P28" s="8">
        <v>186</v>
      </c>
      <c r="Q28" s="8">
        <v>44</v>
      </c>
      <c r="R28" s="8">
        <v>85</v>
      </c>
      <c r="S28" s="8">
        <v>101</v>
      </c>
      <c r="T28" s="8">
        <v>140</v>
      </c>
      <c r="U28" s="8">
        <v>76</v>
      </c>
      <c r="V28" s="8">
        <v>46</v>
      </c>
      <c r="W28" s="8">
        <v>33</v>
      </c>
      <c r="X28" s="8">
        <v>106</v>
      </c>
      <c r="Y28" s="8">
        <v>76</v>
      </c>
      <c r="Z28" s="8">
        <v>160</v>
      </c>
      <c r="AA28" s="8">
        <v>104</v>
      </c>
      <c r="AB28" s="8">
        <v>157</v>
      </c>
      <c r="AC28" s="8">
        <v>40</v>
      </c>
    </row>
    <row r="29" spans="1:29" ht="10.199999999999999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0.199999999999999" customHeight="1" x14ac:dyDescent="0.3">
      <c r="A30" s="8" t="s">
        <v>383</v>
      </c>
      <c r="B30" s="8">
        <v>8399</v>
      </c>
      <c r="C30" s="8">
        <v>141</v>
      </c>
      <c r="D30" s="8">
        <v>295</v>
      </c>
      <c r="E30" s="8">
        <v>197</v>
      </c>
      <c r="F30" s="8">
        <v>65</v>
      </c>
      <c r="G30" s="8">
        <v>298</v>
      </c>
      <c r="H30" s="8">
        <v>254</v>
      </c>
      <c r="I30" s="8">
        <v>395</v>
      </c>
      <c r="J30" s="8">
        <v>447</v>
      </c>
      <c r="K30" s="8">
        <v>232</v>
      </c>
      <c r="L30" s="8">
        <v>326</v>
      </c>
      <c r="M30" s="8">
        <v>796</v>
      </c>
      <c r="N30" s="8">
        <v>467</v>
      </c>
      <c r="O30" s="8" t="s">
        <v>383</v>
      </c>
      <c r="P30" s="8">
        <v>490</v>
      </c>
      <c r="Q30" s="8">
        <v>190</v>
      </c>
      <c r="R30" s="8">
        <v>352</v>
      </c>
      <c r="S30" s="8">
        <v>236</v>
      </c>
      <c r="T30" s="8">
        <v>628</v>
      </c>
      <c r="U30" s="8">
        <v>272</v>
      </c>
      <c r="V30" s="8">
        <v>149</v>
      </c>
      <c r="W30" s="8">
        <v>250</v>
      </c>
      <c r="X30" s="8">
        <v>312</v>
      </c>
      <c r="Y30" s="8">
        <v>317</v>
      </c>
      <c r="Z30" s="8">
        <v>360</v>
      </c>
      <c r="AA30" s="8">
        <v>278</v>
      </c>
      <c r="AB30" s="8">
        <v>371</v>
      </c>
      <c r="AC30" s="8">
        <v>281</v>
      </c>
    </row>
    <row r="31" spans="1:29" ht="10.199999999999999" customHeight="1" x14ac:dyDescent="0.3">
      <c r="A31" s="8" t="s">
        <v>298</v>
      </c>
      <c r="B31" s="8">
        <v>217</v>
      </c>
      <c r="C31" s="8">
        <v>2</v>
      </c>
      <c r="D31" s="8">
        <v>5</v>
      </c>
      <c r="E31" s="8">
        <v>2</v>
      </c>
      <c r="F31" s="8">
        <v>1</v>
      </c>
      <c r="G31" s="8">
        <v>8</v>
      </c>
      <c r="H31" s="8">
        <v>2</v>
      </c>
      <c r="I31" s="8">
        <v>7</v>
      </c>
      <c r="J31" s="8">
        <v>26</v>
      </c>
      <c r="K31" s="8">
        <v>17</v>
      </c>
      <c r="L31" s="8">
        <v>1</v>
      </c>
      <c r="M31" s="8">
        <v>20</v>
      </c>
      <c r="N31" s="8">
        <v>11</v>
      </c>
      <c r="O31" s="8" t="s">
        <v>298</v>
      </c>
      <c r="P31" s="8">
        <v>17</v>
      </c>
      <c r="Q31" s="8">
        <v>0</v>
      </c>
      <c r="R31" s="8">
        <v>1</v>
      </c>
      <c r="S31" s="8">
        <v>1</v>
      </c>
      <c r="T31" s="8">
        <v>30</v>
      </c>
      <c r="U31" s="8">
        <v>0</v>
      </c>
      <c r="V31" s="8">
        <v>0</v>
      </c>
      <c r="W31" s="8">
        <v>2</v>
      </c>
      <c r="X31" s="8">
        <v>48</v>
      </c>
      <c r="Y31" s="8">
        <v>0</v>
      </c>
      <c r="Z31" s="8">
        <v>5</v>
      </c>
      <c r="AA31" s="8">
        <v>3</v>
      </c>
      <c r="AB31" s="8">
        <v>8</v>
      </c>
      <c r="AC31" s="8">
        <v>0</v>
      </c>
    </row>
    <row r="32" spans="1:29" ht="10.199999999999999" customHeight="1" x14ac:dyDescent="0.3">
      <c r="A32" s="8" t="s">
        <v>299</v>
      </c>
      <c r="B32" s="8">
        <v>5478</v>
      </c>
      <c r="C32" s="8">
        <v>84</v>
      </c>
      <c r="D32" s="8">
        <v>207</v>
      </c>
      <c r="E32" s="8">
        <v>145</v>
      </c>
      <c r="F32" s="8">
        <v>55</v>
      </c>
      <c r="G32" s="8">
        <v>191</v>
      </c>
      <c r="H32" s="8">
        <v>167</v>
      </c>
      <c r="I32" s="8">
        <v>305</v>
      </c>
      <c r="J32" s="8">
        <v>286</v>
      </c>
      <c r="K32" s="8">
        <v>127</v>
      </c>
      <c r="L32" s="8">
        <v>275</v>
      </c>
      <c r="M32" s="8">
        <v>449</v>
      </c>
      <c r="N32" s="8">
        <v>271</v>
      </c>
      <c r="O32" s="8" t="s">
        <v>299</v>
      </c>
      <c r="P32" s="8">
        <v>315</v>
      </c>
      <c r="Q32" s="8">
        <v>157</v>
      </c>
      <c r="R32" s="8">
        <v>261</v>
      </c>
      <c r="S32" s="8">
        <v>138</v>
      </c>
      <c r="T32" s="8">
        <v>445</v>
      </c>
      <c r="U32" s="8">
        <v>169</v>
      </c>
      <c r="V32" s="8">
        <v>73</v>
      </c>
      <c r="W32" s="8">
        <v>163</v>
      </c>
      <c r="X32" s="8">
        <v>140</v>
      </c>
      <c r="Y32" s="8">
        <v>209</v>
      </c>
      <c r="Z32" s="8">
        <v>241</v>
      </c>
      <c r="AA32" s="8">
        <v>164</v>
      </c>
      <c r="AB32" s="8">
        <v>202</v>
      </c>
      <c r="AC32" s="8">
        <v>239</v>
      </c>
    </row>
    <row r="33" spans="1:29" ht="10.199999999999999" customHeight="1" x14ac:dyDescent="0.3">
      <c r="A33" s="8" t="s">
        <v>300</v>
      </c>
      <c r="B33" s="8">
        <v>500</v>
      </c>
      <c r="C33" s="8">
        <v>11</v>
      </c>
      <c r="D33" s="8">
        <v>15</v>
      </c>
      <c r="E33" s="8">
        <v>13</v>
      </c>
      <c r="F33" s="8">
        <v>2</v>
      </c>
      <c r="G33" s="8">
        <v>18</v>
      </c>
      <c r="H33" s="8">
        <v>18</v>
      </c>
      <c r="I33" s="8">
        <v>15</v>
      </c>
      <c r="J33" s="8">
        <v>38</v>
      </c>
      <c r="K33" s="8">
        <v>12</v>
      </c>
      <c r="L33" s="8">
        <v>19</v>
      </c>
      <c r="M33" s="8">
        <v>50</v>
      </c>
      <c r="N33" s="8">
        <v>25</v>
      </c>
      <c r="O33" s="8" t="s">
        <v>300</v>
      </c>
      <c r="P33" s="8">
        <v>33</v>
      </c>
      <c r="Q33" s="8">
        <v>5</v>
      </c>
      <c r="R33" s="8">
        <v>19</v>
      </c>
      <c r="S33" s="8">
        <v>22</v>
      </c>
      <c r="T33" s="8">
        <v>27</v>
      </c>
      <c r="U33" s="8">
        <v>25</v>
      </c>
      <c r="V33" s="8">
        <v>12</v>
      </c>
      <c r="W33" s="8">
        <v>14</v>
      </c>
      <c r="X33" s="8">
        <v>28</v>
      </c>
      <c r="Y33" s="8">
        <v>23</v>
      </c>
      <c r="Z33" s="8">
        <v>19</v>
      </c>
      <c r="AA33" s="8">
        <v>18</v>
      </c>
      <c r="AB33" s="8">
        <v>9</v>
      </c>
      <c r="AC33" s="8">
        <v>10</v>
      </c>
    </row>
    <row r="34" spans="1:29" ht="10.199999999999999" customHeight="1" x14ac:dyDescent="0.3">
      <c r="A34" s="8" t="s">
        <v>301</v>
      </c>
      <c r="B34" s="8">
        <v>197</v>
      </c>
      <c r="C34" s="8">
        <v>2</v>
      </c>
      <c r="D34" s="8">
        <v>2</v>
      </c>
      <c r="E34" s="8">
        <v>7</v>
      </c>
      <c r="F34" s="8">
        <v>4</v>
      </c>
      <c r="G34" s="8">
        <v>9</v>
      </c>
      <c r="H34" s="8">
        <v>4</v>
      </c>
      <c r="I34" s="8">
        <v>12</v>
      </c>
      <c r="J34" s="8">
        <v>8</v>
      </c>
      <c r="K34" s="8">
        <v>4</v>
      </c>
      <c r="L34" s="8">
        <v>5</v>
      </c>
      <c r="M34" s="8">
        <v>19</v>
      </c>
      <c r="N34" s="8">
        <v>7</v>
      </c>
      <c r="O34" s="8" t="s">
        <v>301</v>
      </c>
      <c r="P34" s="8">
        <v>18</v>
      </c>
      <c r="Q34" s="8">
        <v>4</v>
      </c>
      <c r="R34" s="8">
        <v>3</v>
      </c>
      <c r="S34" s="8">
        <v>5</v>
      </c>
      <c r="T34" s="8">
        <v>13</v>
      </c>
      <c r="U34" s="8">
        <v>14</v>
      </c>
      <c r="V34" s="8">
        <v>6</v>
      </c>
      <c r="W34" s="8">
        <v>6</v>
      </c>
      <c r="X34" s="8">
        <v>11</v>
      </c>
      <c r="Y34" s="8">
        <v>8</v>
      </c>
      <c r="Z34" s="8">
        <v>7</v>
      </c>
      <c r="AA34" s="8">
        <v>13</v>
      </c>
      <c r="AB34" s="8">
        <v>4</v>
      </c>
      <c r="AC34" s="8">
        <v>2</v>
      </c>
    </row>
    <row r="35" spans="1:29" ht="10.199999999999999" customHeight="1" x14ac:dyDescent="0.3">
      <c r="A35" s="8" t="s">
        <v>302</v>
      </c>
      <c r="B35" s="8">
        <v>589</v>
      </c>
      <c r="C35" s="8">
        <v>10</v>
      </c>
      <c r="D35" s="8">
        <v>23</v>
      </c>
      <c r="E35" s="8">
        <v>14</v>
      </c>
      <c r="F35" s="8">
        <v>1</v>
      </c>
      <c r="G35" s="8">
        <v>30</v>
      </c>
      <c r="H35" s="8">
        <v>30</v>
      </c>
      <c r="I35" s="8">
        <v>11</v>
      </c>
      <c r="J35" s="8">
        <v>18</v>
      </c>
      <c r="K35" s="8">
        <v>28</v>
      </c>
      <c r="L35" s="8">
        <v>11</v>
      </c>
      <c r="M35" s="8">
        <v>64</v>
      </c>
      <c r="N35" s="8">
        <v>56</v>
      </c>
      <c r="O35" s="8" t="s">
        <v>302</v>
      </c>
      <c r="P35" s="8">
        <v>14</v>
      </c>
      <c r="Q35" s="8">
        <v>6</v>
      </c>
      <c r="R35" s="8">
        <v>18</v>
      </c>
      <c r="S35" s="8">
        <v>10</v>
      </c>
      <c r="T35" s="8">
        <v>36</v>
      </c>
      <c r="U35" s="8">
        <v>24</v>
      </c>
      <c r="V35" s="8">
        <v>20</v>
      </c>
      <c r="W35" s="8">
        <v>40</v>
      </c>
      <c r="X35" s="8">
        <v>21</v>
      </c>
      <c r="Y35" s="8">
        <v>25</v>
      </c>
      <c r="Z35" s="8">
        <v>17</v>
      </c>
      <c r="AA35" s="8">
        <v>19</v>
      </c>
      <c r="AB35" s="8">
        <v>36</v>
      </c>
      <c r="AC35" s="8">
        <v>7</v>
      </c>
    </row>
    <row r="36" spans="1:29" ht="10.199999999999999" customHeight="1" x14ac:dyDescent="0.3">
      <c r="A36" s="8" t="s">
        <v>303</v>
      </c>
      <c r="B36" s="8">
        <v>220</v>
      </c>
      <c r="C36" s="8">
        <v>14</v>
      </c>
      <c r="D36" s="8">
        <v>5</v>
      </c>
      <c r="E36" s="8">
        <v>1</v>
      </c>
      <c r="F36" s="8">
        <v>0</v>
      </c>
      <c r="G36" s="8">
        <v>1</v>
      </c>
      <c r="H36" s="8">
        <v>4</v>
      </c>
      <c r="I36" s="8">
        <v>9</v>
      </c>
      <c r="J36" s="8">
        <v>2</v>
      </c>
      <c r="K36" s="8">
        <v>21</v>
      </c>
      <c r="L36" s="8">
        <v>0</v>
      </c>
      <c r="M36" s="8">
        <v>37</v>
      </c>
      <c r="N36" s="8">
        <v>6</v>
      </c>
      <c r="O36" s="8" t="s">
        <v>303</v>
      </c>
      <c r="P36" s="8">
        <v>7</v>
      </c>
      <c r="Q36" s="8">
        <v>0</v>
      </c>
      <c r="R36" s="8">
        <v>9</v>
      </c>
      <c r="S36" s="8">
        <v>10</v>
      </c>
      <c r="T36" s="8">
        <v>9</v>
      </c>
      <c r="U36" s="8">
        <v>4</v>
      </c>
      <c r="V36" s="8">
        <v>7</v>
      </c>
      <c r="W36" s="8">
        <v>8</v>
      </c>
      <c r="X36" s="8">
        <v>14</v>
      </c>
      <c r="Y36" s="8">
        <v>10</v>
      </c>
      <c r="Z36" s="8">
        <v>10</v>
      </c>
      <c r="AA36" s="8">
        <v>13</v>
      </c>
      <c r="AB36" s="8">
        <v>18</v>
      </c>
      <c r="AC36" s="8">
        <v>1</v>
      </c>
    </row>
    <row r="37" spans="1:29" ht="10.199999999999999" customHeight="1" x14ac:dyDescent="0.3">
      <c r="A37" s="8" t="s">
        <v>304</v>
      </c>
      <c r="B37" s="8">
        <v>12</v>
      </c>
      <c r="C37" s="8">
        <v>0</v>
      </c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3</v>
      </c>
      <c r="L37" s="8">
        <v>0</v>
      </c>
      <c r="M37" s="8">
        <v>0</v>
      </c>
      <c r="N37" s="8">
        <v>1</v>
      </c>
      <c r="O37" s="8" t="s">
        <v>304</v>
      </c>
      <c r="P37" s="8">
        <v>0</v>
      </c>
      <c r="Q37" s="8">
        <v>0</v>
      </c>
      <c r="R37" s="8">
        <v>4</v>
      </c>
      <c r="S37" s="8">
        <v>0</v>
      </c>
      <c r="T37" s="8">
        <v>2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1</v>
      </c>
    </row>
    <row r="38" spans="1:29" ht="10.199999999999999" customHeight="1" x14ac:dyDescent="0.3">
      <c r="A38" s="8" t="s">
        <v>62</v>
      </c>
      <c r="B38" s="8">
        <v>1186</v>
      </c>
      <c r="C38" s="8">
        <v>18</v>
      </c>
      <c r="D38" s="8">
        <v>37</v>
      </c>
      <c r="E38" s="8">
        <v>15</v>
      </c>
      <c r="F38" s="8">
        <v>2</v>
      </c>
      <c r="G38" s="8">
        <v>41</v>
      </c>
      <c r="H38" s="8">
        <v>29</v>
      </c>
      <c r="I38" s="8">
        <v>36</v>
      </c>
      <c r="J38" s="8">
        <v>69</v>
      </c>
      <c r="K38" s="8">
        <v>20</v>
      </c>
      <c r="L38" s="8">
        <v>15</v>
      </c>
      <c r="M38" s="8">
        <v>157</v>
      </c>
      <c r="N38" s="8">
        <v>90</v>
      </c>
      <c r="O38" s="8" t="s">
        <v>62</v>
      </c>
      <c r="P38" s="8">
        <v>86</v>
      </c>
      <c r="Q38" s="8">
        <v>18</v>
      </c>
      <c r="R38" s="8">
        <v>37</v>
      </c>
      <c r="S38" s="8">
        <v>50</v>
      </c>
      <c r="T38" s="8">
        <v>66</v>
      </c>
      <c r="U38" s="8">
        <v>36</v>
      </c>
      <c r="V38" s="8">
        <v>31</v>
      </c>
      <c r="W38" s="8">
        <v>17</v>
      </c>
      <c r="X38" s="8">
        <v>50</v>
      </c>
      <c r="Y38" s="8">
        <v>42</v>
      </c>
      <c r="Z38" s="8">
        <v>61</v>
      </c>
      <c r="AA38" s="8">
        <v>48</v>
      </c>
      <c r="AB38" s="8">
        <v>94</v>
      </c>
      <c r="AC38" s="8">
        <v>21</v>
      </c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 t="s">
        <v>385</v>
      </c>
      <c r="B40" s="8">
        <v>9191</v>
      </c>
      <c r="C40" s="8">
        <v>218</v>
      </c>
      <c r="D40" s="8">
        <v>384</v>
      </c>
      <c r="E40" s="8">
        <v>195</v>
      </c>
      <c r="F40" s="8">
        <v>50</v>
      </c>
      <c r="G40" s="8">
        <v>309</v>
      </c>
      <c r="H40" s="8">
        <v>250</v>
      </c>
      <c r="I40" s="8">
        <v>391</v>
      </c>
      <c r="J40" s="8">
        <v>476</v>
      </c>
      <c r="K40" s="8">
        <v>300</v>
      </c>
      <c r="L40" s="8">
        <v>326</v>
      </c>
      <c r="M40" s="8">
        <v>971</v>
      </c>
      <c r="N40" s="8">
        <v>495</v>
      </c>
      <c r="O40" s="8" t="s">
        <v>385</v>
      </c>
      <c r="P40" s="8">
        <v>523</v>
      </c>
      <c r="Q40" s="8">
        <v>181</v>
      </c>
      <c r="R40" s="8">
        <v>399</v>
      </c>
      <c r="S40" s="8">
        <v>247</v>
      </c>
      <c r="T40" s="8">
        <v>751</v>
      </c>
      <c r="U40" s="8">
        <v>295</v>
      </c>
      <c r="V40" s="8">
        <v>148</v>
      </c>
      <c r="W40" s="8">
        <v>237</v>
      </c>
      <c r="X40" s="8">
        <v>375</v>
      </c>
      <c r="Y40" s="8">
        <v>331</v>
      </c>
      <c r="Z40" s="8">
        <v>365</v>
      </c>
      <c r="AA40" s="8">
        <v>400</v>
      </c>
      <c r="AB40" s="8">
        <v>304</v>
      </c>
      <c r="AC40" s="8">
        <v>270</v>
      </c>
    </row>
    <row r="41" spans="1:29" ht="10.199999999999999" customHeight="1" x14ac:dyDescent="0.3">
      <c r="A41" s="8" t="s">
        <v>298</v>
      </c>
      <c r="B41" s="8">
        <v>1531</v>
      </c>
      <c r="C41" s="8">
        <v>92</v>
      </c>
      <c r="D41" s="8">
        <v>96</v>
      </c>
      <c r="E41" s="8">
        <v>31</v>
      </c>
      <c r="F41" s="8">
        <v>1</v>
      </c>
      <c r="G41" s="8">
        <v>36</v>
      </c>
      <c r="H41" s="8">
        <v>4</v>
      </c>
      <c r="I41" s="8">
        <v>31</v>
      </c>
      <c r="J41" s="8">
        <v>89</v>
      </c>
      <c r="K41" s="8">
        <v>102</v>
      </c>
      <c r="L41" s="8">
        <v>30</v>
      </c>
      <c r="M41" s="8">
        <v>248</v>
      </c>
      <c r="N41" s="8">
        <v>75</v>
      </c>
      <c r="O41" s="8" t="s">
        <v>298</v>
      </c>
      <c r="P41" s="8">
        <v>69</v>
      </c>
      <c r="Q41" s="8">
        <v>0</v>
      </c>
      <c r="R41" s="8">
        <v>42</v>
      </c>
      <c r="S41" s="8">
        <v>24</v>
      </c>
      <c r="T41" s="8">
        <v>146</v>
      </c>
      <c r="U41" s="8">
        <v>50</v>
      </c>
      <c r="V41" s="8">
        <v>27</v>
      </c>
      <c r="W41" s="8">
        <v>9</v>
      </c>
      <c r="X41" s="8">
        <v>131</v>
      </c>
      <c r="Y41" s="8">
        <v>51</v>
      </c>
      <c r="Z41" s="8">
        <v>22</v>
      </c>
      <c r="AA41" s="8">
        <v>75</v>
      </c>
      <c r="AB41" s="8">
        <v>24</v>
      </c>
      <c r="AC41" s="8">
        <v>26</v>
      </c>
    </row>
    <row r="42" spans="1:29" ht="10.199999999999999" customHeight="1" x14ac:dyDescent="0.3">
      <c r="A42" s="8" t="s">
        <v>299</v>
      </c>
      <c r="B42" s="8">
        <v>5219</v>
      </c>
      <c r="C42" s="8">
        <v>76</v>
      </c>
      <c r="D42" s="8">
        <v>167</v>
      </c>
      <c r="E42" s="8">
        <v>118</v>
      </c>
      <c r="F42" s="8">
        <v>38</v>
      </c>
      <c r="G42" s="8">
        <v>183</v>
      </c>
      <c r="H42" s="8">
        <v>190</v>
      </c>
      <c r="I42" s="8">
        <v>295</v>
      </c>
      <c r="J42" s="8">
        <v>260</v>
      </c>
      <c r="K42" s="8">
        <v>131</v>
      </c>
      <c r="L42" s="8">
        <v>241</v>
      </c>
      <c r="M42" s="8">
        <v>445</v>
      </c>
      <c r="N42" s="8">
        <v>261</v>
      </c>
      <c r="O42" s="8" t="s">
        <v>299</v>
      </c>
      <c r="P42" s="8">
        <v>295</v>
      </c>
      <c r="Q42" s="8">
        <v>145</v>
      </c>
      <c r="R42" s="8">
        <v>259</v>
      </c>
      <c r="S42" s="8">
        <v>143</v>
      </c>
      <c r="T42" s="8">
        <v>444</v>
      </c>
      <c r="U42" s="8">
        <v>149</v>
      </c>
      <c r="V42" s="8">
        <v>78</v>
      </c>
      <c r="W42" s="8">
        <v>180</v>
      </c>
      <c r="X42" s="8">
        <v>141</v>
      </c>
      <c r="Y42" s="8">
        <v>175</v>
      </c>
      <c r="Z42" s="8">
        <v>212</v>
      </c>
      <c r="AA42" s="8">
        <v>216</v>
      </c>
      <c r="AB42" s="8">
        <v>161</v>
      </c>
      <c r="AC42" s="8">
        <v>216</v>
      </c>
    </row>
    <row r="43" spans="1:29" ht="10.199999999999999" customHeight="1" x14ac:dyDescent="0.3">
      <c r="A43" s="8" t="s">
        <v>300</v>
      </c>
      <c r="B43" s="8">
        <v>631</v>
      </c>
      <c r="C43" s="8">
        <v>6</v>
      </c>
      <c r="D43" s="8">
        <v>39</v>
      </c>
      <c r="E43" s="8">
        <v>21</v>
      </c>
      <c r="F43" s="8">
        <v>3</v>
      </c>
      <c r="G43" s="8">
        <v>30</v>
      </c>
      <c r="H43" s="8">
        <v>16</v>
      </c>
      <c r="I43" s="8">
        <v>18</v>
      </c>
      <c r="J43" s="8">
        <v>33</v>
      </c>
      <c r="K43" s="8">
        <v>21</v>
      </c>
      <c r="L43" s="8">
        <v>20</v>
      </c>
      <c r="M43" s="8">
        <v>69</v>
      </c>
      <c r="N43" s="8">
        <v>29</v>
      </c>
      <c r="O43" s="8" t="s">
        <v>300</v>
      </c>
      <c r="P43" s="8">
        <v>39</v>
      </c>
      <c r="Q43" s="8">
        <v>3</v>
      </c>
      <c r="R43" s="8">
        <v>20</v>
      </c>
      <c r="S43" s="8">
        <v>19</v>
      </c>
      <c r="T43" s="8">
        <v>35</v>
      </c>
      <c r="U43" s="8">
        <v>30</v>
      </c>
      <c r="V43" s="8">
        <v>12</v>
      </c>
      <c r="W43" s="8">
        <v>20</v>
      </c>
      <c r="X43" s="8">
        <v>30</v>
      </c>
      <c r="Y43" s="8">
        <v>41</v>
      </c>
      <c r="Z43" s="8">
        <v>26</v>
      </c>
      <c r="AA43" s="8">
        <v>27</v>
      </c>
      <c r="AB43" s="8">
        <v>19</v>
      </c>
      <c r="AC43" s="8">
        <v>5</v>
      </c>
    </row>
    <row r="44" spans="1:29" ht="10.199999999999999" customHeight="1" x14ac:dyDescent="0.3">
      <c r="A44" s="8" t="s">
        <v>301</v>
      </c>
      <c r="B44" s="8">
        <v>186</v>
      </c>
      <c r="C44" s="8">
        <v>7</v>
      </c>
      <c r="D44" s="8">
        <v>10</v>
      </c>
      <c r="E44" s="8">
        <v>2</v>
      </c>
      <c r="F44" s="8">
        <v>2</v>
      </c>
      <c r="G44" s="8">
        <v>7</v>
      </c>
      <c r="H44" s="8">
        <v>5</v>
      </c>
      <c r="I44" s="8">
        <v>12</v>
      </c>
      <c r="J44" s="8">
        <v>9</v>
      </c>
      <c r="K44" s="8">
        <v>7</v>
      </c>
      <c r="L44" s="8">
        <v>13</v>
      </c>
      <c r="M44" s="8">
        <v>9</v>
      </c>
      <c r="N44" s="8">
        <v>6</v>
      </c>
      <c r="O44" s="8" t="s">
        <v>301</v>
      </c>
      <c r="P44" s="8">
        <v>11</v>
      </c>
      <c r="Q44" s="8">
        <v>6</v>
      </c>
      <c r="R44" s="8">
        <v>18</v>
      </c>
      <c r="S44" s="8">
        <v>6</v>
      </c>
      <c r="T44" s="8">
        <v>10</v>
      </c>
      <c r="U44" s="8">
        <v>7</v>
      </c>
      <c r="V44" s="8">
        <v>2</v>
      </c>
      <c r="W44" s="8">
        <v>3</v>
      </c>
      <c r="X44" s="8">
        <v>6</v>
      </c>
      <c r="Y44" s="8">
        <v>8</v>
      </c>
      <c r="Z44" s="8">
        <v>2</v>
      </c>
      <c r="AA44" s="8">
        <v>14</v>
      </c>
      <c r="AB44" s="8">
        <v>2</v>
      </c>
      <c r="AC44" s="8">
        <v>2</v>
      </c>
    </row>
    <row r="45" spans="1:29" ht="10.199999999999999" customHeight="1" x14ac:dyDescent="0.3">
      <c r="A45" s="8" t="s">
        <v>302</v>
      </c>
      <c r="B45" s="8">
        <v>280</v>
      </c>
      <c r="C45" s="8">
        <v>3</v>
      </c>
      <c r="D45" s="8">
        <v>16</v>
      </c>
      <c r="E45" s="8">
        <v>4</v>
      </c>
      <c r="F45" s="8">
        <v>1</v>
      </c>
      <c r="G45" s="8">
        <v>8</v>
      </c>
      <c r="H45" s="8">
        <v>2</v>
      </c>
      <c r="I45" s="8">
        <v>7</v>
      </c>
      <c r="J45" s="8">
        <v>8</v>
      </c>
      <c r="K45" s="8">
        <v>2</v>
      </c>
      <c r="L45" s="8">
        <v>3</v>
      </c>
      <c r="M45" s="8">
        <v>27</v>
      </c>
      <c r="N45" s="8">
        <v>47</v>
      </c>
      <c r="O45" s="8" t="s">
        <v>302</v>
      </c>
      <c r="P45" s="8">
        <v>7</v>
      </c>
      <c r="Q45" s="8">
        <v>1</v>
      </c>
      <c r="R45" s="8">
        <v>6</v>
      </c>
      <c r="S45" s="8">
        <v>0</v>
      </c>
      <c r="T45" s="8">
        <v>32</v>
      </c>
      <c r="U45" s="8">
        <v>18</v>
      </c>
      <c r="V45" s="8">
        <v>10</v>
      </c>
      <c r="W45" s="8">
        <v>9</v>
      </c>
      <c r="X45" s="8">
        <v>4</v>
      </c>
      <c r="Y45" s="8">
        <v>21</v>
      </c>
      <c r="Z45" s="8">
        <v>4</v>
      </c>
      <c r="AA45" s="8">
        <v>7</v>
      </c>
      <c r="AB45" s="8">
        <v>31</v>
      </c>
      <c r="AC45" s="8">
        <v>2</v>
      </c>
    </row>
    <row r="46" spans="1:29" ht="10.199999999999999" customHeight="1" x14ac:dyDescent="0.3">
      <c r="A46" s="8" t="s">
        <v>303</v>
      </c>
      <c r="B46" s="8">
        <v>87</v>
      </c>
      <c r="C46" s="8">
        <v>2</v>
      </c>
      <c r="D46" s="8">
        <v>3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3</v>
      </c>
      <c r="K46" s="8">
        <v>9</v>
      </c>
      <c r="L46" s="8">
        <v>1</v>
      </c>
      <c r="M46" s="8">
        <v>25</v>
      </c>
      <c r="N46" s="8">
        <v>4</v>
      </c>
      <c r="O46" s="8" t="s">
        <v>303</v>
      </c>
      <c r="P46" s="8">
        <v>2</v>
      </c>
      <c r="Q46" s="8">
        <v>0</v>
      </c>
      <c r="R46" s="8">
        <v>5</v>
      </c>
      <c r="S46" s="8">
        <v>4</v>
      </c>
      <c r="T46" s="8">
        <v>7</v>
      </c>
      <c r="U46" s="8">
        <v>1</v>
      </c>
      <c r="V46" s="8">
        <v>4</v>
      </c>
      <c r="W46" s="8">
        <v>0</v>
      </c>
      <c r="X46" s="8">
        <v>7</v>
      </c>
      <c r="Y46" s="8">
        <v>1</v>
      </c>
      <c r="Z46" s="8">
        <v>0</v>
      </c>
      <c r="AA46" s="8">
        <v>5</v>
      </c>
      <c r="AB46" s="8">
        <v>4</v>
      </c>
      <c r="AC46" s="8">
        <v>0</v>
      </c>
    </row>
    <row r="47" spans="1:29" ht="10.199999999999999" customHeight="1" x14ac:dyDescent="0.3">
      <c r="A47" s="8" t="s">
        <v>304</v>
      </c>
      <c r="B47" s="8">
        <v>7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2</v>
      </c>
      <c r="L47" s="8">
        <v>0</v>
      </c>
      <c r="M47" s="8">
        <v>1</v>
      </c>
      <c r="N47" s="8">
        <v>0</v>
      </c>
      <c r="O47" s="8" t="s">
        <v>304</v>
      </c>
      <c r="P47" s="8">
        <v>0</v>
      </c>
      <c r="Q47" s="8">
        <v>0</v>
      </c>
      <c r="R47" s="8">
        <v>1</v>
      </c>
      <c r="S47" s="8">
        <v>0</v>
      </c>
      <c r="T47" s="8">
        <v>3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</row>
    <row r="48" spans="1:29" ht="10.199999999999999" customHeight="1" x14ac:dyDescent="0.3">
      <c r="A48" s="8" t="s">
        <v>62</v>
      </c>
      <c r="B48" s="8">
        <v>1250</v>
      </c>
      <c r="C48" s="8">
        <v>32</v>
      </c>
      <c r="D48" s="8">
        <v>53</v>
      </c>
      <c r="E48" s="8">
        <v>19</v>
      </c>
      <c r="F48" s="8">
        <v>5</v>
      </c>
      <c r="G48" s="8">
        <v>45</v>
      </c>
      <c r="H48" s="8">
        <v>33</v>
      </c>
      <c r="I48" s="8">
        <v>28</v>
      </c>
      <c r="J48" s="8">
        <v>74</v>
      </c>
      <c r="K48" s="8">
        <v>26</v>
      </c>
      <c r="L48" s="8">
        <v>18</v>
      </c>
      <c r="M48" s="8">
        <v>147</v>
      </c>
      <c r="N48" s="8">
        <v>73</v>
      </c>
      <c r="O48" s="8" t="s">
        <v>62</v>
      </c>
      <c r="P48" s="8">
        <v>100</v>
      </c>
      <c r="Q48" s="8">
        <v>26</v>
      </c>
      <c r="R48" s="8">
        <v>48</v>
      </c>
      <c r="S48" s="8">
        <v>51</v>
      </c>
      <c r="T48" s="8">
        <v>74</v>
      </c>
      <c r="U48" s="8">
        <v>40</v>
      </c>
      <c r="V48" s="8">
        <v>15</v>
      </c>
      <c r="W48" s="8">
        <v>16</v>
      </c>
      <c r="X48" s="8">
        <v>56</v>
      </c>
      <c r="Y48" s="8">
        <v>34</v>
      </c>
      <c r="Z48" s="8">
        <v>99</v>
      </c>
      <c r="AA48" s="8">
        <v>56</v>
      </c>
      <c r="AB48" s="8">
        <v>63</v>
      </c>
      <c r="AC48" s="8">
        <v>19</v>
      </c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 t="s">
        <v>386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 t="s">
        <v>386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 t="s">
        <v>382</v>
      </c>
      <c r="B52" s="8">
        <v>18095</v>
      </c>
      <c r="C52" s="8">
        <v>362</v>
      </c>
      <c r="D52" s="8">
        <v>692</v>
      </c>
      <c r="E52" s="8">
        <v>395</v>
      </c>
      <c r="F52" s="8">
        <v>116</v>
      </c>
      <c r="G52" s="8">
        <v>610</v>
      </c>
      <c r="H52" s="8">
        <v>506</v>
      </c>
      <c r="I52" s="8">
        <v>788</v>
      </c>
      <c r="J52" s="8">
        <v>929</v>
      </c>
      <c r="K52" s="8">
        <v>536</v>
      </c>
      <c r="L52" s="8">
        <v>656</v>
      </c>
      <c r="M52" s="8">
        <v>1866</v>
      </c>
      <c r="N52" s="8">
        <v>972</v>
      </c>
      <c r="O52" s="8" t="s">
        <v>382</v>
      </c>
      <c r="P52" s="8">
        <v>1090</v>
      </c>
      <c r="Q52" s="8">
        <v>372</v>
      </c>
      <c r="R52" s="8">
        <v>751</v>
      </c>
      <c r="S52" s="8">
        <v>502</v>
      </c>
      <c r="T52" s="8">
        <v>1414</v>
      </c>
      <c r="U52" s="8">
        <v>571</v>
      </c>
      <c r="V52" s="8">
        <v>303</v>
      </c>
      <c r="W52" s="8">
        <v>514</v>
      </c>
      <c r="X52" s="8">
        <v>766</v>
      </c>
      <c r="Y52" s="8">
        <v>656</v>
      </c>
      <c r="Z52" s="8">
        <v>736</v>
      </c>
      <c r="AA52" s="8">
        <v>696</v>
      </c>
      <c r="AB52" s="8">
        <v>723</v>
      </c>
      <c r="AC52" s="8">
        <v>573</v>
      </c>
    </row>
    <row r="53" spans="1:29" ht="10.199999999999999" customHeight="1" x14ac:dyDescent="0.3">
      <c r="A53" s="8" t="s">
        <v>305</v>
      </c>
      <c r="B53" s="8">
        <v>456</v>
      </c>
      <c r="C53" s="8">
        <v>3</v>
      </c>
      <c r="D53" s="8">
        <v>8</v>
      </c>
      <c r="E53" s="8">
        <v>0</v>
      </c>
      <c r="F53" s="8">
        <v>1</v>
      </c>
      <c r="G53" s="8">
        <v>3</v>
      </c>
      <c r="H53" s="8">
        <v>2</v>
      </c>
      <c r="I53" s="8">
        <v>1</v>
      </c>
      <c r="J53" s="8">
        <v>5</v>
      </c>
      <c r="K53" s="8">
        <v>3</v>
      </c>
      <c r="L53" s="8">
        <v>3</v>
      </c>
      <c r="M53" s="8">
        <v>77</v>
      </c>
      <c r="N53" s="8">
        <v>10</v>
      </c>
      <c r="O53" s="8" t="s">
        <v>305</v>
      </c>
      <c r="P53" s="8">
        <v>75</v>
      </c>
      <c r="Q53" s="8">
        <v>0</v>
      </c>
      <c r="R53" s="8">
        <v>0</v>
      </c>
      <c r="S53" s="8">
        <v>19</v>
      </c>
      <c r="T53" s="8">
        <v>30</v>
      </c>
      <c r="U53" s="8">
        <v>4</v>
      </c>
      <c r="V53" s="8">
        <v>5</v>
      </c>
      <c r="W53" s="8">
        <v>27</v>
      </c>
      <c r="X53" s="8">
        <v>74</v>
      </c>
      <c r="Y53" s="8">
        <v>8</v>
      </c>
      <c r="Z53" s="8">
        <v>11</v>
      </c>
      <c r="AA53" s="8">
        <v>18</v>
      </c>
      <c r="AB53" s="8">
        <v>47</v>
      </c>
      <c r="AC53" s="8">
        <v>22</v>
      </c>
    </row>
    <row r="54" spans="1:29" ht="10.199999999999999" customHeight="1" x14ac:dyDescent="0.3">
      <c r="A54" s="8" t="s">
        <v>306</v>
      </c>
      <c r="B54" s="8">
        <v>17639</v>
      </c>
      <c r="C54" s="8">
        <v>359</v>
      </c>
      <c r="D54" s="8">
        <v>684</v>
      </c>
      <c r="E54" s="8">
        <v>395</v>
      </c>
      <c r="F54" s="8">
        <v>115</v>
      </c>
      <c r="G54" s="8">
        <v>607</v>
      </c>
      <c r="H54" s="8">
        <v>504</v>
      </c>
      <c r="I54" s="8">
        <v>787</v>
      </c>
      <c r="J54" s="8">
        <v>924</v>
      </c>
      <c r="K54" s="8">
        <v>533</v>
      </c>
      <c r="L54" s="8">
        <v>653</v>
      </c>
      <c r="M54" s="8">
        <v>1789</v>
      </c>
      <c r="N54" s="8">
        <v>962</v>
      </c>
      <c r="O54" s="8" t="s">
        <v>306</v>
      </c>
      <c r="P54" s="8">
        <v>1015</v>
      </c>
      <c r="Q54" s="8">
        <v>372</v>
      </c>
      <c r="R54" s="8">
        <v>751</v>
      </c>
      <c r="S54" s="8">
        <v>483</v>
      </c>
      <c r="T54" s="8">
        <v>1384</v>
      </c>
      <c r="U54" s="8">
        <v>567</v>
      </c>
      <c r="V54" s="8">
        <v>298</v>
      </c>
      <c r="W54" s="8">
        <v>487</v>
      </c>
      <c r="X54" s="8">
        <v>692</v>
      </c>
      <c r="Y54" s="8">
        <v>648</v>
      </c>
      <c r="Z54" s="8">
        <v>725</v>
      </c>
      <c r="AA54" s="8">
        <v>678</v>
      </c>
      <c r="AB54" s="8">
        <v>676</v>
      </c>
      <c r="AC54" s="8">
        <v>551</v>
      </c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 t="s">
        <v>383</v>
      </c>
      <c r="B56" s="8">
        <v>8726</v>
      </c>
      <c r="C56" s="8">
        <v>144</v>
      </c>
      <c r="D56" s="8">
        <v>299</v>
      </c>
      <c r="E56" s="8">
        <v>199</v>
      </c>
      <c r="F56" s="8">
        <v>66</v>
      </c>
      <c r="G56" s="8">
        <v>300</v>
      </c>
      <c r="H56" s="8">
        <v>255</v>
      </c>
      <c r="I56" s="8">
        <v>397</v>
      </c>
      <c r="J56" s="8">
        <v>452</v>
      </c>
      <c r="K56" s="8">
        <v>235</v>
      </c>
      <c r="L56" s="8">
        <v>328</v>
      </c>
      <c r="M56" s="8">
        <v>862</v>
      </c>
      <c r="N56" s="8">
        <v>474</v>
      </c>
      <c r="O56" s="8" t="s">
        <v>383</v>
      </c>
      <c r="P56" s="8">
        <v>524</v>
      </c>
      <c r="Q56" s="8">
        <v>190</v>
      </c>
      <c r="R56" s="8">
        <v>352</v>
      </c>
      <c r="S56" s="8">
        <v>250</v>
      </c>
      <c r="T56" s="8">
        <v>653</v>
      </c>
      <c r="U56" s="8">
        <v>274</v>
      </c>
      <c r="V56" s="8">
        <v>153</v>
      </c>
      <c r="W56" s="8">
        <v>269</v>
      </c>
      <c r="X56" s="8">
        <v>362</v>
      </c>
      <c r="Y56" s="8">
        <v>325</v>
      </c>
      <c r="Z56" s="8">
        <v>368</v>
      </c>
      <c r="AA56" s="8">
        <v>292</v>
      </c>
      <c r="AB56" s="8">
        <v>407</v>
      </c>
      <c r="AC56" s="8">
        <v>296</v>
      </c>
    </row>
    <row r="57" spans="1:29" ht="10.199999999999999" customHeight="1" x14ac:dyDescent="0.3">
      <c r="A57" s="8" t="s">
        <v>305</v>
      </c>
      <c r="B57" s="8">
        <v>300</v>
      </c>
      <c r="C57" s="8">
        <v>3</v>
      </c>
      <c r="D57" s="8">
        <v>3</v>
      </c>
      <c r="E57" s="8">
        <v>0</v>
      </c>
      <c r="F57" s="8">
        <v>1</v>
      </c>
      <c r="G57" s="8">
        <v>2</v>
      </c>
      <c r="H57" s="8">
        <v>1</v>
      </c>
      <c r="I57" s="8">
        <v>1</v>
      </c>
      <c r="J57" s="8">
        <v>4</v>
      </c>
      <c r="K57" s="8">
        <v>2</v>
      </c>
      <c r="L57" s="8">
        <v>1</v>
      </c>
      <c r="M57" s="8">
        <v>55</v>
      </c>
      <c r="N57" s="8">
        <v>7</v>
      </c>
      <c r="O57" s="8" t="s">
        <v>305</v>
      </c>
      <c r="P57" s="8">
        <v>33</v>
      </c>
      <c r="Q57" s="8">
        <v>0</v>
      </c>
      <c r="R57" s="8">
        <v>0</v>
      </c>
      <c r="S57" s="8">
        <v>14</v>
      </c>
      <c r="T57" s="8">
        <v>22</v>
      </c>
      <c r="U57" s="8">
        <v>2</v>
      </c>
      <c r="V57" s="8">
        <v>3</v>
      </c>
      <c r="W57" s="8">
        <v>19</v>
      </c>
      <c r="X57" s="8">
        <v>46</v>
      </c>
      <c r="Y57" s="8">
        <v>8</v>
      </c>
      <c r="Z57" s="8">
        <v>8</v>
      </c>
      <c r="AA57" s="8">
        <v>14</v>
      </c>
      <c r="AB57" s="8">
        <v>36</v>
      </c>
      <c r="AC57" s="8">
        <v>15</v>
      </c>
    </row>
    <row r="58" spans="1:29" ht="10.199999999999999" customHeight="1" x14ac:dyDescent="0.3">
      <c r="A58" s="8" t="s">
        <v>306</v>
      </c>
      <c r="B58" s="8">
        <v>8426</v>
      </c>
      <c r="C58" s="8">
        <v>141</v>
      </c>
      <c r="D58" s="8">
        <v>296</v>
      </c>
      <c r="E58" s="8">
        <v>199</v>
      </c>
      <c r="F58" s="8">
        <v>65</v>
      </c>
      <c r="G58" s="8">
        <v>298</v>
      </c>
      <c r="H58" s="8">
        <v>254</v>
      </c>
      <c r="I58" s="8">
        <v>396</v>
      </c>
      <c r="J58" s="8">
        <v>448</v>
      </c>
      <c r="K58" s="8">
        <v>233</v>
      </c>
      <c r="L58" s="8">
        <v>327</v>
      </c>
      <c r="M58" s="8">
        <v>807</v>
      </c>
      <c r="N58" s="8">
        <v>467</v>
      </c>
      <c r="O58" s="8" t="s">
        <v>306</v>
      </c>
      <c r="P58" s="8">
        <v>491</v>
      </c>
      <c r="Q58" s="8">
        <v>190</v>
      </c>
      <c r="R58" s="8">
        <v>352</v>
      </c>
      <c r="S58" s="8">
        <v>236</v>
      </c>
      <c r="T58" s="8">
        <v>631</v>
      </c>
      <c r="U58" s="8">
        <v>272</v>
      </c>
      <c r="V58" s="8">
        <v>150</v>
      </c>
      <c r="W58" s="8">
        <v>250</v>
      </c>
      <c r="X58" s="8">
        <v>316</v>
      </c>
      <c r="Y58" s="8">
        <v>317</v>
      </c>
      <c r="Z58" s="8">
        <v>360</v>
      </c>
      <c r="AA58" s="8">
        <v>278</v>
      </c>
      <c r="AB58" s="8">
        <v>371</v>
      </c>
      <c r="AC58" s="8">
        <v>281</v>
      </c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 t="s">
        <v>385</v>
      </c>
      <c r="B60" s="8">
        <v>9369</v>
      </c>
      <c r="C60" s="8">
        <v>218</v>
      </c>
      <c r="D60" s="8">
        <v>393</v>
      </c>
      <c r="E60" s="8">
        <v>196</v>
      </c>
      <c r="F60" s="8">
        <v>50</v>
      </c>
      <c r="G60" s="8">
        <v>310</v>
      </c>
      <c r="H60" s="8">
        <v>251</v>
      </c>
      <c r="I60" s="8">
        <v>391</v>
      </c>
      <c r="J60" s="8">
        <v>477</v>
      </c>
      <c r="K60" s="8">
        <v>301</v>
      </c>
      <c r="L60" s="8">
        <v>328</v>
      </c>
      <c r="M60" s="8">
        <v>1004</v>
      </c>
      <c r="N60" s="8">
        <v>498</v>
      </c>
      <c r="O60" s="8" t="s">
        <v>385</v>
      </c>
      <c r="P60" s="8">
        <v>566</v>
      </c>
      <c r="Q60" s="8">
        <v>182</v>
      </c>
      <c r="R60" s="8">
        <v>399</v>
      </c>
      <c r="S60" s="8">
        <v>252</v>
      </c>
      <c r="T60" s="8">
        <v>761</v>
      </c>
      <c r="U60" s="8">
        <v>297</v>
      </c>
      <c r="V60" s="8">
        <v>150</v>
      </c>
      <c r="W60" s="8">
        <v>245</v>
      </c>
      <c r="X60" s="8">
        <v>404</v>
      </c>
      <c r="Y60" s="8">
        <v>331</v>
      </c>
      <c r="Z60" s="8">
        <v>368</v>
      </c>
      <c r="AA60" s="8">
        <v>404</v>
      </c>
      <c r="AB60" s="8">
        <v>316</v>
      </c>
      <c r="AC60" s="8">
        <v>277</v>
      </c>
    </row>
    <row r="61" spans="1:29" ht="10.199999999999999" customHeight="1" x14ac:dyDescent="0.3">
      <c r="A61" s="8" t="s">
        <v>305</v>
      </c>
      <c r="B61" s="8">
        <v>156</v>
      </c>
      <c r="C61" s="8">
        <v>0</v>
      </c>
      <c r="D61" s="8">
        <v>5</v>
      </c>
      <c r="E61" s="8">
        <v>0</v>
      </c>
      <c r="F61" s="8">
        <v>0</v>
      </c>
      <c r="G61" s="8">
        <v>1</v>
      </c>
      <c r="H61" s="8">
        <v>1</v>
      </c>
      <c r="I61" s="8">
        <v>0</v>
      </c>
      <c r="J61" s="8">
        <v>1</v>
      </c>
      <c r="K61" s="8">
        <v>1</v>
      </c>
      <c r="L61" s="8">
        <v>2</v>
      </c>
      <c r="M61" s="8">
        <v>22</v>
      </c>
      <c r="N61" s="8">
        <v>3</v>
      </c>
      <c r="O61" s="8" t="s">
        <v>305</v>
      </c>
      <c r="P61" s="8">
        <v>42</v>
      </c>
      <c r="Q61" s="8">
        <v>0</v>
      </c>
      <c r="R61" s="8">
        <v>0</v>
      </c>
      <c r="S61" s="8">
        <v>5</v>
      </c>
      <c r="T61" s="8">
        <v>8</v>
      </c>
      <c r="U61" s="8">
        <v>2</v>
      </c>
      <c r="V61" s="8">
        <v>2</v>
      </c>
      <c r="W61" s="8">
        <v>8</v>
      </c>
      <c r="X61" s="8">
        <v>28</v>
      </c>
      <c r="Y61" s="8">
        <v>0</v>
      </c>
      <c r="Z61" s="8">
        <v>3</v>
      </c>
      <c r="AA61" s="8">
        <v>4</v>
      </c>
      <c r="AB61" s="8">
        <v>11</v>
      </c>
      <c r="AC61" s="8">
        <v>7</v>
      </c>
    </row>
    <row r="62" spans="1:29" ht="10.199999999999999" customHeight="1" x14ac:dyDescent="0.3">
      <c r="A62" s="8" t="s">
        <v>306</v>
      </c>
      <c r="B62" s="8">
        <v>9213</v>
      </c>
      <c r="C62" s="8">
        <v>218</v>
      </c>
      <c r="D62" s="8">
        <v>388</v>
      </c>
      <c r="E62" s="8">
        <v>196</v>
      </c>
      <c r="F62" s="8">
        <v>50</v>
      </c>
      <c r="G62" s="8">
        <v>309</v>
      </c>
      <c r="H62" s="8">
        <v>250</v>
      </c>
      <c r="I62" s="8">
        <v>391</v>
      </c>
      <c r="J62" s="8">
        <v>476</v>
      </c>
      <c r="K62" s="8">
        <v>300</v>
      </c>
      <c r="L62" s="8">
        <v>326</v>
      </c>
      <c r="M62" s="8">
        <v>982</v>
      </c>
      <c r="N62" s="8">
        <v>495</v>
      </c>
      <c r="O62" s="8" t="s">
        <v>306</v>
      </c>
      <c r="P62" s="8">
        <v>524</v>
      </c>
      <c r="Q62" s="8">
        <v>182</v>
      </c>
      <c r="R62" s="8">
        <v>399</v>
      </c>
      <c r="S62" s="8">
        <v>247</v>
      </c>
      <c r="T62" s="8">
        <v>753</v>
      </c>
      <c r="U62" s="8">
        <v>295</v>
      </c>
      <c r="V62" s="8">
        <v>148</v>
      </c>
      <c r="W62" s="8">
        <v>237</v>
      </c>
      <c r="X62" s="8">
        <v>376</v>
      </c>
      <c r="Y62" s="8">
        <v>331</v>
      </c>
      <c r="Z62" s="8">
        <v>365</v>
      </c>
      <c r="AA62" s="8">
        <v>400</v>
      </c>
      <c r="AB62" s="8">
        <v>305</v>
      </c>
      <c r="AC62" s="8">
        <v>270</v>
      </c>
    </row>
    <row r="63" spans="1:29" ht="9.6" customHeight="1" x14ac:dyDescent="0.3">
      <c r="A63" s="51" t="s">
        <v>404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 t="s">
        <v>404</v>
      </c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</row>
  </sheetData>
  <mergeCells count="2">
    <mergeCell ref="A63:N63"/>
    <mergeCell ref="O63:AC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D14CE-6FC1-439F-897A-08FF4618C91F}">
  <dimension ref="A1:T288"/>
  <sheetViews>
    <sheetView view="pageBreakPreview" zoomScale="125" zoomScaleNormal="100" zoomScaleSheetLayoutView="125" workbookViewId="0">
      <selection activeCell="J1" sqref="J1:J1048576"/>
    </sheetView>
  </sheetViews>
  <sheetFormatPr defaultRowHeight="10.199999999999999" customHeight="1" x14ac:dyDescent="0.2"/>
  <cols>
    <col min="1" max="1" width="8.88671875" style="5"/>
    <col min="2" max="9" width="9.5546875" style="8" customWidth="1"/>
    <col min="10" max="10" width="8.88671875" style="5"/>
    <col min="11" max="20" width="8.109375" style="5" customWidth="1"/>
    <col min="21" max="16384" width="8.88671875" style="5"/>
  </cols>
  <sheetData>
    <row r="1" spans="1:20" ht="10.199999999999999" customHeight="1" x14ac:dyDescent="0.2">
      <c r="A1" s="5" t="s">
        <v>330</v>
      </c>
      <c r="J1" s="5" t="s">
        <v>330</v>
      </c>
    </row>
    <row r="2" spans="1:20" s="9" customFormat="1" ht="10.199999999999999" customHeight="1" x14ac:dyDescent="0.2">
      <c r="A2" s="24" t="s">
        <v>313</v>
      </c>
      <c r="B2" s="25" t="s">
        <v>315</v>
      </c>
      <c r="C2" s="25" t="s">
        <v>307</v>
      </c>
      <c r="D2" s="25" t="s">
        <v>308</v>
      </c>
      <c r="E2" s="25" t="s">
        <v>309</v>
      </c>
      <c r="F2" s="25" t="s">
        <v>310</v>
      </c>
      <c r="G2" s="25" t="s">
        <v>311</v>
      </c>
      <c r="H2" s="25" t="s">
        <v>312</v>
      </c>
      <c r="I2" s="25" t="s">
        <v>316</v>
      </c>
      <c r="J2" s="24" t="s">
        <v>313</v>
      </c>
      <c r="K2" s="25" t="s">
        <v>317</v>
      </c>
      <c r="L2" s="25" t="s">
        <v>318</v>
      </c>
      <c r="M2" s="25" t="s">
        <v>319</v>
      </c>
      <c r="N2" s="25" t="s">
        <v>320</v>
      </c>
      <c r="O2" s="25" t="s">
        <v>321</v>
      </c>
      <c r="P2" s="25" t="s">
        <v>322</v>
      </c>
      <c r="Q2" s="25" t="s">
        <v>323</v>
      </c>
      <c r="R2" s="25" t="s">
        <v>324</v>
      </c>
      <c r="S2" s="25" t="s">
        <v>325</v>
      </c>
      <c r="T2" s="26" t="s">
        <v>326</v>
      </c>
    </row>
    <row r="3" spans="1:20" ht="10.199999999999999" customHeight="1" x14ac:dyDescent="0.2">
      <c r="A3" s="5" t="s">
        <v>314</v>
      </c>
      <c r="B3" s="8">
        <v>18133</v>
      </c>
      <c r="C3" s="8">
        <v>42045</v>
      </c>
      <c r="D3" s="8">
        <v>40786</v>
      </c>
      <c r="E3" s="8">
        <v>21866</v>
      </c>
      <c r="F3" s="8">
        <v>21180</v>
      </c>
      <c r="G3" s="8">
        <v>20179</v>
      </c>
      <c r="H3" s="8">
        <v>19606</v>
      </c>
      <c r="I3" s="8">
        <v>2370</v>
      </c>
      <c r="J3" s="5" t="s">
        <v>314</v>
      </c>
      <c r="K3" s="6">
        <f>C3/B3</f>
        <v>2.3187007114101363</v>
      </c>
      <c r="L3" s="6">
        <f>D3/B3</f>
        <v>2.2492692880383829</v>
      </c>
      <c r="M3" s="7">
        <f>D3*100/C3</f>
        <v>97.005589249613507</v>
      </c>
      <c r="N3" s="6">
        <f>E3/B3</f>
        <v>1.2058677549219654</v>
      </c>
      <c r="O3" s="6">
        <f>F3/B3</f>
        <v>1.1680361771356091</v>
      </c>
      <c r="P3" s="7">
        <f>F3*100/E3</f>
        <v>96.862709228939906</v>
      </c>
      <c r="Q3" s="6">
        <f>G3/B3</f>
        <v>1.1128329564881707</v>
      </c>
      <c r="R3" s="6">
        <f>H3/B3</f>
        <v>1.081233110902774</v>
      </c>
      <c r="S3" s="7">
        <f>H3*100/G3</f>
        <v>97.160414292085832</v>
      </c>
      <c r="T3" s="7">
        <f>I3*1000/B3</f>
        <v>130.70093200242653</v>
      </c>
    </row>
    <row r="4" spans="1:20" ht="10.199999999999999" customHeight="1" x14ac:dyDescent="0.2">
      <c r="A4" s="5" t="s">
        <v>81</v>
      </c>
      <c r="B4" s="8">
        <v>3806</v>
      </c>
      <c r="C4" s="8">
        <v>427</v>
      </c>
      <c r="D4" s="8">
        <v>412</v>
      </c>
      <c r="E4" s="8">
        <v>230</v>
      </c>
      <c r="F4" s="8">
        <v>220</v>
      </c>
      <c r="G4" s="8">
        <v>197</v>
      </c>
      <c r="H4" s="8">
        <v>192</v>
      </c>
      <c r="I4" s="8">
        <v>201</v>
      </c>
      <c r="J4" s="5" t="s">
        <v>81</v>
      </c>
      <c r="K4" s="6">
        <f t="shared" ref="K4:K10" si="0">C4/B4</f>
        <v>0.11219127693116132</v>
      </c>
      <c r="L4" s="6">
        <f t="shared" ref="L4:L10" si="1">D4/B4</f>
        <v>0.10825013137151865</v>
      </c>
      <c r="M4" s="7">
        <f t="shared" ref="M4:M10" si="2">D4*100/C4</f>
        <v>96.487119437939114</v>
      </c>
      <c r="N4" s="6">
        <f t="shared" ref="N4:N10" si="3">E4/B4</f>
        <v>6.0430898581187602E-2</v>
      </c>
      <c r="O4" s="6">
        <f t="shared" ref="O4:O10" si="4">F4/B4</f>
        <v>5.7803468208092484E-2</v>
      </c>
      <c r="P4" s="7">
        <f t="shared" ref="P4:P10" si="5">F4*100/E4</f>
        <v>95.652173913043484</v>
      </c>
      <c r="Q4" s="6">
        <f t="shared" ref="Q4:Q10" si="6">G4/B4</f>
        <v>5.1760378349973726E-2</v>
      </c>
      <c r="R4" s="6">
        <f t="shared" ref="R4:R10" si="7">H4/B4</f>
        <v>5.0446663163426171E-2</v>
      </c>
      <c r="S4" s="7">
        <f t="shared" ref="S4:S10" si="8">H4*100/G4</f>
        <v>97.461928934010146</v>
      </c>
      <c r="T4" s="7">
        <f t="shared" ref="T4:T10" si="9">I4*1000/B4</f>
        <v>52.81135049921177</v>
      </c>
    </row>
    <row r="5" spans="1:20" ht="10.199999999999999" customHeight="1" x14ac:dyDescent="0.2">
      <c r="A5" s="5" t="s">
        <v>82</v>
      </c>
      <c r="B5" s="8">
        <v>3049</v>
      </c>
      <c r="C5" s="8">
        <v>2864</v>
      </c>
      <c r="D5" s="8">
        <v>2792</v>
      </c>
      <c r="E5" s="8">
        <v>1496</v>
      </c>
      <c r="F5" s="8">
        <v>1460</v>
      </c>
      <c r="G5" s="8">
        <v>1368</v>
      </c>
      <c r="H5" s="8">
        <v>1332</v>
      </c>
      <c r="I5" s="8">
        <v>639</v>
      </c>
      <c r="J5" s="5" t="s">
        <v>82</v>
      </c>
      <c r="K5" s="6">
        <f t="shared" si="0"/>
        <v>0.93932436864545754</v>
      </c>
      <c r="L5" s="6">
        <f t="shared" si="1"/>
        <v>0.91571006887504103</v>
      </c>
      <c r="M5" s="7">
        <f t="shared" si="2"/>
        <v>97.486033519553075</v>
      </c>
      <c r="N5" s="6">
        <f t="shared" si="3"/>
        <v>0.49065267300754345</v>
      </c>
      <c r="O5" s="6">
        <f t="shared" si="4"/>
        <v>0.47884552312233519</v>
      </c>
      <c r="P5" s="7">
        <f t="shared" si="5"/>
        <v>97.593582887700535</v>
      </c>
      <c r="Q5" s="6">
        <f t="shared" si="6"/>
        <v>0.44867169563791409</v>
      </c>
      <c r="R5" s="6">
        <f t="shared" si="7"/>
        <v>0.43686454575270578</v>
      </c>
      <c r="S5" s="7">
        <f t="shared" si="8"/>
        <v>97.368421052631575</v>
      </c>
      <c r="T5" s="7">
        <f t="shared" si="9"/>
        <v>209.5769104624467</v>
      </c>
    </row>
    <row r="6" spans="1:20" ht="10.199999999999999" customHeight="1" x14ac:dyDescent="0.2">
      <c r="A6" s="5" t="s">
        <v>83</v>
      </c>
      <c r="B6" s="8">
        <v>2885</v>
      </c>
      <c r="C6" s="8">
        <v>5550</v>
      </c>
      <c r="D6" s="8">
        <v>5406</v>
      </c>
      <c r="E6" s="8">
        <v>2913</v>
      </c>
      <c r="F6" s="8">
        <v>2835</v>
      </c>
      <c r="G6" s="8">
        <v>2637</v>
      </c>
      <c r="H6" s="8">
        <v>2571</v>
      </c>
      <c r="I6" s="8">
        <v>635</v>
      </c>
      <c r="J6" s="5" t="s">
        <v>83</v>
      </c>
      <c r="K6" s="6">
        <f t="shared" si="0"/>
        <v>1.9237435008665511</v>
      </c>
      <c r="L6" s="6">
        <f t="shared" si="1"/>
        <v>1.8738301559792028</v>
      </c>
      <c r="M6" s="7">
        <f t="shared" si="2"/>
        <v>97.405405405405403</v>
      </c>
      <c r="N6" s="6">
        <f t="shared" si="3"/>
        <v>1.0097053726169845</v>
      </c>
      <c r="O6" s="6">
        <f t="shared" si="4"/>
        <v>0.98266897746967075</v>
      </c>
      <c r="P6" s="7">
        <f t="shared" si="5"/>
        <v>97.322348094747682</v>
      </c>
      <c r="Q6" s="6">
        <f t="shared" si="6"/>
        <v>0.91403812824956676</v>
      </c>
      <c r="R6" s="6">
        <f t="shared" si="7"/>
        <v>0.89116117850953203</v>
      </c>
      <c r="S6" s="7">
        <f t="shared" si="8"/>
        <v>97.497155858930597</v>
      </c>
      <c r="T6" s="7">
        <f t="shared" si="9"/>
        <v>220.10398613518197</v>
      </c>
    </row>
    <row r="7" spans="1:20" ht="10.199999999999999" customHeight="1" x14ac:dyDescent="0.2">
      <c r="A7" s="5" t="s">
        <v>84</v>
      </c>
      <c r="B7" s="8">
        <v>2562</v>
      </c>
      <c r="C7" s="8">
        <v>7866</v>
      </c>
      <c r="D7" s="8">
        <v>7644</v>
      </c>
      <c r="E7" s="8">
        <v>3993</v>
      </c>
      <c r="F7" s="8">
        <v>3878</v>
      </c>
      <c r="G7" s="8">
        <v>3873</v>
      </c>
      <c r="H7" s="8">
        <v>3766</v>
      </c>
      <c r="I7" s="8">
        <v>466</v>
      </c>
      <c r="J7" s="5" t="s">
        <v>84</v>
      </c>
      <c r="K7" s="6">
        <f t="shared" si="0"/>
        <v>3.0702576112412179</v>
      </c>
      <c r="L7" s="6">
        <f t="shared" si="1"/>
        <v>2.9836065573770494</v>
      </c>
      <c r="M7" s="7">
        <f t="shared" si="2"/>
        <v>97.177726926010678</v>
      </c>
      <c r="N7" s="6">
        <f t="shared" si="3"/>
        <v>1.5585480093676816</v>
      </c>
      <c r="O7" s="6">
        <f t="shared" si="4"/>
        <v>1.5136612021857923</v>
      </c>
      <c r="P7" s="7">
        <f t="shared" si="5"/>
        <v>97.119959929877282</v>
      </c>
      <c r="Q7" s="6">
        <f t="shared" si="6"/>
        <v>1.5117096018735363</v>
      </c>
      <c r="R7" s="6">
        <f t="shared" si="7"/>
        <v>1.4699453551912569</v>
      </c>
      <c r="S7" s="7">
        <f t="shared" si="8"/>
        <v>97.23728375935967</v>
      </c>
      <c r="T7" s="7">
        <f t="shared" si="9"/>
        <v>181.88914910226384</v>
      </c>
    </row>
    <row r="8" spans="1:20" ht="10.199999999999999" customHeight="1" x14ac:dyDescent="0.2">
      <c r="A8" s="5" t="s">
        <v>85</v>
      </c>
      <c r="B8" s="8">
        <v>2421</v>
      </c>
      <c r="C8" s="8">
        <v>9344</v>
      </c>
      <c r="D8" s="8">
        <v>9087</v>
      </c>
      <c r="E8" s="8">
        <v>4873</v>
      </c>
      <c r="F8" s="8">
        <v>4727</v>
      </c>
      <c r="G8" s="8">
        <v>4471</v>
      </c>
      <c r="H8" s="8">
        <v>4360</v>
      </c>
      <c r="I8" s="8">
        <v>310</v>
      </c>
      <c r="J8" s="5" t="s">
        <v>85</v>
      </c>
      <c r="K8" s="6">
        <f t="shared" si="0"/>
        <v>3.8595621643948781</v>
      </c>
      <c r="L8" s="6">
        <f t="shared" si="1"/>
        <v>3.7534076827757126</v>
      </c>
      <c r="M8" s="7">
        <f t="shared" si="2"/>
        <v>97.249571917808225</v>
      </c>
      <c r="N8" s="6">
        <f t="shared" si="3"/>
        <v>2.0128046261875259</v>
      </c>
      <c r="O8" s="6">
        <f t="shared" si="4"/>
        <v>1.9524989673688558</v>
      </c>
      <c r="P8" s="7">
        <f t="shared" si="5"/>
        <v>97.003899035501746</v>
      </c>
      <c r="Q8" s="6">
        <f t="shared" si="6"/>
        <v>1.8467575382073522</v>
      </c>
      <c r="R8" s="6">
        <f t="shared" si="7"/>
        <v>1.8009087154068566</v>
      </c>
      <c r="S8" s="7">
        <f t="shared" si="8"/>
        <v>97.51733392976962</v>
      </c>
      <c r="T8" s="7">
        <f t="shared" si="9"/>
        <v>128.04626187525815</v>
      </c>
    </row>
    <row r="9" spans="1:20" ht="10.199999999999999" customHeight="1" x14ac:dyDescent="0.2">
      <c r="A9" s="5" t="s">
        <v>86</v>
      </c>
      <c r="B9" s="8">
        <v>1933</v>
      </c>
      <c r="C9" s="8">
        <v>8711</v>
      </c>
      <c r="D9" s="8">
        <v>8407</v>
      </c>
      <c r="E9" s="8">
        <v>4528</v>
      </c>
      <c r="F9" s="8">
        <v>4367</v>
      </c>
      <c r="G9" s="8">
        <v>4183</v>
      </c>
      <c r="H9" s="8">
        <v>4040</v>
      </c>
      <c r="I9" s="8">
        <v>101</v>
      </c>
      <c r="J9" s="5" t="s">
        <v>86</v>
      </c>
      <c r="K9" s="6">
        <f t="shared" si="0"/>
        <v>4.5064666321779621</v>
      </c>
      <c r="L9" s="6">
        <f t="shared" si="1"/>
        <v>4.3491981376099327</v>
      </c>
      <c r="M9" s="7">
        <f t="shared" si="2"/>
        <v>96.510159568361843</v>
      </c>
      <c r="N9" s="6">
        <f t="shared" si="3"/>
        <v>2.3424728401448527</v>
      </c>
      <c r="O9" s="6">
        <f t="shared" si="4"/>
        <v>2.2591826176927055</v>
      </c>
      <c r="P9" s="7">
        <f t="shared" si="5"/>
        <v>96.444346289752644</v>
      </c>
      <c r="Q9" s="6">
        <f t="shared" si="6"/>
        <v>2.1639937920331094</v>
      </c>
      <c r="R9" s="6">
        <f t="shared" si="7"/>
        <v>2.0900155199172272</v>
      </c>
      <c r="S9" s="7">
        <f t="shared" si="8"/>
        <v>96.581400908438923</v>
      </c>
      <c r="T9" s="7">
        <f t="shared" si="9"/>
        <v>52.25038799793068</v>
      </c>
    </row>
    <row r="10" spans="1:20" ht="10.199999999999999" customHeight="1" x14ac:dyDescent="0.2">
      <c r="A10" s="5" t="s">
        <v>87</v>
      </c>
      <c r="B10" s="8">
        <v>1477</v>
      </c>
      <c r="C10" s="8">
        <v>7283</v>
      </c>
      <c r="D10" s="8">
        <v>7038</v>
      </c>
      <c r="E10" s="8">
        <v>3833</v>
      </c>
      <c r="F10" s="8">
        <v>3693</v>
      </c>
      <c r="G10" s="8">
        <v>3450</v>
      </c>
      <c r="H10" s="8">
        <v>3345</v>
      </c>
      <c r="I10" s="8">
        <v>18</v>
      </c>
      <c r="J10" s="5" t="s">
        <v>87</v>
      </c>
      <c r="K10" s="6">
        <f t="shared" si="0"/>
        <v>4.9309410968178744</v>
      </c>
      <c r="L10" s="6">
        <f t="shared" si="1"/>
        <v>4.7650643195666893</v>
      </c>
      <c r="M10" s="7">
        <f t="shared" si="2"/>
        <v>96.636001647672657</v>
      </c>
      <c r="N10" s="6">
        <f t="shared" si="3"/>
        <v>2.5951252538930265</v>
      </c>
      <c r="O10" s="6">
        <f t="shared" si="4"/>
        <v>2.5003385240352065</v>
      </c>
      <c r="P10" s="7">
        <f t="shared" si="5"/>
        <v>96.347508478998179</v>
      </c>
      <c r="Q10" s="6">
        <f t="shared" si="6"/>
        <v>2.3358158429248475</v>
      </c>
      <c r="R10" s="6">
        <f t="shared" si="7"/>
        <v>2.2647257955314828</v>
      </c>
      <c r="S10" s="7">
        <f t="shared" si="8"/>
        <v>96.956521739130437</v>
      </c>
      <c r="T10" s="7">
        <f t="shared" si="9"/>
        <v>12.186865267433987</v>
      </c>
    </row>
    <row r="11" spans="1:20" ht="10.199999999999999" customHeight="1" x14ac:dyDescent="0.2">
      <c r="A11" s="5" t="s">
        <v>89</v>
      </c>
      <c r="J11" s="5" t="s">
        <v>89</v>
      </c>
      <c r="T11" s="7">
        <f>SUM(T4:T10)*5</f>
        <v>4284.3245566986352</v>
      </c>
    </row>
    <row r="12" spans="1:20" ht="10.199999999999999" customHeight="1" x14ac:dyDescent="0.2">
      <c r="A12" s="5" t="s">
        <v>313</v>
      </c>
      <c r="J12" s="5" t="s">
        <v>313</v>
      </c>
      <c r="K12" s="10" t="s">
        <v>317</v>
      </c>
      <c r="L12" s="10" t="s">
        <v>318</v>
      </c>
      <c r="M12" s="10" t="s">
        <v>319</v>
      </c>
      <c r="N12" s="10" t="s">
        <v>320</v>
      </c>
      <c r="O12" s="10" t="s">
        <v>321</v>
      </c>
      <c r="P12" s="10" t="s">
        <v>322</v>
      </c>
      <c r="Q12" s="10" t="s">
        <v>323</v>
      </c>
      <c r="R12" s="10" t="s">
        <v>324</v>
      </c>
      <c r="S12" s="10" t="s">
        <v>325</v>
      </c>
      <c r="T12" s="10" t="s">
        <v>326</v>
      </c>
    </row>
    <row r="13" spans="1:20" ht="10.199999999999999" customHeight="1" x14ac:dyDescent="0.2">
      <c r="A13" s="5" t="s">
        <v>0</v>
      </c>
      <c r="B13" s="8">
        <v>310</v>
      </c>
      <c r="C13" s="8">
        <v>708</v>
      </c>
      <c r="D13" s="8">
        <v>691</v>
      </c>
      <c r="E13" s="8">
        <v>365</v>
      </c>
      <c r="F13" s="8">
        <v>355</v>
      </c>
      <c r="G13" s="8">
        <v>343</v>
      </c>
      <c r="H13" s="8">
        <v>336</v>
      </c>
      <c r="I13" s="8">
        <v>34</v>
      </c>
      <c r="J13" s="5" t="s">
        <v>0</v>
      </c>
      <c r="K13" s="6">
        <f>C13/B13</f>
        <v>2.2838709677419353</v>
      </c>
      <c r="L13" s="6">
        <f>D13/B13</f>
        <v>2.2290322580645161</v>
      </c>
      <c r="M13" s="7">
        <f>D13*100/C13</f>
        <v>97.598870056497177</v>
      </c>
      <c r="N13" s="6">
        <f>E13/B13</f>
        <v>1.1774193548387097</v>
      </c>
      <c r="O13" s="6">
        <f>F13/B13</f>
        <v>1.1451612903225807</v>
      </c>
      <c r="P13" s="7">
        <f>F13*100/E13</f>
        <v>97.260273972602747</v>
      </c>
      <c r="Q13" s="6">
        <f>G13/B13</f>
        <v>1.1064516129032258</v>
      </c>
      <c r="R13" s="6">
        <f>H13/B13</f>
        <v>1.0838709677419356</v>
      </c>
      <c r="S13" s="7">
        <f>H13*100/G13</f>
        <v>97.959183673469383</v>
      </c>
      <c r="T13" s="7">
        <f>I13*1000/B13</f>
        <v>109.6774193548387</v>
      </c>
    </row>
    <row r="14" spans="1:20" ht="10.199999999999999" customHeight="1" x14ac:dyDescent="0.2">
      <c r="A14" s="5" t="s">
        <v>81</v>
      </c>
      <c r="B14" s="8">
        <v>59</v>
      </c>
      <c r="C14" s="8">
        <v>5</v>
      </c>
      <c r="D14" s="8">
        <v>5</v>
      </c>
      <c r="E14" s="8">
        <v>3</v>
      </c>
      <c r="F14" s="8">
        <v>3</v>
      </c>
      <c r="G14" s="8">
        <v>2</v>
      </c>
      <c r="H14" s="8">
        <v>2</v>
      </c>
      <c r="I14" s="8">
        <v>1</v>
      </c>
      <c r="J14" s="5" t="s">
        <v>81</v>
      </c>
      <c r="K14" s="6">
        <f t="shared" ref="K14:K20" si="10">C14/B14</f>
        <v>8.4745762711864403E-2</v>
      </c>
      <c r="L14" s="6">
        <f t="shared" ref="L14:L20" si="11">D14/B14</f>
        <v>8.4745762711864403E-2</v>
      </c>
      <c r="M14" s="7">
        <f t="shared" ref="M14:M20" si="12">D14*100/C14</f>
        <v>100</v>
      </c>
      <c r="N14" s="6">
        <f t="shared" ref="N14:N20" si="13">E14/B14</f>
        <v>5.0847457627118647E-2</v>
      </c>
      <c r="O14" s="6">
        <f t="shared" ref="O14:O20" si="14">F14/B14</f>
        <v>5.0847457627118647E-2</v>
      </c>
      <c r="P14" s="7">
        <f t="shared" ref="P14:P20" si="15">F14*100/E14</f>
        <v>100</v>
      </c>
      <c r="Q14" s="6">
        <f t="shared" ref="Q14:Q20" si="16">G14/B14</f>
        <v>3.3898305084745763E-2</v>
      </c>
      <c r="R14" s="6">
        <f t="shared" ref="R14:R20" si="17">H14/B14</f>
        <v>3.3898305084745763E-2</v>
      </c>
      <c r="S14" s="7">
        <f t="shared" ref="S14:S20" si="18">H14*100/G14</f>
        <v>100</v>
      </c>
      <c r="T14" s="7">
        <f t="shared" ref="T14:T20" si="19">I14*1000/B14</f>
        <v>16.949152542372882</v>
      </c>
    </row>
    <row r="15" spans="1:20" ht="10.199999999999999" customHeight="1" x14ac:dyDescent="0.2">
      <c r="A15" s="5" t="s">
        <v>82</v>
      </c>
      <c r="B15" s="8">
        <v>43</v>
      </c>
      <c r="C15" s="8">
        <v>34</v>
      </c>
      <c r="D15" s="8">
        <v>33</v>
      </c>
      <c r="E15" s="8">
        <v>17</v>
      </c>
      <c r="F15" s="8">
        <v>17</v>
      </c>
      <c r="G15" s="8">
        <v>17</v>
      </c>
      <c r="H15" s="8">
        <v>16</v>
      </c>
      <c r="I15" s="8">
        <v>3</v>
      </c>
      <c r="J15" s="5" t="s">
        <v>82</v>
      </c>
      <c r="K15" s="6">
        <f t="shared" si="10"/>
        <v>0.79069767441860461</v>
      </c>
      <c r="L15" s="6">
        <f t="shared" si="11"/>
        <v>0.76744186046511631</v>
      </c>
      <c r="M15" s="7">
        <f t="shared" si="12"/>
        <v>97.058823529411768</v>
      </c>
      <c r="N15" s="6">
        <f t="shared" si="13"/>
        <v>0.39534883720930231</v>
      </c>
      <c r="O15" s="6">
        <f t="shared" si="14"/>
        <v>0.39534883720930231</v>
      </c>
      <c r="P15" s="7">
        <f t="shared" si="15"/>
        <v>100</v>
      </c>
      <c r="Q15" s="6">
        <f t="shared" si="16"/>
        <v>0.39534883720930231</v>
      </c>
      <c r="R15" s="6">
        <f t="shared" si="17"/>
        <v>0.37209302325581395</v>
      </c>
      <c r="S15" s="7">
        <f t="shared" si="18"/>
        <v>94.117647058823536</v>
      </c>
      <c r="T15" s="7">
        <f t="shared" si="19"/>
        <v>69.767441860465112</v>
      </c>
    </row>
    <row r="16" spans="1:20" ht="10.199999999999999" customHeight="1" x14ac:dyDescent="0.2">
      <c r="A16" s="5" t="s">
        <v>83</v>
      </c>
      <c r="B16" s="8">
        <v>39</v>
      </c>
      <c r="C16" s="8">
        <v>72</v>
      </c>
      <c r="D16" s="8">
        <v>67</v>
      </c>
      <c r="E16" s="8">
        <v>44</v>
      </c>
      <c r="F16" s="8">
        <v>41</v>
      </c>
      <c r="G16" s="8">
        <v>28</v>
      </c>
      <c r="H16" s="8">
        <v>26</v>
      </c>
      <c r="I16" s="8">
        <v>9</v>
      </c>
      <c r="J16" s="5" t="s">
        <v>83</v>
      </c>
      <c r="K16" s="6">
        <f t="shared" si="10"/>
        <v>1.8461538461538463</v>
      </c>
      <c r="L16" s="6">
        <f t="shared" si="11"/>
        <v>1.7179487179487178</v>
      </c>
      <c r="M16" s="7">
        <f t="shared" si="12"/>
        <v>93.055555555555557</v>
      </c>
      <c r="N16" s="6">
        <f t="shared" si="13"/>
        <v>1.1282051282051282</v>
      </c>
      <c r="O16" s="6">
        <f t="shared" si="14"/>
        <v>1.0512820512820513</v>
      </c>
      <c r="P16" s="7">
        <f t="shared" si="15"/>
        <v>93.181818181818187</v>
      </c>
      <c r="Q16" s="6">
        <f t="shared" si="16"/>
        <v>0.71794871794871795</v>
      </c>
      <c r="R16" s="6">
        <f t="shared" si="17"/>
        <v>0.66666666666666663</v>
      </c>
      <c r="S16" s="7">
        <f t="shared" si="18"/>
        <v>92.857142857142861</v>
      </c>
      <c r="T16" s="7">
        <f t="shared" si="19"/>
        <v>230.76923076923077</v>
      </c>
    </row>
    <row r="17" spans="1:20" ht="10.199999999999999" customHeight="1" x14ac:dyDescent="0.2">
      <c r="A17" s="5" t="s">
        <v>84</v>
      </c>
      <c r="B17" s="8">
        <v>45</v>
      </c>
      <c r="C17" s="8">
        <v>97</v>
      </c>
      <c r="D17" s="8">
        <v>96</v>
      </c>
      <c r="E17" s="8">
        <v>42</v>
      </c>
      <c r="F17" s="8">
        <v>42</v>
      </c>
      <c r="G17" s="8">
        <v>55</v>
      </c>
      <c r="H17" s="8">
        <v>54</v>
      </c>
      <c r="I17" s="8">
        <v>10</v>
      </c>
      <c r="J17" s="5" t="s">
        <v>84</v>
      </c>
      <c r="K17" s="6">
        <f t="shared" si="10"/>
        <v>2.1555555555555554</v>
      </c>
      <c r="L17" s="6">
        <f t="shared" si="11"/>
        <v>2.1333333333333333</v>
      </c>
      <c r="M17" s="7">
        <f t="shared" si="12"/>
        <v>98.969072164948457</v>
      </c>
      <c r="N17" s="6">
        <f t="shared" si="13"/>
        <v>0.93333333333333335</v>
      </c>
      <c r="O17" s="6">
        <f t="shared" si="14"/>
        <v>0.93333333333333335</v>
      </c>
      <c r="P17" s="7">
        <f t="shared" si="15"/>
        <v>100</v>
      </c>
      <c r="Q17" s="6">
        <f t="shared" si="16"/>
        <v>1.2222222222222223</v>
      </c>
      <c r="R17" s="6">
        <f t="shared" si="17"/>
        <v>1.2</v>
      </c>
      <c r="S17" s="7">
        <f t="shared" si="18"/>
        <v>98.181818181818187</v>
      </c>
      <c r="T17" s="7">
        <f t="shared" si="19"/>
        <v>222.22222222222223</v>
      </c>
    </row>
    <row r="18" spans="1:20" ht="10.199999999999999" customHeight="1" x14ac:dyDescent="0.2">
      <c r="A18" s="5" t="s">
        <v>85</v>
      </c>
      <c r="B18" s="8">
        <v>48</v>
      </c>
      <c r="C18" s="8">
        <v>196</v>
      </c>
      <c r="D18" s="8">
        <v>190</v>
      </c>
      <c r="E18" s="8">
        <v>100</v>
      </c>
      <c r="F18" s="8">
        <v>96</v>
      </c>
      <c r="G18" s="8">
        <v>96</v>
      </c>
      <c r="H18" s="8">
        <v>94</v>
      </c>
      <c r="I18" s="8">
        <v>9</v>
      </c>
      <c r="J18" s="5" t="s">
        <v>85</v>
      </c>
      <c r="K18" s="6">
        <f t="shared" si="10"/>
        <v>4.083333333333333</v>
      </c>
      <c r="L18" s="6">
        <f t="shared" si="11"/>
        <v>3.9583333333333335</v>
      </c>
      <c r="M18" s="7">
        <f t="shared" si="12"/>
        <v>96.938775510204081</v>
      </c>
      <c r="N18" s="6">
        <f t="shared" si="13"/>
        <v>2.0833333333333335</v>
      </c>
      <c r="O18" s="6">
        <f t="shared" si="14"/>
        <v>2</v>
      </c>
      <c r="P18" s="7">
        <f t="shared" si="15"/>
        <v>96</v>
      </c>
      <c r="Q18" s="6">
        <f t="shared" si="16"/>
        <v>2</v>
      </c>
      <c r="R18" s="6">
        <f t="shared" si="17"/>
        <v>1.9583333333333333</v>
      </c>
      <c r="S18" s="7">
        <f t="shared" si="18"/>
        <v>97.916666666666671</v>
      </c>
      <c r="T18" s="7">
        <f t="shared" si="19"/>
        <v>187.5</v>
      </c>
    </row>
    <row r="19" spans="1:20" ht="10.199999999999999" customHeight="1" x14ac:dyDescent="0.2">
      <c r="A19" s="5" t="s">
        <v>86</v>
      </c>
      <c r="B19" s="8">
        <v>51</v>
      </c>
      <c r="C19" s="8">
        <v>215</v>
      </c>
      <c r="D19" s="8">
        <v>211</v>
      </c>
      <c r="E19" s="8">
        <v>112</v>
      </c>
      <c r="F19" s="8">
        <v>109</v>
      </c>
      <c r="G19" s="8">
        <v>103</v>
      </c>
      <c r="H19" s="8">
        <v>102</v>
      </c>
      <c r="I19" s="8">
        <v>2</v>
      </c>
      <c r="J19" s="5" t="s">
        <v>86</v>
      </c>
      <c r="K19" s="6">
        <f t="shared" si="10"/>
        <v>4.215686274509804</v>
      </c>
      <c r="L19" s="6">
        <f t="shared" si="11"/>
        <v>4.1372549019607847</v>
      </c>
      <c r="M19" s="7">
        <f t="shared" si="12"/>
        <v>98.139534883720927</v>
      </c>
      <c r="N19" s="6">
        <f t="shared" si="13"/>
        <v>2.1960784313725492</v>
      </c>
      <c r="O19" s="6">
        <f t="shared" si="14"/>
        <v>2.1372549019607843</v>
      </c>
      <c r="P19" s="7">
        <f t="shared" si="15"/>
        <v>97.321428571428569</v>
      </c>
      <c r="Q19" s="6">
        <f t="shared" si="16"/>
        <v>2.0196078431372548</v>
      </c>
      <c r="R19" s="6">
        <f t="shared" si="17"/>
        <v>2</v>
      </c>
      <c r="S19" s="7">
        <f t="shared" si="18"/>
        <v>99.029126213592235</v>
      </c>
      <c r="T19" s="7">
        <f t="shared" si="19"/>
        <v>39.215686274509807</v>
      </c>
    </row>
    <row r="20" spans="1:20" ht="10.199999999999999" customHeight="1" x14ac:dyDescent="0.2">
      <c r="A20" s="5" t="s">
        <v>87</v>
      </c>
      <c r="B20" s="8">
        <v>25</v>
      </c>
      <c r="C20" s="8">
        <v>89</v>
      </c>
      <c r="D20" s="8">
        <v>89</v>
      </c>
      <c r="E20" s="8">
        <v>47</v>
      </c>
      <c r="F20" s="8">
        <v>47</v>
      </c>
      <c r="G20" s="8">
        <v>42</v>
      </c>
      <c r="H20" s="8">
        <v>42</v>
      </c>
      <c r="I20" s="8">
        <v>0</v>
      </c>
      <c r="J20" s="5" t="s">
        <v>87</v>
      </c>
      <c r="K20" s="6">
        <f t="shared" si="10"/>
        <v>3.56</v>
      </c>
      <c r="L20" s="6">
        <f t="shared" si="11"/>
        <v>3.56</v>
      </c>
      <c r="M20" s="7">
        <f t="shared" si="12"/>
        <v>100</v>
      </c>
      <c r="N20" s="6">
        <f t="shared" si="13"/>
        <v>1.88</v>
      </c>
      <c r="O20" s="6">
        <f t="shared" si="14"/>
        <v>1.88</v>
      </c>
      <c r="P20" s="7">
        <f t="shared" si="15"/>
        <v>100</v>
      </c>
      <c r="Q20" s="6">
        <f t="shared" si="16"/>
        <v>1.68</v>
      </c>
      <c r="R20" s="6">
        <f t="shared" si="17"/>
        <v>1.68</v>
      </c>
      <c r="S20" s="7">
        <f t="shared" si="18"/>
        <v>100</v>
      </c>
      <c r="T20" s="7">
        <f t="shared" si="19"/>
        <v>0</v>
      </c>
    </row>
    <row r="21" spans="1:20" ht="10.199999999999999" customHeight="1" x14ac:dyDescent="0.2">
      <c r="A21" s="5" t="s">
        <v>90</v>
      </c>
      <c r="J21" s="5" t="s">
        <v>90</v>
      </c>
      <c r="T21" s="7">
        <f>SUM(T14:T20)*5</f>
        <v>3832.1186683440046</v>
      </c>
    </row>
    <row r="22" spans="1:20" ht="10.199999999999999" customHeight="1" x14ac:dyDescent="0.2">
      <c r="A22" s="5" t="s">
        <v>313</v>
      </c>
      <c r="J22" s="5" t="s">
        <v>313</v>
      </c>
      <c r="K22" s="10" t="s">
        <v>317</v>
      </c>
      <c r="L22" s="10" t="s">
        <v>318</v>
      </c>
      <c r="M22" s="10" t="s">
        <v>319</v>
      </c>
      <c r="N22" s="10" t="s">
        <v>320</v>
      </c>
      <c r="O22" s="10" t="s">
        <v>321</v>
      </c>
      <c r="P22" s="10" t="s">
        <v>322</v>
      </c>
      <c r="Q22" s="10" t="s">
        <v>323</v>
      </c>
      <c r="R22" s="10" t="s">
        <v>324</v>
      </c>
      <c r="S22" s="10" t="s">
        <v>325</v>
      </c>
      <c r="T22" s="10" t="s">
        <v>326</v>
      </c>
    </row>
    <row r="23" spans="1:20" ht="10.199999999999999" customHeight="1" x14ac:dyDescent="0.2">
      <c r="A23" s="5" t="s">
        <v>0</v>
      </c>
      <c r="B23" s="8">
        <v>557</v>
      </c>
      <c r="C23" s="8">
        <v>1456</v>
      </c>
      <c r="D23" s="8">
        <v>1344</v>
      </c>
      <c r="E23" s="8">
        <v>784</v>
      </c>
      <c r="F23" s="8">
        <v>729</v>
      </c>
      <c r="G23" s="8">
        <v>672</v>
      </c>
      <c r="H23" s="8">
        <v>615</v>
      </c>
      <c r="I23" s="8">
        <v>80</v>
      </c>
      <c r="J23" s="5" t="s">
        <v>0</v>
      </c>
      <c r="K23" s="6">
        <f>C23/B23</f>
        <v>2.6140035906642729</v>
      </c>
      <c r="L23" s="6">
        <f>D23/B23</f>
        <v>2.4129263913824057</v>
      </c>
      <c r="M23" s="7">
        <f>D23*100/C23</f>
        <v>92.307692307692307</v>
      </c>
      <c r="N23" s="6">
        <f>E23/B23</f>
        <v>1.40754039497307</v>
      </c>
      <c r="O23" s="6">
        <f>F23/B23</f>
        <v>1.3087971274685817</v>
      </c>
      <c r="P23" s="7">
        <f>F23*100/E23</f>
        <v>92.984693877551024</v>
      </c>
      <c r="Q23" s="6">
        <f>G23/B23</f>
        <v>1.2064631956912029</v>
      </c>
      <c r="R23" s="6">
        <f>H23/B23</f>
        <v>1.104129263913824</v>
      </c>
      <c r="S23" s="7">
        <f>H23*100/G23</f>
        <v>91.517857142857139</v>
      </c>
      <c r="T23" s="7">
        <f>I23*1000/B23</f>
        <v>143.6265709156194</v>
      </c>
    </row>
    <row r="24" spans="1:20" ht="10.199999999999999" customHeight="1" x14ac:dyDescent="0.2">
      <c r="A24" s="5" t="s">
        <v>81</v>
      </c>
      <c r="B24" s="8">
        <v>105</v>
      </c>
      <c r="C24" s="8">
        <v>22</v>
      </c>
      <c r="D24" s="8">
        <v>17</v>
      </c>
      <c r="E24" s="8">
        <v>13</v>
      </c>
      <c r="F24" s="8">
        <v>10</v>
      </c>
      <c r="G24" s="8">
        <v>9</v>
      </c>
      <c r="H24" s="8">
        <v>7</v>
      </c>
      <c r="I24" s="8">
        <v>5</v>
      </c>
      <c r="J24" s="5" t="s">
        <v>81</v>
      </c>
      <c r="K24" s="6">
        <f t="shared" ref="K24:K30" si="20">C24/B24</f>
        <v>0.20952380952380953</v>
      </c>
      <c r="L24" s="6">
        <f t="shared" ref="L24:L30" si="21">D24/B24</f>
        <v>0.16190476190476191</v>
      </c>
      <c r="M24" s="7">
        <f t="shared" ref="M24:M30" si="22">D24*100/C24</f>
        <v>77.272727272727266</v>
      </c>
      <c r="N24" s="6">
        <f t="shared" ref="N24:N30" si="23">E24/B24</f>
        <v>0.12380952380952381</v>
      </c>
      <c r="O24" s="6">
        <f t="shared" ref="O24:O30" si="24">F24/B24</f>
        <v>9.5238095238095233E-2</v>
      </c>
      <c r="P24" s="7">
        <f t="shared" ref="P24:P30" si="25">F24*100/E24</f>
        <v>76.92307692307692</v>
      </c>
      <c r="Q24" s="6">
        <f t="shared" ref="Q24:Q30" si="26">G24/B24</f>
        <v>8.5714285714285715E-2</v>
      </c>
      <c r="R24" s="6">
        <f t="shared" ref="R24:R30" si="27">H24/B24</f>
        <v>6.6666666666666666E-2</v>
      </c>
      <c r="S24" s="7">
        <f t="shared" ref="S24:S30" si="28">H24*100/G24</f>
        <v>77.777777777777771</v>
      </c>
      <c r="T24" s="7">
        <f t="shared" ref="T24:T30" si="29">I24*1000/B24</f>
        <v>47.61904761904762</v>
      </c>
    </row>
    <row r="25" spans="1:20" ht="10.199999999999999" customHeight="1" x14ac:dyDescent="0.2">
      <c r="A25" s="5" t="s">
        <v>82</v>
      </c>
      <c r="B25" s="8">
        <v>98</v>
      </c>
      <c r="C25" s="8">
        <v>118</v>
      </c>
      <c r="D25" s="8">
        <v>112</v>
      </c>
      <c r="E25" s="8">
        <v>57</v>
      </c>
      <c r="F25" s="8">
        <v>55</v>
      </c>
      <c r="G25" s="8">
        <v>61</v>
      </c>
      <c r="H25" s="8">
        <v>57</v>
      </c>
      <c r="I25" s="8">
        <v>20</v>
      </c>
      <c r="J25" s="5" t="s">
        <v>82</v>
      </c>
      <c r="K25" s="6">
        <f t="shared" si="20"/>
        <v>1.2040816326530612</v>
      </c>
      <c r="L25" s="6">
        <f t="shared" si="21"/>
        <v>1.1428571428571428</v>
      </c>
      <c r="M25" s="7">
        <f t="shared" si="22"/>
        <v>94.915254237288138</v>
      </c>
      <c r="N25" s="6">
        <f t="shared" si="23"/>
        <v>0.58163265306122447</v>
      </c>
      <c r="O25" s="6">
        <f t="shared" si="24"/>
        <v>0.56122448979591832</v>
      </c>
      <c r="P25" s="7">
        <f t="shared" si="25"/>
        <v>96.491228070175438</v>
      </c>
      <c r="Q25" s="6">
        <f t="shared" si="26"/>
        <v>0.62244897959183676</v>
      </c>
      <c r="R25" s="6">
        <f t="shared" si="27"/>
        <v>0.58163265306122447</v>
      </c>
      <c r="S25" s="7">
        <f t="shared" si="28"/>
        <v>93.442622950819668</v>
      </c>
      <c r="T25" s="7">
        <f t="shared" si="29"/>
        <v>204.08163265306123</v>
      </c>
    </row>
    <row r="26" spans="1:20" ht="10.199999999999999" customHeight="1" x14ac:dyDescent="0.2">
      <c r="A26" s="5" t="s">
        <v>83</v>
      </c>
      <c r="B26" s="8">
        <v>86</v>
      </c>
      <c r="C26" s="8">
        <v>176</v>
      </c>
      <c r="D26" s="8">
        <v>164</v>
      </c>
      <c r="E26" s="8">
        <v>100</v>
      </c>
      <c r="F26" s="8">
        <v>94</v>
      </c>
      <c r="G26" s="8">
        <v>76</v>
      </c>
      <c r="H26" s="8">
        <v>70</v>
      </c>
      <c r="I26" s="8">
        <v>16</v>
      </c>
      <c r="J26" s="5" t="s">
        <v>83</v>
      </c>
      <c r="K26" s="6">
        <f t="shared" si="20"/>
        <v>2.0465116279069768</v>
      </c>
      <c r="L26" s="6">
        <f t="shared" si="21"/>
        <v>1.9069767441860466</v>
      </c>
      <c r="M26" s="7">
        <f t="shared" si="22"/>
        <v>93.181818181818187</v>
      </c>
      <c r="N26" s="6">
        <f t="shared" si="23"/>
        <v>1.1627906976744187</v>
      </c>
      <c r="O26" s="6">
        <f t="shared" si="24"/>
        <v>1.0930232558139534</v>
      </c>
      <c r="P26" s="7">
        <f t="shared" si="25"/>
        <v>94</v>
      </c>
      <c r="Q26" s="6">
        <f t="shared" si="26"/>
        <v>0.88372093023255816</v>
      </c>
      <c r="R26" s="6">
        <f t="shared" si="27"/>
        <v>0.81395348837209303</v>
      </c>
      <c r="S26" s="7">
        <f t="shared" si="28"/>
        <v>92.10526315789474</v>
      </c>
      <c r="T26" s="7">
        <f t="shared" si="29"/>
        <v>186.04651162790697</v>
      </c>
    </row>
    <row r="27" spans="1:20" ht="10.199999999999999" customHeight="1" x14ac:dyDescent="0.2">
      <c r="A27" s="5" t="s">
        <v>84</v>
      </c>
      <c r="B27" s="8">
        <v>76</v>
      </c>
      <c r="C27" s="8">
        <v>254</v>
      </c>
      <c r="D27" s="8">
        <v>230</v>
      </c>
      <c r="E27" s="8">
        <v>120</v>
      </c>
      <c r="F27" s="8">
        <v>111</v>
      </c>
      <c r="G27" s="8">
        <v>134</v>
      </c>
      <c r="H27" s="8">
        <v>119</v>
      </c>
      <c r="I27" s="8">
        <v>14</v>
      </c>
      <c r="J27" s="5" t="s">
        <v>84</v>
      </c>
      <c r="K27" s="6">
        <f t="shared" si="20"/>
        <v>3.3421052631578947</v>
      </c>
      <c r="L27" s="6">
        <f t="shared" si="21"/>
        <v>3.0263157894736841</v>
      </c>
      <c r="M27" s="7">
        <f t="shared" si="22"/>
        <v>90.551181102362207</v>
      </c>
      <c r="N27" s="6">
        <f t="shared" si="23"/>
        <v>1.5789473684210527</v>
      </c>
      <c r="O27" s="6">
        <f t="shared" si="24"/>
        <v>1.4605263157894737</v>
      </c>
      <c r="P27" s="7">
        <f t="shared" si="25"/>
        <v>92.5</v>
      </c>
      <c r="Q27" s="6">
        <f t="shared" si="26"/>
        <v>1.763157894736842</v>
      </c>
      <c r="R27" s="6">
        <f t="shared" si="27"/>
        <v>1.5657894736842106</v>
      </c>
      <c r="S27" s="7">
        <f t="shared" si="28"/>
        <v>88.805970149253724</v>
      </c>
      <c r="T27" s="7">
        <f t="shared" si="29"/>
        <v>184.21052631578948</v>
      </c>
    </row>
    <row r="28" spans="1:20" ht="10.199999999999999" customHeight="1" x14ac:dyDescent="0.2">
      <c r="A28" s="5" t="s">
        <v>85</v>
      </c>
      <c r="B28" s="8">
        <v>68</v>
      </c>
      <c r="C28" s="8">
        <v>299</v>
      </c>
      <c r="D28" s="8">
        <v>275</v>
      </c>
      <c r="E28" s="8">
        <v>178</v>
      </c>
      <c r="F28" s="8">
        <v>167</v>
      </c>
      <c r="G28" s="8">
        <v>121</v>
      </c>
      <c r="H28" s="8">
        <v>108</v>
      </c>
      <c r="I28" s="8">
        <v>13</v>
      </c>
      <c r="J28" s="5" t="s">
        <v>85</v>
      </c>
      <c r="K28" s="6">
        <f t="shared" si="20"/>
        <v>4.3970588235294121</v>
      </c>
      <c r="L28" s="6">
        <f t="shared" si="21"/>
        <v>4.0441176470588234</v>
      </c>
      <c r="M28" s="7">
        <f t="shared" si="22"/>
        <v>91.973244147157189</v>
      </c>
      <c r="N28" s="6">
        <f t="shared" si="23"/>
        <v>2.6176470588235294</v>
      </c>
      <c r="O28" s="6">
        <f t="shared" si="24"/>
        <v>2.4558823529411766</v>
      </c>
      <c r="P28" s="7">
        <f t="shared" si="25"/>
        <v>93.82022471910112</v>
      </c>
      <c r="Q28" s="6">
        <f t="shared" si="26"/>
        <v>1.7794117647058822</v>
      </c>
      <c r="R28" s="6">
        <f t="shared" si="27"/>
        <v>1.588235294117647</v>
      </c>
      <c r="S28" s="7">
        <f t="shared" si="28"/>
        <v>89.256198347107443</v>
      </c>
      <c r="T28" s="7">
        <f t="shared" si="29"/>
        <v>191.1764705882353</v>
      </c>
    </row>
    <row r="29" spans="1:20" ht="10.199999999999999" customHeight="1" x14ac:dyDescent="0.2">
      <c r="A29" s="5" t="s">
        <v>86</v>
      </c>
      <c r="B29" s="8">
        <v>80</v>
      </c>
      <c r="C29" s="8">
        <v>401</v>
      </c>
      <c r="D29" s="8">
        <v>368</v>
      </c>
      <c r="E29" s="8">
        <v>219</v>
      </c>
      <c r="F29" s="8">
        <v>198</v>
      </c>
      <c r="G29" s="8">
        <v>182</v>
      </c>
      <c r="H29" s="8">
        <v>170</v>
      </c>
      <c r="I29" s="8">
        <v>8</v>
      </c>
      <c r="J29" s="5" t="s">
        <v>86</v>
      </c>
      <c r="K29" s="6">
        <f t="shared" si="20"/>
        <v>5.0125000000000002</v>
      </c>
      <c r="L29" s="6">
        <f t="shared" si="21"/>
        <v>4.5999999999999996</v>
      </c>
      <c r="M29" s="7">
        <f t="shared" si="22"/>
        <v>91.770573566084792</v>
      </c>
      <c r="N29" s="6">
        <f t="shared" si="23"/>
        <v>2.7374999999999998</v>
      </c>
      <c r="O29" s="6">
        <f t="shared" si="24"/>
        <v>2.4750000000000001</v>
      </c>
      <c r="P29" s="7">
        <f t="shared" si="25"/>
        <v>90.410958904109592</v>
      </c>
      <c r="Q29" s="6">
        <f t="shared" si="26"/>
        <v>2.2749999999999999</v>
      </c>
      <c r="R29" s="6">
        <f t="shared" si="27"/>
        <v>2.125</v>
      </c>
      <c r="S29" s="7">
        <f t="shared" si="28"/>
        <v>93.406593406593402</v>
      </c>
      <c r="T29" s="7">
        <f t="shared" si="29"/>
        <v>100</v>
      </c>
    </row>
    <row r="30" spans="1:20" ht="10.199999999999999" customHeight="1" x14ac:dyDescent="0.2">
      <c r="A30" s="5" t="s">
        <v>87</v>
      </c>
      <c r="B30" s="8">
        <v>44</v>
      </c>
      <c r="C30" s="8">
        <v>186</v>
      </c>
      <c r="D30" s="8">
        <v>178</v>
      </c>
      <c r="E30" s="8">
        <v>97</v>
      </c>
      <c r="F30" s="8">
        <v>94</v>
      </c>
      <c r="G30" s="8">
        <v>89</v>
      </c>
      <c r="H30" s="8">
        <v>84</v>
      </c>
      <c r="I30" s="8">
        <v>4</v>
      </c>
      <c r="J30" s="5" t="s">
        <v>87</v>
      </c>
      <c r="K30" s="6">
        <f t="shared" si="20"/>
        <v>4.2272727272727275</v>
      </c>
      <c r="L30" s="6">
        <f t="shared" si="21"/>
        <v>4.0454545454545459</v>
      </c>
      <c r="M30" s="7">
        <f t="shared" si="22"/>
        <v>95.6989247311828</v>
      </c>
      <c r="N30" s="6">
        <f t="shared" si="23"/>
        <v>2.2045454545454546</v>
      </c>
      <c r="O30" s="6">
        <f t="shared" si="24"/>
        <v>2.1363636363636362</v>
      </c>
      <c r="P30" s="7">
        <f t="shared" si="25"/>
        <v>96.907216494845358</v>
      </c>
      <c r="Q30" s="6">
        <f t="shared" si="26"/>
        <v>2.0227272727272729</v>
      </c>
      <c r="R30" s="6">
        <f t="shared" si="27"/>
        <v>1.9090909090909092</v>
      </c>
      <c r="S30" s="7">
        <f t="shared" si="28"/>
        <v>94.382022471910119</v>
      </c>
      <c r="T30" s="7">
        <f t="shared" si="29"/>
        <v>90.909090909090907</v>
      </c>
    </row>
    <row r="31" spans="1:20" ht="10.199999999999999" customHeight="1" x14ac:dyDescent="0.2">
      <c r="A31" s="5" t="s">
        <v>91</v>
      </c>
      <c r="J31" s="5" t="s">
        <v>91</v>
      </c>
      <c r="T31" s="7">
        <f>SUM(T24:T30)*5</f>
        <v>5020.2163985656571</v>
      </c>
    </row>
    <row r="32" spans="1:20" ht="10.199999999999999" customHeight="1" x14ac:dyDescent="0.2">
      <c r="A32" s="5" t="s">
        <v>313</v>
      </c>
      <c r="J32" s="5" t="s">
        <v>313</v>
      </c>
      <c r="K32" s="10" t="s">
        <v>317</v>
      </c>
      <c r="L32" s="10" t="s">
        <v>318</v>
      </c>
      <c r="M32" s="10" t="s">
        <v>319</v>
      </c>
      <c r="N32" s="10" t="s">
        <v>320</v>
      </c>
      <c r="O32" s="10" t="s">
        <v>321</v>
      </c>
      <c r="P32" s="10" t="s">
        <v>322</v>
      </c>
      <c r="Q32" s="10" t="s">
        <v>323</v>
      </c>
      <c r="R32" s="10" t="s">
        <v>324</v>
      </c>
      <c r="S32" s="10" t="s">
        <v>325</v>
      </c>
      <c r="T32" s="10" t="s">
        <v>326</v>
      </c>
    </row>
    <row r="33" spans="1:20" ht="10.199999999999999" customHeight="1" x14ac:dyDescent="0.2">
      <c r="A33" s="5" t="s">
        <v>0</v>
      </c>
      <c r="B33" s="8">
        <v>408</v>
      </c>
      <c r="C33" s="8">
        <v>1013</v>
      </c>
      <c r="D33" s="8">
        <v>1002</v>
      </c>
      <c r="E33" s="8">
        <v>554</v>
      </c>
      <c r="F33" s="8">
        <v>544</v>
      </c>
      <c r="G33" s="8">
        <v>459</v>
      </c>
      <c r="H33" s="8">
        <v>458</v>
      </c>
      <c r="I33" s="8">
        <v>58</v>
      </c>
      <c r="J33" s="5" t="s">
        <v>0</v>
      </c>
      <c r="K33" s="6">
        <f>C33/B33</f>
        <v>2.482843137254902</v>
      </c>
      <c r="L33" s="6">
        <f>D33/B33</f>
        <v>2.4558823529411766</v>
      </c>
      <c r="M33" s="7">
        <f>D33*100/C33</f>
        <v>98.91411648568608</v>
      </c>
      <c r="N33" s="6">
        <f>E33/B33</f>
        <v>1.357843137254902</v>
      </c>
      <c r="O33" s="6">
        <f>F33/B33</f>
        <v>1.3333333333333333</v>
      </c>
      <c r="P33" s="7">
        <f>F33*100/E33</f>
        <v>98.194945848375454</v>
      </c>
      <c r="Q33" s="6">
        <f>G33/B33</f>
        <v>1.125</v>
      </c>
      <c r="R33" s="6">
        <f>H33/B33</f>
        <v>1.1225490196078431</v>
      </c>
      <c r="S33" s="7">
        <f>H33*100/G33</f>
        <v>99.782135076252729</v>
      </c>
      <c r="T33" s="7">
        <f>I33*1000/B33</f>
        <v>142.15686274509804</v>
      </c>
    </row>
    <row r="34" spans="1:20" ht="10.199999999999999" customHeight="1" x14ac:dyDescent="0.2">
      <c r="A34" s="5" t="s">
        <v>81</v>
      </c>
      <c r="B34" s="8">
        <v>87</v>
      </c>
      <c r="C34" s="8">
        <v>16</v>
      </c>
      <c r="D34" s="8">
        <v>16</v>
      </c>
      <c r="E34" s="8">
        <v>12</v>
      </c>
      <c r="F34" s="8">
        <v>12</v>
      </c>
      <c r="G34" s="8">
        <v>4</v>
      </c>
      <c r="H34" s="8">
        <v>4</v>
      </c>
      <c r="I34" s="8">
        <v>4</v>
      </c>
      <c r="J34" s="5" t="s">
        <v>81</v>
      </c>
      <c r="K34" s="6">
        <f t="shared" ref="K34:K40" si="30">C34/B34</f>
        <v>0.18390804597701149</v>
      </c>
      <c r="L34" s="6">
        <f t="shared" ref="L34:L40" si="31">D34/B34</f>
        <v>0.18390804597701149</v>
      </c>
      <c r="M34" s="7">
        <f t="shared" ref="M34:M40" si="32">D34*100/C34</f>
        <v>100</v>
      </c>
      <c r="N34" s="6">
        <f t="shared" ref="N34:N40" si="33">E34/B34</f>
        <v>0.13793103448275862</v>
      </c>
      <c r="O34" s="6">
        <f t="shared" ref="O34:O40" si="34">F34/B34</f>
        <v>0.13793103448275862</v>
      </c>
      <c r="P34" s="7">
        <f t="shared" ref="P34:P40" si="35">F34*100/E34</f>
        <v>100</v>
      </c>
      <c r="Q34" s="6">
        <f t="shared" ref="Q34:Q40" si="36">G34/B34</f>
        <v>4.5977011494252873E-2</v>
      </c>
      <c r="R34" s="6">
        <f t="shared" ref="R34:R40" si="37">H34/B34</f>
        <v>4.5977011494252873E-2</v>
      </c>
      <c r="S34" s="7">
        <f t="shared" ref="S34:S40" si="38">H34*100/G34</f>
        <v>100</v>
      </c>
      <c r="T34" s="7">
        <f t="shared" ref="T34:T40" si="39">I34*1000/B34</f>
        <v>45.977011494252871</v>
      </c>
    </row>
    <row r="35" spans="1:20" ht="10.199999999999999" customHeight="1" x14ac:dyDescent="0.2">
      <c r="A35" s="5" t="s">
        <v>82</v>
      </c>
      <c r="B35" s="8">
        <v>74</v>
      </c>
      <c r="C35" s="8">
        <v>87</v>
      </c>
      <c r="D35" s="8">
        <v>87</v>
      </c>
      <c r="E35" s="8">
        <v>45</v>
      </c>
      <c r="F35" s="8">
        <v>45</v>
      </c>
      <c r="G35" s="8">
        <v>42</v>
      </c>
      <c r="H35" s="8">
        <v>42</v>
      </c>
      <c r="I35" s="8">
        <v>26</v>
      </c>
      <c r="J35" s="5" t="s">
        <v>82</v>
      </c>
      <c r="K35" s="6">
        <f t="shared" si="30"/>
        <v>1.1756756756756757</v>
      </c>
      <c r="L35" s="6">
        <f t="shared" si="31"/>
        <v>1.1756756756756757</v>
      </c>
      <c r="M35" s="7">
        <f t="shared" si="32"/>
        <v>100</v>
      </c>
      <c r="N35" s="6">
        <f t="shared" si="33"/>
        <v>0.60810810810810811</v>
      </c>
      <c r="O35" s="6">
        <f t="shared" si="34"/>
        <v>0.60810810810810811</v>
      </c>
      <c r="P35" s="7">
        <f t="shared" si="35"/>
        <v>100</v>
      </c>
      <c r="Q35" s="6">
        <f t="shared" si="36"/>
        <v>0.56756756756756754</v>
      </c>
      <c r="R35" s="6">
        <f t="shared" si="37"/>
        <v>0.56756756756756754</v>
      </c>
      <c r="S35" s="7">
        <f t="shared" si="38"/>
        <v>100</v>
      </c>
      <c r="T35" s="7">
        <f t="shared" si="39"/>
        <v>351.35135135135135</v>
      </c>
    </row>
    <row r="36" spans="1:20" ht="10.199999999999999" customHeight="1" x14ac:dyDescent="0.2">
      <c r="A36" s="5" t="s">
        <v>83</v>
      </c>
      <c r="B36" s="8">
        <v>65</v>
      </c>
      <c r="C36" s="8">
        <v>116</v>
      </c>
      <c r="D36" s="8">
        <v>116</v>
      </c>
      <c r="E36" s="8">
        <v>65</v>
      </c>
      <c r="F36" s="8">
        <v>65</v>
      </c>
      <c r="G36" s="8">
        <v>51</v>
      </c>
      <c r="H36" s="8">
        <v>51</v>
      </c>
      <c r="I36" s="8">
        <v>12</v>
      </c>
      <c r="J36" s="5" t="s">
        <v>83</v>
      </c>
      <c r="K36" s="6">
        <f t="shared" si="30"/>
        <v>1.7846153846153847</v>
      </c>
      <c r="L36" s="6">
        <f t="shared" si="31"/>
        <v>1.7846153846153847</v>
      </c>
      <c r="M36" s="7">
        <f t="shared" si="32"/>
        <v>100</v>
      </c>
      <c r="N36" s="6">
        <f t="shared" si="33"/>
        <v>1</v>
      </c>
      <c r="O36" s="6">
        <f t="shared" si="34"/>
        <v>1</v>
      </c>
      <c r="P36" s="7">
        <f t="shared" si="35"/>
        <v>100</v>
      </c>
      <c r="Q36" s="6">
        <f t="shared" si="36"/>
        <v>0.7846153846153846</v>
      </c>
      <c r="R36" s="6">
        <f t="shared" si="37"/>
        <v>0.7846153846153846</v>
      </c>
      <c r="S36" s="7">
        <f t="shared" si="38"/>
        <v>100</v>
      </c>
      <c r="T36" s="7">
        <f t="shared" si="39"/>
        <v>184.61538461538461</v>
      </c>
    </row>
    <row r="37" spans="1:20" ht="10.199999999999999" customHeight="1" x14ac:dyDescent="0.2">
      <c r="A37" s="5" t="s">
        <v>84</v>
      </c>
      <c r="B37" s="8">
        <v>42</v>
      </c>
      <c r="C37" s="8">
        <v>136</v>
      </c>
      <c r="D37" s="8">
        <v>135</v>
      </c>
      <c r="E37" s="8">
        <v>76</v>
      </c>
      <c r="F37" s="8">
        <v>75</v>
      </c>
      <c r="G37" s="8">
        <v>60</v>
      </c>
      <c r="H37" s="8">
        <v>60</v>
      </c>
      <c r="I37" s="8">
        <v>13</v>
      </c>
      <c r="J37" s="5" t="s">
        <v>84</v>
      </c>
      <c r="K37" s="6">
        <f t="shared" si="30"/>
        <v>3.2380952380952381</v>
      </c>
      <c r="L37" s="6">
        <f t="shared" si="31"/>
        <v>3.2142857142857144</v>
      </c>
      <c r="M37" s="7">
        <f t="shared" si="32"/>
        <v>99.264705882352942</v>
      </c>
      <c r="N37" s="6">
        <f t="shared" si="33"/>
        <v>1.8095238095238095</v>
      </c>
      <c r="O37" s="6">
        <f t="shared" si="34"/>
        <v>1.7857142857142858</v>
      </c>
      <c r="P37" s="7">
        <f t="shared" si="35"/>
        <v>98.684210526315795</v>
      </c>
      <c r="Q37" s="6">
        <f t="shared" si="36"/>
        <v>1.4285714285714286</v>
      </c>
      <c r="R37" s="6">
        <f t="shared" si="37"/>
        <v>1.4285714285714286</v>
      </c>
      <c r="S37" s="7">
        <f t="shared" si="38"/>
        <v>100</v>
      </c>
      <c r="T37" s="7">
        <f t="shared" si="39"/>
        <v>309.52380952380952</v>
      </c>
    </row>
    <row r="38" spans="1:20" ht="10.199999999999999" customHeight="1" x14ac:dyDescent="0.2">
      <c r="A38" s="5" t="s">
        <v>85</v>
      </c>
      <c r="B38" s="8">
        <v>55</v>
      </c>
      <c r="C38" s="8">
        <v>240</v>
      </c>
      <c r="D38" s="8">
        <v>236</v>
      </c>
      <c r="E38" s="8">
        <v>131</v>
      </c>
      <c r="F38" s="8">
        <v>127</v>
      </c>
      <c r="G38" s="8">
        <v>109</v>
      </c>
      <c r="H38" s="8">
        <v>109</v>
      </c>
      <c r="I38" s="8">
        <v>3</v>
      </c>
      <c r="J38" s="5" t="s">
        <v>85</v>
      </c>
      <c r="K38" s="6">
        <f t="shared" si="30"/>
        <v>4.3636363636363633</v>
      </c>
      <c r="L38" s="6">
        <f t="shared" si="31"/>
        <v>4.290909090909091</v>
      </c>
      <c r="M38" s="7">
        <f t="shared" si="32"/>
        <v>98.333333333333329</v>
      </c>
      <c r="N38" s="6">
        <f t="shared" si="33"/>
        <v>2.3818181818181818</v>
      </c>
      <c r="O38" s="6">
        <f t="shared" si="34"/>
        <v>2.3090909090909091</v>
      </c>
      <c r="P38" s="7">
        <f t="shared" si="35"/>
        <v>96.946564885496187</v>
      </c>
      <c r="Q38" s="6">
        <f t="shared" si="36"/>
        <v>1.9818181818181819</v>
      </c>
      <c r="R38" s="6">
        <f t="shared" si="37"/>
        <v>1.9818181818181819</v>
      </c>
      <c r="S38" s="7">
        <f t="shared" si="38"/>
        <v>100</v>
      </c>
      <c r="T38" s="7">
        <f t="shared" si="39"/>
        <v>54.545454545454547</v>
      </c>
    </row>
    <row r="39" spans="1:20" ht="10.199999999999999" customHeight="1" x14ac:dyDescent="0.2">
      <c r="A39" s="5" t="s">
        <v>86</v>
      </c>
      <c r="B39" s="8">
        <v>45</v>
      </c>
      <c r="C39" s="8">
        <v>222</v>
      </c>
      <c r="D39" s="8">
        <v>220</v>
      </c>
      <c r="E39" s="8">
        <v>116</v>
      </c>
      <c r="F39" s="8">
        <v>114</v>
      </c>
      <c r="G39" s="8">
        <v>106</v>
      </c>
      <c r="H39" s="8">
        <v>106</v>
      </c>
      <c r="I39" s="8">
        <v>0</v>
      </c>
      <c r="J39" s="5" t="s">
        <v>86</v>
      </c>
      <c r="K39" s="6">
        <f t="shared" si="30"/>
        <v>4.9333333333333336</v>
      </c>
      <c r="L39" s="6">
        <f t="shared" si="31"/>
        <v>4.8888888888888893</v>
      </c>
      <c r="M39" s="7">
        <f t="shared" si="32"/>
        <v>99.099099099099092</v>
      </c>
      <c r="N39" s="6">
        <f t="shared" si="33"/>
        <v>2.5777777777777779</v>
      </c>
      <c r="O39" s="6">
        <f t="shared" si="34"/>
        <v>2.5333333333333332</v>
      </c>
      <c r="P39" s="7">
        <f t="shared" si="35"/>
        <v>98.275862068965523</v>
      </c>
      <c r="Q39" s="6">
        <f t="shared" si="36"/>
        <v>2.3555555555555556</v>
      </c>
      <c r="R39" s="6">
        <f t="shared" si="37"/>
        <v>2.3555555555555556</v>
      </c>
      <c r="S39" s="7">
        <f t="shared" si="38"/>
        <v>100</v>
      </c>
      <c r="T39" s="7">
        <f t="shared" si="39"/>
        <v>0</v>
      </c>
    </row>
    <row r="40" spans="1:20" ht="10.199999999999999" customHeight="1" x14ac:dyDescent="0.2">
      <c r="A40" s="5" t="s">
        <v>87</v>
      </c>
      <c r="B40" s="8">
        <v>40</v>
      </c>
      <c r="C40" s="8">
        <v>196</v>
      </c>
      <c r="D40" s="8">
        <v>192</v>
      </c>
      <c r="E40" s="8">
        <v>109</v>
      </c>
      <c r="F40" s="8">
        <v>106</v>
      </c>
      <c r="G40" s="8">
        <v>87</v>
      </c>
      <c r="H40" s="8">
        <v>86</v>
      </c>
      <c r="I40" s="8">
        <v>0</v>
      </c>
      <c r="J40" s="5" t="s">
        <v>87</v>
      </c>
      <c r="K40" s="6">
        <f t="shared" si="30"/>
        <v>4.9000000000000004</v>
      </c>
      <c r="L40" s="6">
        <f t="shared" si="31"/>
        <v>4.8</v>
      </c>
      <c r="M40" s="7">
        <f t="shared" si="32"/>
        <v>97.959183673469383</v>
      </c>
      <c r="N40" s="6">
        <f t="shared" si="33"/>
        <v>2.7250000000000001</v>
      </c>
      <c r="O40" s="6">
        <f t="shared" si="34"/>
        <v>2.65</v>
      </c>
      <c r="P40" s="7">
        <f t="shared" si="35"/>
        <v>97.247706422018354</v>
      </c>
      <c r="Q40" s="6">
        <f t="shared" si="36"/>
        <v>2.1749999999999998</v>
      </c>
      <c r="R40" s="6">
        <f t="shared" si="37"/>
        <v>2.15</v>
      </c>
      <c r="S40" s="7">
        <f t="shared" si="38"/>
        <v>98.850574712643677</v>
      </c>
      <c r="T40" s="7">
        <f t="shared" si="39"/>
        <v>0</v>
      </c>
    </row>
    <row r="41" spans="1:20" ht="10.199999999999999" customHeight="1" x14ac:dyDescent="0.2">
      <c r="A41" s="5" t="s">
        <v>92</v>
      </c>
      <c r="J41" s="5" t="s">
        <v>92</v>
      </c>
      <c r="T41" s="7">
        <f>SUM(T34:T40)*5</f>
        <v>4730.0650576512644</v>
      </c>
    </row>
    <row r="42" spans="1:20" ht="10.199999999999999" customHeight="1" x14ac:dyDescent="0.2">
      <c r="A42" s="5" t="s">
        <v>313</v>
      </c>
      <c r="J42" s="5" t="s">
        <v>313</v>
      </c>
      <c r="K42" s="10" t="s">
        <v>317</v>
      </c>
      <c r="L42" s="10" t="s">
        <v>318</v>
      </c>
      <c r="M42" s="10" t="s">
        <v>319</v>
      </c>
      <c r="N42" s="10" t="s">
        <v>320</v>
      </c>
      <c r="O42" s="10" t="s">
        <v>321</v>
      </c>
      <c r="P42" s="10" t="s">
        <v>322</v>
      </c>
      <c r="Q42" s="10" t="s">
        <v>323</v>
      </c>
      <c r="R42" s="10" t="s">
        <v>324</v>
      </c>
      <c r="S42" s="10" t="s">
        <v>325</v>
      </c>
      <c r="T42" s="10" t="s">
        <v>326</v>
      </c>
    </row>
    <row r="43" spans="1:20" ht="10.199999999999999" customHeight="1" x14ac:dyDescent="0.2">
      <c r="A43" s="5" t="s">
        <v>0</v>
      </c>
      <c r="B43" s="8">
        <v>117</v>
      </c>
      <c r="C43" s="8">
        <v>356</v>
      </c>
      <c r="D43" s="8">
        <v>351</v>
      </c>
      <c r="E43" s="8">
        <v>185</v>
      </c>
      <c r="F43" s="8">
        <v>181</v>
      </c>
      <c r="G43" s="8">
        <v>171</v>
      </c>
      <c r="H43" s="8">
        <v>170</v>
      </c>
      <c r="I43" s="8">
        <v>15</v>
      </c>
      <c r="J43" s="5" t="s">
        <v>0</v>
      </c>
      <c r="K43" s="6">
        <f>C43/B43</f>
        <v>3.0427350427350426</v>
      </c>
      <c r="L43" s="6">
        <f>D43/B43</f>
        <v>3</v>
      </c>
      <c r="M43" s="7">
        <f>D43*100/C43</f>
        <v>98.595505617977523</v>
      </c>
      <c r="N43" s="6">
        <f>E43/B43</f>
        <v>1.5811965811965811</v>
      </c>
      <c r="O43" s="6">
        <f>F43/B43</f>
        <v>1.5470085470085471</v>
      </c>
      <c r="P43" s="7">
        <f>F43*100/E43</f>
        <v>97.837837837837839</v>
      </c>
      <c r="Q43" s="6">
        <f>G43/B43</f>
        <v>1.4615384615384615</v>
      </c>
      <c r="R43" s="6">
        <f>H43/B43</f>
        <v>1.4529914529914529</v>
      </c>
      <c r="S43" s="7">
        <f>H43*100/G43</f>
        <v>99.415204678362571</v>
      </c>
      <c r="T43" s="7">
        <f>I43*1000/B43</f>
        <v>128.2051282051282</v>
      </c>
    </row>
    <row r="44" spans="1:20" ht="10.199999999999999" customHeight="1" x14ac:dyDescent="0.2">
      <c r="A44" s="5" t="s">
        <v>81</v>
      </c>
      <c r="B44" s="8">
        <v>20</v>
      </c>
      <c r="C44" s="8">
        <v>4</v>
      </c>
      <c r="D44" s="8">
        <v>4</v>
      </c>
      <c r="E44" s="8">
        <v>2</v>
      </c>
      <c r="F44" s="8">
        <v>2</v>
      </c>
      <c r="G44" s="8">
        <v>2</v>
      </c>
      <c r="H44" s="8">
        <v>2</v>
      </c>
      <c r="I44" s="8">
        <v>3</v>
      </c>
      <c r="J44" s="5" t="s">
        <v>81</v>
      </c>
      <c r="K44" s="6">
        <f t="shared" ref="K44:K50" si="40">C44/B44</f>
        <v>0.2</v>
      </c>
      <c r="L44" s="6">
        <f t="shared" ref="L44:L50" si="41">D44/B44</f>
        <v>0.2</v>
      </c>
      <c r="M44" s="7">
        <f t="shared" ref="M44:M50" si="42">D44*100/C44</f>
        <v>100</v>
      </c>
      <c r="N44" s="6">
        <f t="shared" ref="N44:N50" si="43">E44/B44</f>
        <v>0.1</v>
      </c>
      <c r="O44" s="6">
        <f t="shared" ref="O44:O50" si="44">F44/B44</f>
        <v>0.1</v>
      </c>
      <c r="P44" s="7">
        <f t="shared" ref="P44:P50" si="45">F44*100/E44</f>
        <v>100</v>
      </c>
      <c r="Q44" s="6">
        <f t="shared" ref="Q44:Q50" si="46">G44/B44</f>
        <v>0.1</v>
      </c>
      <c r="R44" s="6">
        <f t="shared" ref="R44:R50" si="47">H44/B44</f>
        <v>0.1</v>
      </c>
      <c r="S44" s="7">
        <f t="shared" ref="S44:S50" si="48">H44*100/G44</f>
        <v>100</v>
      </c>
      <c r="T44" s="7">
        <f t="shared" ref="T44:T50" si="49">I44*1000/B44</f>
        <v>150</v>
      </c>
    </row>
    <row r="45" spans="1:20" ht="10.199999999999999" customHeight="1" x14ac:dyDescent="0.2">
      <c r="A45" s="5" t="s">
        <v>82</v>
      </c>
      <c r="B45" s="8">
        <v>18</v>
      </c>
      <c r="C45" s="8">
        <v>30</v>
      </c>
      <c r="D45" s="8">
        <v>30</v>
      </c>
      <c r="E45" s="8">
        <v>15</v>
      </c>
      <c r="F45" s="8">
        <v>15</v>
      </c>
      <c r="G45" s="8">
        <v>15</v>
      </c>
      <c r="H45" s="8">
        <v>15</v>
      </c>
      <c r="I45" s="8">
        <v>7</v>
      </c>
      <c r="J45" s="5" t="s">
        <v>82</v>
      </c>
      <c r="K45" s="6">
        <f t="shared" si="40"/>
        <v>1.6666666666666667</v>
      </c>
      <c r="L45" s="6">
        <f t="shared" si="41"/>
        <v>1.6666666666666667</v>
      </c>
      <c r="M45" s="7">
        <f t="shared" si="42"/>
        <v>100</v>
      </c>
      <c r="N45" s="6">
        <f t="shared" si="43"/>
        <v>0.83333333333333337</v>
      </c>
      <c r="O45" s="6">
        <f t="shared" si="44"/>
        <v>0.83333333333333337</v>
      </c>
      <c r="P45" s="7">
        <f t="shared" si="45"/>
        <v>100</v>
      </c>
      <c r="Q45" s="6">
        <f t="shared" si="46"/>
        <v>0.83333333333333337</v>
      </c>
      <c r="R45" s="6">
        <f t="shared" si="47"/>
        <v>0.83333333333333337</v>
      </c>
      <c r="S45" s="7">
        <f t="shared" si="48"/>
        <v>100</v>
      </c>
      <c r="T45" s="7">
        <f t="shared" si="49"/>
        <v>388.88888888888891</v>
      </c>
    </row>
    <row r="46" spans="1:20" ht="10.199999999999999" customHeight="1" x14ac:dyDescent="0.2">
      <c r="A46" s="5" t="s">
        <v>83</v>
      </c>
      <c r="B46" s="8">
        <v>16</v>
      </c>
      <c r="C46" s="8">
        <v>41</v>
      </c>
      <c r="D46" s="8">
        <v>40</v>
      </c>
      <c r="E46" s="8">
        <v>25</v>
      </c>
      <c r="F46" s="8">
        <v>25</v>
      </c>
      <c r="G46" s="8">
        <v>16</v>
      </c>
      <c r="H46" s="8">
        <v>15</v>
      </c>
      <c r="I46" s="8">
        <v>1</v>
      </c>
      <c r="J46" s="5" t="s">
        <v>83</v>
      </c>
      <c r="K46" s="6">
        <f t="shared" si="40"/>
        <v>2.5625</v>
      </c>
      <c r="L46" s="6">
        <f t="shared" si="41"/>
        <v>2.5</v>
      </c>
      <c r="M46" s="7">
        <f t="shared" si="42"/>
        <v>97.560975609756099</v>
      </c>
      <c r="N46" s="6">
        <f t="shared" si="43"/>
        <v>1.5625</v>
      </c>
      <c r="O46" s="6">
        <f t="shared" si="44"/>
        <v>1.5625</v>
      </c>
      <c r="P46" s="7">
        <f t="shared" si="45"/>
        <v>100</v>
      </c>
      <c r="Q46" s="6">
        <f t="shared" si="46"/>
        <v>1</v>
      </c>
      <c r="R46" s="6">
        <f t="shared" si="47"/>
        <v>0.9375</v>
      </c>
      <c r="S46" s="7">
        <f t="shared" si="48"/>
        <v>93.75</v>
      </c>
      <c r="T46" s="7">
        <f t="shared" si="49"/>
        <v>62.5</v>
      </c>
    </row>
    <row r="47" spans="1:20" ht="10.199999999999999" customHeight="1" x14ac:dyDescent="0.2">
      <c r="A47" s="5" t="s">
        <v>84</v>
      </c>
      <c r="B47" s="8">
        <v>17</v>
      </c>
      <c r="C47" s="8">
        <v>65</v>
      </c>
      <c r="D47" s="8">
        <v>64</v>
      </c>
      <c r="E47" s="8">
        <v>33</v>
      </c>
      <c r="F47" s="8">
        <v>32</v>
      </c>
      <c r="G47" s="8">
        <v>32</v>
      </c>
      <c r="H47" s="8">
        <v>32</v>
      </c>
      <c r="I47" s="8">
        <v>2</v>
      </c>
      <c r="J47" s="5" t="s">
        <v>84</v>
      </c>
      <c r="K47" s="6">
        <f t="shared" si="40"/>
        <v>3.8235294117647061</v>
      </c>
      <c r="L47" s="6">
        <f t="shared" si="41"/>
        <v>3.7647058823529411</v>
      </c>
      <c r="M47" s="7">
        <f t="shared" si="42"/>
        <v>98.461538461538467</v>
      </c>
      <c r="N47" s="6">
        <f t="shared" si="43"/>
        <v>1.9411764705882353</v>
      </c>
      <c r="O47" s="6">
        <f t="shared" si="44"/>
        <v>1.8823529411764706</v>
      </c>
      <c r="P47" s="7">
        <f t="shared" si="45"/>
        <v>96.969696969696969</v>
      </c>
      <c r="Q47" s="6">
        <f t="shared" si="46"/>
        <v>1.8823529411764706</v>
      </c>
      <c r="R47" s="6">
        <f t="shared" si="47"/>
        <v>1.8823529411764706</v>
      </c>
      <c r="S47" s="7">
        <f t="shared" si="48"/>
        <v>100</v>
      </c>
      <c r="T47" s="7">
        <f t="shared" si="49"/>
        <v>117.64705882352941</v>
      </c>
    </row>
    <row r="48" spans="1:20" ht="10.199999999999999" customHeight="1" x14ac:dyDescent="0.2">
      <c r="A48" s="5" t="s">
        <v>85</v>
      </c>
      <c r="B48" s="8">
        <v>11</v>
      </c>
      <c r="C48" s="8">
        <v>49</v>
      </c>
      <c r="D48" s="8">
        <v>49</v>
      </c>
      <c r="E48" s="8">
        <v>24</v>
      </c>
      <c r="F48" s="8">
        <v>24</v>
      </c>
      <c r="G48" s="8">
        <v>25</v>
      </c>
      <c r="H48" s="8">
        <v>25</v>
      </c>
      <c r="I48" s="8">
        <v>1</v>
      </c>
      <c r="J48" s="5" t="s">
        <v>85</v>
      </c>
      <c r="K48" s="6">
        <f t="shared" si="40"/>
        <v>4.4545454545454541</v>
      </c>
      <c r="L48" s="6">
        <f t="shared" si="41"/>
        <v>4.4545454545454541</v>
      </c>
      <c r="M48" s="7">
        <f t="shared" si="42"/>
        <v>100</v>
      </c>
      <c r="N48" s="6">
        <f t="shared" si="43"/>
        <v>2.1818181818181817</v>
      </c>
      <c r="O48" s="6">
        <f t="shared" si="44"/>
        <v>2.1818181818181817</v>
      </c>
      <c r="P48" s="7">
        <f t="shared" si="45"/>
        <v>100</v>
      </c>
      <c r="Q48" s="6">
        <f t="shared" si="46"/>
        <v>2.2727272727272729</v>
      </c>
      <c r="R48" s="6">
        <f t="shared" si="47"/>
        <v>2.2727272727272729</v>
      </c>
      <c r="S48" s="7">
        <f t="shared" si="48"/>
        <v>100</v>
      </c>
      <c r="T48" s="7">
        <f t="shared" si="49"/>
        <v>90.909090909090907</v>
      </c>
    </row>
    <row r="49" spans="1:20" ht="10.199999999999999" customHeight="1" x14ac:dyDescent="0.2">
      <c r="A49" s="5" t="s">
        <v>86</v>
      </c>
      <c r="B49" s="8">
        <v>15</v>
      </c>
      <c r="C49" s="8">
        <v>79</v>
      </c>
      <c r="D49" s="8">
        <v>77</v>
      </c>
      <c r="E49" s="8">
        <v>33</v>
      </c>
      <c r="F49" s="8">
        <v>31</v>
      </c>
      <c r="G49" s="8">
        <v>46</v>
      </c>
      <c r="H49" s="8">
        <v>46</v>
      </c>
      <c r="I49" s="8">
        <v>1</v>
      </c>
      <c r="J49" s="5" t="s">
        <v>86</v>
      </c>
      <c r="K49" s="6">
        <f t="shared" si="40"/>
        <v>5.2666666666666666</v>
      </c>
      <c r="L49" s="6">
        <f t="shared" si="41"/>
        <v>5.1333333333333337</v>
      </c>
      <c r="M49" s="7">
        <f t="shared" si="42"/>
        <v>97.468354430379748</v>
      </c>
      <c r="N49" s="6">
        <f t="shared" si="43"/>
        <v>2.2000000000000002</v>
      </c>
      <c r="O49" s="6">
        <f t="shared" si="44"/>
        <v>2.0666666666666669</v>
      </c>
      <c r="P49" s="7">
        <f t="shared" si="45"/>
        <v>93.939393939393938</v>
      </c>
      <c r="Q49" s="6">
        <f t="shared" si="46"/>
        <v>3.0666666666666669</v>
      </c>
      <c r="R49" s="6">
        <f t="shared" si="47"/>
        <v>3.0666666666666669</v>
      </c>
      <c r="S49" s="7">
        <f t="shared" si="48"/>
        <v>100</v>
      </c>
      <c r="T49" s="7">
        <f t="shared" si="49"/>
        <v>66.666666666666671</v>
      </c>
    </row>
    <row r="50" spans="1:20" ht="10.199999999999999" customHeight="1" x14ac:dyDescent="0.2">
      <c r="A50" s="5" t="s">
        <v>87</v>
      </c>
      <c r="B50" s="8">
        <v>20</v>
      </c>
      <c r="C50" s="8">
        <v>88</v>
      </c>
      <c r="D50" s="8">
        <v>87</v>
      </c>
      <c r="E50" s="8">
        <v>53</v>
      </c>
      <c r="F50" s="8">
        <v>52</v>
      </c>
      <c r="G50" s="8">
        <v>35</v>
      </c>
      <c r="H50" s="8">
        <v>35</v>
      </c>
      <c r="I50" s="8">
        <v>0</v>
      </c>
      <c r="J50" s="5" t="s">
        <v>87</v>
      </c>
      <c r="K50" s="6">
        <f t="shared" si="40"/>
        <v>4.4000000000000004</v>
      </c>
      <c r="L50" s="6">
        <f t="shared" si="41"/>
        <v>4.3499999999999996</v>
      </c>
      <c r="M50" s="7">
        <f t="shared" si="42"/>
        <v>98.86363636363636</v>
      </c>
      <c r="N50" s="6">
        <f t="shared" si="43"/>
        <v>2.65</v>
      </c>
      <c r="O50" s="6">
        <f t="shared" si="44"/>
        <v>2.6</v>
      </c>
      <c r="P50" s="7">
        <f t="shared" si="45"/>
        <v>98.113207547169807</v>
      </c>
      <c r="Q50" s="6">
        <f t="shared" si="46"/>
        <v>1.75</v>
      </c>
      <c r="R50" s="6">
        <f t="shared" si="47"/>
        <v>1.75</v>
      </c>
      <c r="S50" s="7">
        <f t="shared" si="48"/>
        <v>100</v>
      </c>
      <c r="T50" s="7">
        <f t="shared" si="49"/>
        <v>0</v>
      </c>
    </row>
    <row r="51" spans="1:20" ht="10.199999999999999" customHeight="1" x14ac:dyDescent="0.2">
      <c r="A51" s="5" t="s">
        <v>93</v>
      </c>
      <c r="J51" s="5" t="s">
        <v>93</v>
      </c>
      <c r="T51" s="7">
        <f>SUM(T44:T50)*5</f>
        <v>4383.0585264408792</v>
      </c>
    </row>
    <row r="52" spans="1:20" ht="10.199999999999999" customHeight="1" x14ac:dyDescent="0.2">
      <c r="A52" s="5" t="s">
        <v>313</v>
      </c>
      <c r="J52" s="5" t="s">
        <v>313</v>
      </c>
      <c r="K52" s="10" t="s">
        <v>317</v>
      </c>
      <c r="L52" s="10" t="s">
        <v>318</v>
      </c>
      <c r="M52" s="10" t="s">
        <v>319</v>
      </c>
      <c r="N52" s="10" t="s">
        <v>320</v>
      </c>
      <c r="O52" s="10" t="s">
        <v>321</v>
      </c>
      <c r="P52" s="10" t="s">
        <v>322</v>
      </c>
      <c r="Q52" s="10" t="s">
        <v>323</v>
      </c>
      <c r="R52" s="10" t="s">
        <v>324</v>
      </c>
      <c r="S52" s="10" t="s">
        <v>325</v>
      </c>
      <c r="T52" s="10" t="s">
        <v>326</v>
      </c>
    </row>
    <row r="53" spans="1:20" ht="10.199999999999999" customHeight="1" x14ac:dyDescent="0.2">
      <c r="A53" s="5" t="s">
        <v>0</v>
      </c>
      <c r="B53" s="8">
        <v>574</v>
      </c>
      <c r="C53" s="8">
        <v>1301</v>
      </c>
      <c r="D53" s="8">
        <v>1253</v>
      </c>
      <c r="E53" s="8">
        <v>660</v>
      </c>
      <c r="F53" s="8">
        <v>628</v>
      </c>
      <c r="G53" s="8">
        <v>641</v>
      </c>
      <c r="H53" s="8">
        <v>625</v>
      </c>
      <c r="I53" s="8">
        <v>65</v>
      </c>
      <c r="J53" s="5" t="s">
        <v>0</v>
      </c>
      <c r="K53" s="6">
        <f>C53/B53</f>
        <v>2.2665505226480835</v>
      </c>
      <c r="L53" s="6">
        <f>D53/B53</f>
        <v>2.1829268292682928</v>
      </c>
      <c r="M53" s="7">
        <f>D53*100/C53</f>
        <v>96.310530361260575</v>
      </c>
      <c r="N53" s="6">
        <f>E53/B53</f>
        <v>1.1498257839721255</v>
      </c>
      <c r="O53" s="6">
        <f>F53/B53</f>
        <v>1.0940766550522647</v>
      </c>
      <c r="P53" s="7">
        <f>F53*100/E53</f>
        <v>95.151515151515156</v>
      </c>
      <c r="Q53" s="6">
        <f>G53/B53</f>
        <v>1.1167247386759582</v>
      </c>
      <c r="R53" s="6">
        <f>H53/B53</f>
        <v>1.0888501742160279</v>
      </c>
      <c r="S53" s="7">
        <f>H53*100/G53</f>
        <v>97.503900156006239</v>
      </c>
      <c r="T53" s="7">
        <f>I53*1000/B53</f>
        <v>113.24041811846691</v>
      </c>
    </row>
    <row r="54" spans="1:20" ht="10.199999999999999" customHeight="1" x14ac:dyDescent="0.2">
      <c r="A54" s="5" t="s">
        <v>81</v>
      </c>
      <c r="B54" s="8">
        <v>119</v>
      </c>
      <c r="C54" s="8">
        <v>10</v>
      </c>
      <c r="D54" s="8">
        <v>10</v>
      </c>
      <c r="E54" s="8">
        <v>6</v>
      </c>
      <c r="F54" s="8">
        <v>6</v>
      </c>
      <c r="G54" s="8">
        <v>4</v>
      </c>
      <c r="H54" s="8">
        <v>4</v>
      </c>
      <c r="I54" s="8">
        <v>8</v>
      </c>
      <c r="J54" s="5" t="s">
        <v>81</v>
      </c>
      <c r="K54" s="6">
        <f t="shared" ref="K54:K60" si="50">C54/B54</f>
        <v>8.4033613445378158E-2</v>
      </c>
      <c r="L54" s="6">
        <f t="shared" ref="L54:L60" si="51">D54/B54</f>
        <v>8.4033613445378158E-2</v>
      </c>
      <c r="M54" s="7">
        <f t="shared" ref="M54:M60" si="52">D54*100/C54</f>
        <v>100</v>
      </c>
      <c r="N54" s="6">
        <f t="shared" ref="N54:N60" si="53">E54/B54</f>
        <v>5.0420168067226892E-2</v>
      </c>
      <c r="O54" s="6">
        <f t="shared" ref="O54:O60" si="54">F54/B54</f>
        <v>5.0420168067226892E-2</v>
      </c>
      <c r="P54" s="7">
        <f t="shared" ref="P54:P60" si="55">F54*100/E54</f>
        <v>100</v>
      </c>
      <c r="Q54" s="6">
        <f t="shared" ref="Q54:Q60" si="56">G54/B54</f>
        <v>3.3613445378151259E-2</v>
      </c>
      <c r="R54" s="6">
        <f t="shared" ref="R54:R60" si="57">H54/B54</f>
        <v>3.3613445378151259E-2</v>
      </c>
      <c r="S54" s="7">
        <f t="shared" ref="S54:S60" si="58">H54*100/G54</f>
        <v>100</v>
      </c>
      <c r="T54" s="7">
        <f t="shared" ref="T54:T60" si="59">I54*1000/B54</f>
        <v>67.226890756302524</v>
      </c>
    </row>
    <row r="55" spans="1:20" ht="10.199999999999999" customHeight="1" x14ac:dyDescent="0.2">
      <c r="A55" s="5" t="s">
        <v>82</v>
      </c>
      <c r="B55" s="8">
        <v>95</v>
      </c>
      <c r="C55" s="8">
        <v>85</v>
      </c>
      <c r="D55" s="8">
        <v>83</v>
      </c>
      <c r="E55" s="8">
        <v>50</v>
      </c>
      <c r="F55" s="8">
        <v>48</v>
      </c>
      <c r="G55" s="8">
        <v>35</v>
      </c>
      <c r="H55" s="8">
        <v>35</v>
      </c>
      <c r="I55" s="8">
        <v>19</v>
      </c>
      <c r="J55" s="5" t="s">
        <v>82</v>
      </c>
      <c r="K55" s="6">
        <f t="shared" si="50"/>
        <v>0.89473684210526316</v>
      </c>
      <c r="L55" s="6">
        <f t="shared" si="51"/>
        <v>0.87368421052631584</v>
      </c>
      <c r="M55" s="7">
        <f t="shared" si="52"/>
        <v>97.647058823529406</v>
      </c>
      <c r="N55" s="6">
        <f t="shared" si="53"/>
        <v>0.52631578947368418</v>
      </c>
      <c r="O55" s="6">
        <f t="shared" si="54"/>
        <v>0.50526315789473686</v>
      </c>
      <c r="P55" s="7">
        <f t="shared" si="55"/>
        <v>96</v>
      </c>
      <c r="Q55" s="6">
        <f t="shared" si="56"/>
        <v>0.36842105263157893</v>
      </c>
      <c r="R55" s="6">
        <f t="shared" si="57"/>
        <v>0.36842105263157893</v>
      </c>
      <c r="S55" s="7">
        <f t="shared" si="58"/>
        <v>100</v>
      </c>
      <c r="T55" s="7">
        <f t="shared" si="59"/>
        <v>200</v>
      </c>
    </row>
    <row r="56" spans="1:20" ht="10.199999999999999" customHeight="1" x14ac:dyDescent="0.2">
      <c r="A56" s="5" t="s">
        <v>83</v>
      </c>
      <c r="B56" s="8">
        <v>77</v>
      </c>
      <c r="C56" s="8">
        <v>156</v>
      </c>
      <c r="D56" s="8">
        <v>153</v>
      </c>
      <c r="E56" s="8">
        <v>74</v>
      </c>
      <c r="F56" s="8">
        <v>72</v>
      </c>
      <c r="G56" s="8">
        <v>82</v>
      </c>
      <c r="H56" s="8">
        <v>81</v>
      </c>
      <c r="I56" s="8">
        <v>18</v>
      </c>
      <c r="J56" s="5" t="s">
        <v>83</v>
      </c>
      <c r="K56" s="6">
        <f t="shared" si="50"/>
        <v>2.0259740259740258</v>
      </c>
      <c r="L56" s="6">
        <f t="shared" si="51"/>
        <v>1.9870129870129871</v>
      </c>
      <c r="M56" s="7">
        <f t="shared" si="52"/>
        <v>98.07692307692308</v>
      </c>
      <c r="N56" s="6">
        <f t="shared" si="53"/>
        <v>0.96103896103896103</v>
      </c>
      <c r="O56" s="6">
        <f t="shared" si="54"/>
        <v>0.93506493506493504</v>
      </c>
      <c r="P56" s="7">
        <f t="shared" si="55"/>
        <v>97.297297297297291</v>
      </c>
      <c r="Q56" s="6">
        <f t="shared" si="56"/>
        <v>1.0649350649350648</v>
      </c>
      <c r="R56" s="6">
        <f t="shared" si="57"/>
        <v>1.051948051948052</v>
      </c>
      <c r="S56" s="7">
        <f t="shared" si="58"/>
        <v>98.780487804878049</v>
      </c>
      <c r="T56" s="7">
        <f t="shared" si="59"/>
        <v>233.76623376623377</v>
      </c>
    </row>
    <row r="57" spans="1:20" ht="10.199999999999999" customHeight="1" x14ac:dyDescent="0.2">
      <c r="A57" s="5" t="s">
        <v>84</v>
      </c>
      <c r="B57" s="8">
        <v>85</v>
      </c>
      <c r="C57" s="8">
        <v>235</v>
      </c>
      <c r="D57" s="8">
        <v>228</v>
      </c>
      <c r="E57" s="8">
        <v>110</v>
      </c>
      <c r="F57" s="8">
        <v>106</v>
      </c>
      <c r="G57" s="8">
        <v>125</v>
      </c>
      <c r="H57" s="8">
        <v>122</v>
      </c>
      <c r="I57" s="8">
        <v>11</v>
      </c>
      <c r="J57" s="5" t="s">
        <v>84</v>
      </c>
      <c r="K57" s="6">
        <f t="shared" si="50"/>
        <v>2.7647058823529411</v>
      </c>
      <c r="L57" s="6">
        <f t="shared" si="51"/>
        <v>2.6823529411764704</v>
      </c>
      <c r="M57" s="7">
        <f t="shared" si="52"/>
        <v>97.021276595744681</v>
      </c>
      <c r="N57" s="6">
        <f t="shared" si="53"/>
        <v>1.2941176470588236</v>
      </c>
      <c r="O57" s="6">
        <f t="shared" si="54"/>
        <v>1.2470588235294118</v>
      </c>
      <c r="P57" s="7">
        <f t="shared" si="55"/>
        <v>96.36363636363636</v>
      </c>
      <c r="Q57" s="6">
        <f t="shared" si="56"/>
        <v>1.4705882352941178</v>
      </c>
      <c r="R57" s="6">
        <f t="shared" si="57"/>
        <v>1.4352941176470588</v>
      </c>
      <c r="S57" s="7">
        <f t="shared" si="58"/>
        <v>97.6</v>
      </c>
      <c r="T57" s="7">
        <f t="shared" si="59"/>
        <v>129.41176470588235</v>
      </c>
    </row>
    <row r="58" spans="1:20" ht="10.199999999999999" customHeight="1" x14ac:dyDescent="0.2">
      <c r="A58" s="5" t="s">
        <v>85</v>
      </c>
      <c r="B58" s="8">
        <v>80</v>
      </c>
      <c r="C58" s="8">
        <v>293</v>
      </c>
      <c r="D58" s="8">
        <v>283</v>
      </c>
      <c r="E58" s="8">
        <v>153</v>
      </c>
      <c r="F58" s="8">
        <v>146</v>
      </c>
      <c r="G58" s="8">
        <v>140</v>
      </c>
      <c r="H58" s="8">
        <v>137</v>
      </c>
      <c r="I58" s="8">
        <v>7</v>
      </c>
      <c r="J58" s="5" t="s">
        <v>85</v>
      </c>
      <c r="K58" s="6">
        <f t="shared" si="50"/>
        <v>3.6625000000000001</v>
      </c>
      <c r="L58" s="6">
        <f t="shared" si="51"/>
        <v>3.5375000000000001</v>
      </c>
      <c r="M58" s="7">
        <f t="shared" si="52"/>
        <v>96.587030716723547</v>
      </c>
      <c r="N58" s="6">
        <f t="shared" si="53"/>
        <v>1.9125000000000001</v>
      </c>
      <c r="O58" s="6">
        <f t="shared" si="54"/>
        <v>1.825</v>
      </c>
      <c r="P58" s="7">
        <f t="shared" si="55"/>
        <v>95.424836601307192</v>
      </c>
      <c r="Q58" s="6">
        <f t="shared" si="56"/>
        <v>1.75</v>
      </c>
      <c r="R58" s="6">
        <f t="shared" si="57"/>
        <v>1.7124999999999999</v>
      </c>
      <c r="S58" s="7">
        <f t="shared" si="58"/>
        <v>97.857142857142861</v>
      </c>
      <c r="T58" s="7">
        <f t="shared" si="59"/>
        <v>87.5</v>
      </c>
    </row>
    <row r="59" spans="1:20" ht="10.199999999999999" customHeight="1" x14ac:dyDescent="0.2">
      <c r="A59" s="5" t="s">
        <v>86</v>
      </c>
      <c r="B59" s="8">
        <v>73</v>
      </c>
      <c r="C59" s="8">
        <v>332</v>
      </c>
      <c r="D59" s="8">
        <v>314</v>
      </c>
      <c r="E59" s="8">
        <v>161</v>
      </c>
      <c r="F59" s="8">
        <v>151</v>
      </c>
      <c r="G59" s="8">
        <v>171</v>
      </c>
      <c r="H59" s="8">
        <v>163</v>
      </c>
      <c r="I59" s="8">
        <v>2</v>
      </c>
      <c r="J59" s="5" t="s">
        <v>86</v>
      </c>
      <c r="K59" s="6">
        <f t="shared" si="50"/>
        <v>4.5479452054794525</v>
      </c>
      <c r="L59" s="6">
        <f t="shared" si="51"/>
        <v>4.3013698630136989</v>
      </c>
      <c r="M59" s="7">
        <f t="shared" si="52"/>
        <v>94.578313253012041</v>
      </c>
      <c r="N59" s="6">
        <f t="shared" si="53"/>
        <v>2.2054794520547945</v>
      </c>
      <c r="O59" s="6">
        <f t="shared" si="54"/>
        <v>2.0684931506849313</v>
      </c>
      <c r="P59" s="7">
        <f t="shared" si="55"/>
        <v>93.788819875776397</v>
      </c>
      <c r="Q59" s="6">
        <f t="shared" si="56"/>
        <v>2.3424657534246576</v>
      </c>
      <c r="R59" s="6">
        <f t="shared" si="57"/>
        <v>2.2328767123287672</v>
      </c>
      <c r="S59" s="7">
        <f t="shared" si="58"/>
        <v>95.32163742690058</v>
      </c>
      <c r="T59" s="7">
        <f t="shared" si="59"/>
        <v>27.397260273972602</v>
      </c>
    </row>
    <row r="60" spans="1:20" ht="10.199999999999999" customHeight="1" x14ac:dyDescent="0.2">
      <c r="A60" s="5" t="s">
        <v>87</v>
      </c>
      <c r="B60" s="8">
        <v>45</v>
      </c>
      <c r="C60" s="8">
        <v>190</v>
      </c>
      <c r="D60" s="8">
        <v>182</v>
      </c>
      <c r="E60" s="8">
        <v>106</v>
      </c>
      <c r="F60" s="8">
        <v>99</v>
      </c>
      <c r="G60" s="8">
        <v>84</v>
      </c>
      <c r="H60" s="8">
        <v>83</v>
      </c>
      <c r="I60" s="8">
        <v>0</v>
      </c>
      <c r="J60" s="5" t="s">
        <v>87</v>
      </c>
      <c r="K60" s="6">
        <f t="shared" si="50"/>
        <v>4.2222222222222223</v>
      </c>
      <c r="L60" s="6">
        <f t="shared" si="51"/>
        <v>4.0444444444444443</v>
      </c>
      <c r="M60" s="7">
        <f t="shared" si="52"/>
        <v>95.78947368421052</v>
      </c>
      <c r="N60" s="6">
        <f t="shared" si="53"/>
        <v>2.3555555555555556</v>
      </c>
      <c r="O60" s="6">
        <f t="shared" si="54"/>
        <v>2.2000000000000002</v>
      </c>
      <c r="P60" s="7">
        <f t="shared" si="55"/>
        <v>93.396226415094333</v>
      </c>
      <c r="Q60" s="6">
        <f t="shared" si="56"/>
        <v>1.8666666666666667</v>
      </c>
      <c r="R60" s="6">
        <f t="shared" si="57"/>
        <v>1.8444444444444446</v>
      </c>
      <c r="S60" s="7">
        <f t="shared" si="58"/>
        <v>98.80952380952381</v>
      </c>
      <c r="T60" s="7">
        <f t="shared" si="59"/>
        <v>0</v>
      </c>
    </row>
    <row r="61" spans="1:20" ht="10.199999999999999" customHeight="1" x14ac:dyDescent="0.2">
      <c r="K61" s="6"/>
      <c r="L61" s="6"/>
      <c r="M61" s="7"/>
      <c r="N61" s="6"/>
      <c r="O61" s="6"/>
      <c r="P61" s="7"/>
      <c r="Q61" s="6"/>
      <c r="R61" s="6"/>
      <c r="S61" s="7"/>
      <c r="T61" s="7">
        <f>SUM(T54:T60)*5</f>
        <v>3726.5107475119562</v>
      </c>
    </row>
    <row r="62" spans="1:20" ht="10.199999999999999" customHeight="1" x14ac:dyDescent="0.2">
      <c r="A62" s="52" t="s">
        <v>404</v>
      </c>
      <c r="B62" s="43"/>
      <c r="C62" s="43"/>
      <c r="D62" s="43"/>
      <c r="E62" s="43"/>
      <c r="F62" s="43"/>
      <c r="G62" s="43"/>
      <c r="H62" s="43"/>
      <c r="I62" s="43"/>
      <c r="J62" s="52" t="s">
        <v>404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</row>
    <row r="63" spans="1:20" ht="10.199999999999999" customHeight="1" x14ac:dyDescent="0.2">
      <c r="A63" s="5" t="s">
        <v>330</v>
      </c>
      <c r="J63" s="5" t="s">
        <v>330</v>
      </c>
    </row>
    <row r="64" spans="1:20" s="9" customFormat="1" ht="10.199999999999999" customHeight="1" x14ac:dyDescent="0.2">
      <c r="A64" s="24" t="s">
        <v>313</v>
      </c>
      <c r="B64" s="25" t="s">
        <v>315</v>
      </c>
      <c r="C64" s="25" t="s">
        <v>307</v>
      </c>
      <c r="D64" s="25" t="s">
        <v>308</v>
      </c>
      <c r="E64" s="25" t="s">
        <v>309</v>
      </c>
      <c r="F64" s="25" t="s">
        <v>310</v>
      </c>
      <c r="G64" s="25" t="s">
        <v>311</v>
      </c>
      <c r="H64" s="25" t="s">
        <v>312</v>
      </c>
      <c r="I64" s="25" t="s">
        <v>316</v>
      </c>
      <c r="J64" s="24" t="s">
        <v>313</v>
      </c>
      <c r="K64" s="25" t="s">
        <v>317</v>
      </c>
      <c r="L64" s="25" t="s">
        <v>318</v>
      </c>
      <c r="M64" s="25" t="s">
        <v>319</v>
      </c>
      <c r="N64" s="25" t="s">
        <v>320</v>
      </c>
      <c r="O64" s="25" t="s">
        <v>321</v>
      </c>
      <c r="P64" s="25" t="s">
        <v>322</v>
      </c>
      <c r="Q64" s="25" t="s">
        <v>323</v>
      </c>
      <c r="R64" s="25" t="s">
        <v>324</v>
      </c>
      <c r="S64" s="25" t="s">
        <v>325</v>
      </c>
      <c r="T64" s="26" t="s">
        <v>326</v>
      </c>
    </row>
    <row r="65" spans="1:20" ht="10.199999999999999" customHeight="1" x14ac:dyDescent="0.2">
      <c r="A65" s="5" t="s">
        <v>94</v>
      </c>
      <c r="J65" s="5" t="s">
        <v>94</v>
      </c>
    </row>
    <row r="66" spans="1:20" ht="10.199999999999999" customHeight="1" x14ac:dyDescent="0.2">
      <c r="A66" s="5" t="s">
        <v>313</v>
      </c>
      <c r="J66" s="5" t="s">
        <v>313</v>
      </c>
      <c r="K66" s="10" t="s">
        <v>317</v>
      </c>
      <c r="L66" s="10" t="s">
        <v>318</v>
      </c>
      <c r="M66" s="10" t="s">
        <v>319</v>
      </c>
      <c r="N66" s="10" t="s">
        <v>320</v>
      </c>
      <c r="O66" s="10" t="s">
        <v>321</v>
      </c>
      <c r="P66" s="10" t="s">
        <v>322</v>
      </c>
      <c r="Q66" s="10" t="s">
        <v>323</v>
      </c>
      <c r="R66" s="10" t="s">
        <v>324</v>
      </c>
      <c r="S66" s="10" t="s">
        <v>325</v>
      </c>
      <c r="T66" s="10" t="s">
        <v>326</v>
      </c>
    </row>
    <row r="67" spans="1:20" ht="10.199999999999999" customHeight="1" x14ac:dyDescent="0.2">
      <c r="A67" s="5" t="s">
        <v>0</v>
      </c>
      <c r="B67" s="8">
        <v>749</v>
      </c>
      <c r="C67" s="8">
        <v>1887</v>
      </c>
      <c r="D67" s="8">
        <v>1841</v>
      </c>
      <c r="E67" s="8">
        <v>973</v>
      </c>
      <c r="F67" s="8">
        <v>947</v>
      </c>
      <c r="G67" s="8">
        <v>914</v>
      </c>
      <c r="H67" s="8">
        <v>894</v>
      </c>
      <c r="I67" s="8">
        <v>97</v>
      </c>
      <c r="J67" s="5" t="s">
        <v>0</v>
      </c>
      <c r="K67" s="6">
        <f>C67/B67</f>
        <v>2.5193591455273698</v>
      </c>
      <c r="L67" s="6">
        <f>D67/B67</f>
        <v>2.457943925233645</v>
      </c>
      <c r="M67" s="7">
        <f>D67*100/C67</f>
        <v>97.562268150503442</v>
      </c>
      <c r="N67" s="6">
        <f>E67/B67</f>
        <v>1.2990654205607477</v>
      </c>
      <c r="O67" s="6">
        <f>F67/B67</f>
        <v>1.2643524699599467</v>
      </c>
      <c r="P67" s="7">
        <f>F67*100/E67</f>
        <v>97.327852004110994</v>
      </c>
      <c r="Q67" s="6">
        <f>G67/B67</f>
        <v>1.2202937249666221</v>
      </c>
      <c r="R67" s="6">
        <f>H67/B67</f>
        <v>1.1935914552736984</v>
      </c>
      <c r="S67" s="7">
        <f>H67*100/G67</f>
        <v>97.811816192560173</v>
      </c>
      <c r="T67" s="7">
        <f>I67*1000/B67</f>
        <v>129.50600801068092</v>
      </c>
    </row>
    <row r="68" spans="1:20" ht="10.199999999999999" customHeight="1" x14ac:dyDescent="0.2">
      <c r="A68" s="5" t="s">
        <v>81</v>
      </c>
      <c r="B68" s="8">
        <v>146</v>
      </c>
      <c r="C68" s="8">
        <v>14</v>
      </c>
      <c r="D68" s="8">
        <v>14</v>
      </c>
      <c r="E68" s="8">
        <v>6</v>
      </c>
      <c r="F68" s="8">
        <v>6</v>
      </c>
      <c r="G68" s="8">
        <v>8</v>
      </c>
      <c r="H68" s="8">
        <v>8</v>
      </c>
      <c r="I68" s="8">
        <v>4</v>
      </c>
      <c r="J68" s="5" t="s">
        <v>81</v>
      </c>
      <c r="K68" s="6">
        <f t="shared" ref="K68:K74" si="60">C68/B68</f>
        <v>9.5890410958904104E-2</v>
      </c>
      <c r="L68" s="6">
        <f t="shared" ref="L68:L74" si="61">D68/B68</f>
        <v>9.5890410958904104E-2</v>
      </c>
      <c r="M68" s="7">
        <f t="shared" ref="M68:M74" si="62">D68*100/C68</f>
        <v>100</v>
      </c>
      <c r="N68" s="6">
        <f t="shared" ref="N68:N74" si="63">E68/B68</f>
        <v>4.1095890410958902E-2</v>
      </c>
      <c r="O68" s="6">
        <f t="shared" ref="O68:O74" si="64">F68/B68</f>
        <v>4.1095890410958902E-2</v>
      </c>
      <c r="P68" s="7">
        <f t="shared" ref="P68:P74" si="65">F68*100/E68</f>
        <v>100</v>
      </c>
      <c r="Q68" s="6">
        <f t="shared" ref="Q68:Q74" si="66">G68/B68</f>
        <v>5.4794520547945202E-2</v>
      </c>
      <c r="R68" s="6">
        <f t="shared" ref="R68:R74" si="67">H68/B68</f>
        <v>5.4794520547945202E-2</v>
      </c>
      <c r="S68" s="7">
        <f t="shared" ref="S68:S74" si="68">H68*100/G68</f>
        <v>100</v>
      </c>
      <c r="T68" s="7">
        <f t="shared" ref="T68:T74" si="69">I68*1000/B68</f>
        <v>27.397260273972602</v>
      </c>
    </row>
    <row r="69" spans="1:20" ht="10.199999999999999" customHeight="1" x14ac:dyDescent="0.2">
      <c r="A69" s="5" t="s">
        <v>82</v>
      </c>
      <c r="B69" s="8">
        <v>111</v>
      </c>
      <c r="C69" s="8">
        <v>103</v>
      </c>
      <c r="D69" s="8">
        <v>102</v>
      </c>
      <c r="E69" s="8">
        <v>54</v>
      </c>
      <c r="F69" s="8">
        <v>54</v>
      </c>
      <c r="G69" s="8">
        <v>49</v>
      </c>
      <c r="H69" s="8">
        <v>48</v>
      </c>
      <c r="I69" s="8">
        <v>15</v>
      </c>
      <c r="J69" s="5" t="s">
        <v>82</v>
      </c>
      <c r="K69" s="6">
        <f t="shared" si="60"/>
        <v>0.92792792792792789</v>
      </c>
      <c r="L69" s="6">
        <f t="shared" si="61"/>
        <v>0.91891891891891897</v>
      </c>
      <c r="M69" s="7">
        <f t="shared" si="62"/>
        <v>99.029126213592235</v>
      </c>
      <c r="N69" s="6">
        <f t="shared" si="63"/>
        <v>0.48648648648648651</v>
      </c>
      <c r="O69" s="6">
        <f t="shared" si="64"/>
        <v>0.48648648648648651</v>
      </c>
      <c r="P69" s="7">
        <f t="shared" si="65"/>
        <v>100</v>
      </c>
      <c r="Q69" s="6">
        <f t="shared" si="66"/>
        <v>0.44144144144144143</v>
      </c>
      <c r="R69" s="6">
        <f t="shared" si="67"/>
        <v>0.43243243243243246</v>
      </c>
      <c r="S69" s="7">
        <f t="shared" si="68"/>
        <v>97.959183673469383</v>
      </c>
      <c r="T69" s="7">
        <f t="shared" si="69"/>
        <v>135.13513513513513</v>
      </c>
    </row>
    <row r="70" spans="1:20" ht="10.199999999999999" customHeight="1" x14ac:dyDescent="0.2">
      <c r="A70" s="5" t="s">
        <v>83</v>
      </c>
      <c r="B70" s="8">
        <v>149</v>
      </c>
      <c r="C70" s="8">
        <v>301</v>
      </c>
      <c r="D70" s="8">
        <v>297</v>
      </c>
      <c r="E70" s="8">
        <v>161</v>
      </c>
      <c r="F70" s="8">
        <v>158</v>
      </c>
      <c r="G70" s="8">
        <v>140</v>
      </c>
      <c r="H70" s="8">
        <v>139</v>
      </c>
      <c r="I70" s="8">
        <v>44</v>
      </c>
      <c r="J70" s="5" t="s">
        <v>83</v>
      </c>
      <c r="K70" s="6">
        <f t="shared" si="60"/>
        <v>2.0201342281879193</v>
      </c>
      <c r="L70" s="6">
        <f t="shared" si="61"/>
        <v>1.9932885906040267</v>
      </c>
      <c r="M70" s="7">
        <f t="shared" si="62"/>
        <v>98.671096345514954</v>
      </c>
      <c r="N70" s="6">
        <f t="shared" si="63"/>
        <v>1.080536912751678</v>
      </c>
      <c r="O70" s="6">
        <f t="shared" si="64"/>
        <v>1.0604026845637584</v>
      </c>
      <c r="P70" s="7">
        <f t="shared" si="65"/>
        <v>98.136645962732914</v>
      </c>
      <c r="Q70" s="6">
        <f t="shared" si="66"/>
        <v>0.93959731543624159</v>
      </c>
      <c r="R70" s="6">
        <f t="shared" si="67"/>
        <v>0.93288590604026844</v>
      </c>
      <c r="S70" s="7">
        <f t="shared" si="68"/>
        <v>99.285714285714292</v>
      </c>
      <c r="T70" s="7">
        <f t="shared" si="69"/>
        <v>295.30201342281879</v>
      </c>
    </row>
    <row r="71" spans="1:20" ht="10.199999999999999" customHeight="1" x14ac:dyDescent="0.2">
      <c r="A71" s="5" t="s">
        <v>84</v>
      </c>
      <c r="B71" s="8">
        <v>95</v>
      </c>
      <c r="C71" s="8">
        <v>310</v>
      </c>
      <c r="D71" s="8">
        <v>298</v>
      </c>
      <c r="E71" s="8">
        <v>167</v>
      </c>
      <c r="F71" s="8">
        <v>161</v>
      </c>
      <c r="G71" s="8">
        <v>143</v>
      </c>
      <c r="H71" s="8">
        <v>137</v>
      </c>
      <c r="I71" s="8">
        <v>12</v>
      </c>
      <c r="J71" s="5" t="s">
        <v>84</v>
      </c>
      <c r="K71" s="6">
        <f t="shared" si="60"/>
        <v>3.263157894736842</v>
      </c>
      <c r="L71" s="6">
        <f t="shared" si="61"/>
        <v>3.1368421052631579</v>
      </c>
      <c r="M71" s="7">
        <f t="shared" si="62"/>
        <v>96.129032258064512</v>
      </c>
      <c r="N71" s="6">
        <f t="shared" si="63"/>
        <v>1.7578947368421052</v>
      </c>
      <c r="O71" s="6">
        <f t="shared" si="64"/>
        <v>1.6947368421052631</v>
      </c>
      <c r="P71" s="7">
        <f t="shared" si="65"/>
        <v>96.407185628742511</v>
      </c>
      <c r="Q71" s="6">
        <f t="shared" si="66"/>
        <v>1.5052631578947369</v>
      </c>
      <c r="R71" s="6">
        <f t="shared" si="67"/>
        <v>1.4421052631578948</v>
      </c>
      <c r="S71" s="7">
        <f t="shared" si="68"/>
        <v>95.8041958041958</v>
      </c>
      <c r="T71" s="7">
        <f t="shared" si="69"/>
        <v>126.31578947368421</v>
      </c>
    </row>
    <row r="72" spans="1:20" ht="10.199999999999999" customHeight="1" x14ac:dyDescent="0.2">
      <c r="A72" s="5" t="s">
        <v>85</v>
      </c>
      <c r="B72" s="8">
        <v>108</v>
      </c>
      <c r="C72" s="8">
        <v>412</v>
      </c>
      <c r="D72" s="8">
        <v>403</v>
      </c>
      <c r="E72" s="8">
        <v>202</v>
      </c>
      <c r="F72" s="8">
        <v>197</v>
      </c>
      <c r="G72" s="8">
        <v>210</v>
      </c>
      <c r="H72" s="8">
        <v>206</v>
      </c>
      <c r="I72" s="8">
        <v>15</v>
      </c>
      <c r="J72" s="5" t="s">
        <v>85</v>
      </c>
      <c r="K72" s="6">
        <f t="shared" si="60"/>
        <v>3.8148148148148149</v>
      </c>
      <c r="L72" s="6">
        <f t="shared" si="61"/>
        <v>3.7314814814814814</v>
      </c>
      <c r="M72" s="7">
        <f t="shared" si="62"/>
        <v>97.815533980582529</v>
      </c>
      <c r="N72" s="6">
        <f t="shared" si="63"/>
        <v>1.8703703703703705</v>
      </c>
      <c r="O72" s="6">
        <f t="shared" si="64"/>
        <v>1.8240740740740742</v>
      </c>
      <c r="P72" s="7">
        <f t="shared" si="65"/>
        <v>97.524752475247524</v>
      </c>
      <c r="Q72" s="6">
        <f t="shared" si="66"/>
        <v>1.9444444444444444</v>
      </c>
      <c r="R72" s="6">
        <f t="shared" si="67"/>
        <v>1.9074074074074074</v>
      </c>
      <c r="S72" s="7">
        <f t="shared" si="68"/>
        <v>98.095238095238102</v>
      </c>
      <c r="T72" s="7">
        <f t="shared" si="69"/>
        <v>138.88888888888889</v>
      </c>
    </row>
    <row r="73" spans="1:20" ht="10.199999999999999" customHeight="1" x14ac:dyDescent="0.2">
      <c r="A73" s="5" t="s">
        <v>86</v>
      </c>
      <c r="B73" s="8">
        <v>67</v>
      </c>
      <c r="C73" s="8">
        <v>331</v>
      </c>
      <c r="D73" s="8">
        <v>323</v>
      </c>
      <c r="E73" s="8">
        <v>170</v>
      </c>
      <c r="F73" s="8">
        <v>163</v>
      </c>
      <c r="G73" s="8">
        <v>161</v>
      </c>
      <c r="H73" s="8">
        <v>160</v>
      </c>
      <c r="I73" s="8">
        <v>7</v>
      </c>
      <c r="J73" s="5" t="s">
        <v>86</v>
      </c>
      <c r="K73" s="6">
        <f t="shared" si="60"/>
        <v>4.9402985074626864</v>
      </c>
      <c r="L73" s="6">
        <f t="shared" si="61"/>
        <v>4.8208955223880601</v>
      </c>
      <c r="M73" s="7">
        <f t="shared" si="62"/>
        <v>97.583081570996981</v>
      </c>
      <c r="N73" s="6">
        <f t="shared" si="63"/>
        <v>2.5373134328358211</v>
      </c>
      <c r="O73" s="6">
        <f t="shared" si="64"/>
        <v>2.4328358208955225</v>
      </c>
      <c r="P73" s="7">
        <f t="shared" si="65"/>
        <v>95.882352941176464</v>
      </c>
      <c r="Q73" s="6">
        <f t="shared" si="66"/>
        <v>2.4029850746268657</v>
      </c>
      <c r="R73" s="6">
        <f t="shared" si="67"/>
        <v>2.3880597014925371</v>
      </c>
      <c r="S73" s="7">
        <f t="shared" si="68"/>
        <v>99.378881987577643</v>
      </c>
      <c r="T73" s="7">
        <f t="shared" si="69"/>
        <v>104.4776119402985</v>
      </c>
    </row>
    <row r="74" spans="1:20" ht="10.199999999999999" customHeight="1" x14ac:dyDescent="0.2">
      <c r="A74" s="5" t="s">
        <v>87</v>
      </c>
      <c r="B74" s="8">
        <v>73</v>
      </c>
      <c r="C74" s="8">
        <v>416</v>
      </c>
      <c r="D74" s="8">
        <v>404</v>
      </c>
      <c r="E74" s="8">
        <v>213</v>
      </c>
      <c r="F74" s="8">
        <v>208</v>
      </c>
      <c r="G74" s="8">
        <v>203</v>
      </c>
      <c r="H74" s="8">
        <v>196</v>
      </c>
      <c r="I74" s="8">
        <v>0</v>
      </c>
      <c r="J74" s="5" t="s">
        <v>87</v>
      </c>
      <c r="K74" s="6">
        <f t="shared" si="60"/>
        <v>5.6986301369863011</v>
      </c>
      <c r="L74" s="6">
        <f t="shared" si="61"/>
        <v>5.5342465753424657</v>
      </c>
      <c r="M74" s="7">
        <f t="shared" si="62"/>
        <v>97.115384615384613</v>
      </c>
      <c r="N74" s="6">
        <f t="shared" si="63"/>
        <v>2.9178082191780823</v>
      </c>
      <c r="O74" s="6">
        <f t="shared" si="64"/>
        <v>2.8493150684931505</v>
      </c>
      <c r="P74" s="7">
        <f t="shared" si="65"/>
        <v>97.652582159624416</v>
      </c>
      <c r="Q74" s="6">
        <f t="shared" si="66"/>
        <v>2.7808219178082192</v>
      </c>
      <c r="R74" s="6">
        <f t="shared" si="67"/>
        <v>2.6849315068493151</v>
      </c>
      <c r="S74" s="7">
        <f t="shared" si="68"/>
        <v>96.551724137931032</v>
      </c>
      <c r="T74" s="7">
        <f t="shared" si="69"/>
        <v>0</v>
      </c>
    </row>
    <row r="75" spans="1:20" ht="10.199999999999999" customHeight="1" x14ac:dyDescent="0.2">
      <c r="A75" s="5" t="s">
        <v>95</v>
      </c>
      <c r="J75" s="5" t="s">
        <v>95</v>
      </c>
      <c r="T75" s="7">
        <f>SUM(T68:T74)*5</f>
        <v>4137.5834956739909</v>
      </c>
    </row>
    <row r="76" spans="1:20" ht="10.199999999999999" customHeight="1" x14ac:dyDescent="0.2">
      <c r="A76" s="5" t="s">
        <v>313</v>
      </c>
      <c r="J76" s="5" t="s">
        <v>313</v>
      </c>
      <c r="K76" s="10" t="s">
        <v>317</v>
      </c>
      <c r="L76" s="10" t="s">
        <v>318</v>
      </c>
      <c r="M76" s="10" t="s">
        <v>319</v>
      </c>
      <c r="N76" s="10" t="s">
        <v>320</v>
      </c>
      <c r="O76" s="10" t="s">
        <v>321</v>
      </c>
      <c r="P76" s="10" t="s">
        <v>322</v>
      </c>
      <c r="Q76" s="10" t="s">
        <v>323</v>
      </c>
      <c r="R76" s="10" t="s">
        <v>324</v>
      </c>
      <c r="S76" s="10" t="s">
        <v>325</v>
      </c>
      <c r="T76" s="10" t="s">
        <v>326</v>
      </c>
    </row>
    <row r="77" spans="1:20" ht="10.199999999999999" customHeight="1" x14ac:dyDescent="0.2">
      <c r="A77" s="5" t="s">
        <v>0</v>
      </c>
      <c r="B77" s="8">
        <v>854</v>
      </c>
      <c r="C77" s="8">
        <v>1913</v>
      </c>
      <c r="D77" s="8">
        <v>1848</v>
      </c>
      <c r="E77" s="8">
        <v>990</v>
      </c>
      <c r="F77" s="8">
        <v>961</v>
      </c>
      <c r="G77" s="8">
        <v>923</v>
      </c>
      <c r="H77" s="8">
        <v>887</v>
      </c>
      <c r="I77" s="8">
        <v>109</v>
      </c>
      <c r="J77" s="5" t="s">
        <v>0</v>
      </c>
      <c r="K77" s="6">
        <f>C77/B77</f>
        <v>2.2400468384074941</v>
      </c>
      <c r="L77" s="6">
        <f>D77/B77</f>
        <v>2.1639344262295084</v>
      </c>
      <c r="M77" s="7">
        <f>D77*100/C77</f>
        <v>96.602195504443287</v>
      </c>
      <c r="N77" s="6">
        <f>E77/B77</f>
        <v>1.1592505854800936</v>
      </c>
      <c r="O77" s="6">
        <f>F77/B77</f>
        <v>1.1252927400468384</v>
      </c>
      <c r="P77" s="7">
        <f>F77*100/E77</f>
        <v>97.070707070707073</v>
      </c>
      <c r="Q77" s="6">
        <f>G77/B77</f>
        <v>1.0807962529274004</v>
      </c>
      <c r="R77" s="6">
        <f>H77/B77</f>
        <v>1.0386416861826697</v>
      </c>
      <c r="S77" s="7">
        <f>H77*100/G77</f>
        <v>96.099674972914414</v>
      </c>
      <c r="T77" s="7">
        <f>I77*1000/B77</f>
        <v>127.63466042154566</v>
      </c>
    </row>
    <row r="78" spans="1:20" ht="10.199999999999999" customHeight="1" x14ac:dyDescent="0.2">
      <c r="A78" s="5" t="s">
        <v>81</v>
      </c>
      <c r="B78" s="8">
        <v>237</v>
      </c>
      <c r="C78" s="8">
        <v>21</v>
      </c>
      <c r="D78" s="8">
        <v>19</v>
      </c>
      <c r="E78" s="8">
        <v>9</v>
      </c>
      <c r="F78" s="8">
        <v>9</v>
      </c>
      <c r="G78" s="8">
        <v>12</v>
      </c>
      <c r="H78" s="8">
        <v>10</v>
      </c>
      <c r="I78" s="8">
        <v>13</v>
      </c>
      <c r="J78" s="5" t="s">
        <v>81</v>
      </c>
      <c r="K78" s="6">
        <f t="shared" ref="K78:K84" si="70">C78/B78</f>
        <v>8.8607594936708861E-2</v>
      </c>
      <c r="L78" s="6">
        <f t="shared" ref="L78:L84" si="71">D78/B78</f>
        <v>8.0168776371308023E-2</v>
      </c>
      <c r="M78" s="7">
        <f t="shared" ref="M78:M84" si="72">D78*100/C78</f>
        <v>90.476190476190482</v>
      </c>
      <c r="N78" s="6">
        <f t="shared" ref="N78:N84" si="73">E78/B78</f>
        <v>3.7974683544303799E-2</v>
      </c>
      <c r="O78" s="6">
        <f t="shared" ref="O78:O84" si="74">F78/B78</f>
        <v>3.7974683544303799E-2</v>
      </c>
      <c r="P78" s="7">
        <f t="shared" ref="P78:P84" si="75">F78*100/E78</f>
        <v>100</v>
      </c>
      <c r="Q78" s="6">
        <f t="shared" ref="Q78:Q84" si="76">G78/B78</f>
        <v>5.0632911392405063E-2</v>
      </c>
      <c r="R78" s="6">
        <f t="shared" ref="R78:R84" si="77">H78/B78</f>
        <v>4.2194092827004218E-2</v>
      </c>
      <c r="S78" s="7">
        <f t="shared" ref="S78:S84" si="78">H78*100/G78</f>
        <v>83.333333333333329</v>
      </c>
      <c r="T78" s="7">
        <f t="shared" ref="T78:T84" si="79">I78*1000/B78</f>
        <v>54.852320675105489</v>
      </c>
    </row>
    <row r="79" spans="1:20" ht="10.199999999999999" customHeight="1" x14ac:dyDescent="0.2">
      <c r="A79" s="5" t="s">
        <v>82</v>
      </c>
      <c r="B79" s="8">
        <v>134</v>
      </c>
      <c r="C79" s="8">
        <v>122</v>
      </c>
      <c r="D79" s="8">
        <v>120</v>
      </c>
      <c r="E79" s="8">
        <v>62</v>
      </c>
      <c r="F79" s="8">
        <v>60</v>
      </c>
      <c r="G79" s="8">
        <v>60</v>
      </c>
      <c r="H79" s="8">
        <v>60</v>
      </c>
      <c r="I79" s="8">
        <v>34</v>
      </c>
      <c r="J79" s="5" t="s">
        <v>82</v>
      </c>
      <c r="K79" s="6">
        <f t="shared" si="70"/>
        <v>0.91044776119402981</v>
      </c>
      <c r="L79" s="6">
        <f t="shared" si="71"/>
        <v>0.89552238805970152</v>
      </c>
      <c r="M79" s="7">
        <f t="shared" si="72"/>
        <v>98.360655737704917</v>
      </c>
      <c r="N79" s="6">
        <f t="shared" si="73"/>
        <v>0.46268656716417911</v>
      </c>
      <c r="O79" s="6">
        <f t="shared" si="74"/>
        <v>0.44776119402985076</v>
      </c>
      <c r="P79" s="7">
        <f t="shared" si="75"/>
        <v>96.774193548387103</v>
      </c>
      <c r="Q79" s="6">
        <f t="shared" si="76"/>
        <v>0.44776119402985076</v>
      </c>
      <c r="R79" s="6">
        <f t="shared" si="77"/>
        <v>0.44776119402985076</v>
      </c>
      <c r="S79" s="7">
        <f t="shared" si="78"/>
        <v>100</v>
      </c>
      <c r="T79" s="7">
        <f t="shared" si="79"/>
        <v>253.73134328358208</v>
      </c>
    </row>
    <row r="80" spans="1:20" ht="10.199999999999999" customHeight="1" x14ac:dyDescent="0.2">
      <c r="A80" s="5" t="s">
        <v>83</v>
      </c>
      <c r="B80" s="8">
        <v>132</v>
      </c>
      <c r="C80" s="8">
        <v>266</v>
      </c>
      <c r="D80" s="8">
        <v>260</v>
      </c>
      <c r="E80" s="8">
        <v>131</v>
      </c>
      <c r="F80" s="8">
        <v>128</v>
      </c>
      <c r="G80" s="8">
        <v>135</v>
      </c>
      <c r="H80" s="8">
        <v>132</v>
      </c>
      <c r="I80" s="8">
        <v>21</v>
      </c>
      <c r="J80" s="5" t="s">
        <v>83</v>
      </c>
      <c r="K80" s="6">
        <f t="shared" si="70"/>
        <v>2.0151515151515151</v>
      </c>
      <c r="L80" s="6">
        <f t="shared" si="71"/>
        <v>1.9696969696969697</v>
      </c>
      <c r="M80" s="7">
        <f t="shared" si="72"/>
        <v>97.744360902255636</v>
      </c>
      <c r="N80" s="6">
        <f t="shared" si="73"/>
        <v>0.99242424242424243</v>
      </c>
      <c r="O80" s="6">
        <f t="shared" si="74"/>
        <v>0.96969696969696972</v>
      </c>
      <c r="P80" s="7">
        <f t="shared" si="75"/>
        <v>97.709923664122144</v>
      </c>
      <c r="Q80" s="6">
        <f t="shared" si="76"/>
        <v>1.0227272727272727</v>
      </c>
      <c r="R80" s="6">
        <f t="shared" si="77"/>
        <v>1</v>
      </c>
      <c r="S80" s="7">
        <f t="shared" si="78"/>
        <v>97.777777777777771</v>
      </c>
      <c r="T80" s="7">
        <f t="shared" si="79"/>
        <v>159.09090909090909</v>
      </c>
    </row>
    <row r="81" spans="1:20" ht="10.199999999999999" customHeight="1" x14ac:dyDescent="0.2">
      <c r="A81" s="5" t="s">
        <v>84</v>
      </c>
      <c r="B81" s="8">
        <v>84</v>
      </c>
      <c r="C81" s="8">
        <v>272</v>
      </c>
      <c r="D81" s="8">
        <v>257</v>
      </c>
      <c r="E81" s="8">
        <v>144</v>
      </c>
      <c r="F81" s="8">
        <v>137</v>
      </c>
      <c r="G81" s="8">
        <v>128</v>
      </c>
      <c r="H81" s="8">
        <v>120</v>
      </c>
      <c r="I81" s="8">
        <v>13</v>
      </c>
      <c r="J81" s="5" t="s">
        <v>84</v>
      </c>
      <c r="K81" s="6">
        <f t="shared" si="70"/>
        <v>3.2380952380952381</v>
      </c>
      <c r="L81" s="6">
        <f t="shared" si="71"/>
        <v>3.0595238095238093</v>
      </c>
      <c r="M81" s="7">
        <f t="shared" si="72"/>
        <v>94.485294117647058</v>
      </c>
      <c r="N81" s="6">
        <f t="shared" si="73"/>
        <v>1.7142857142857142</v>
      </c>
      <c r="O81" s="6">
        <f t="shared" si="74"/>
        <v>1.6309523809523809</v>
      </c>
      <c r="P81" s="7">
        <f t="shared" si="75"/>
        <v>95.138888888888886</v>
      </c>
      <c r="Q81" s="6">
        <f t="shared" si="76"/>
        <v>1.5238095238095237</v>
      </c>
      <c r="R81" s="6">
        <f t="shared" si="77"/>
        <v>1.4285714285714286</v>
      </c>
      <c r="S81" s="7">
        <f t="shared" si="78"/>
        <v>93.75</v>
      </c>
      <c r="T81" s="7">
        <f t="shared" si="79"/>
        <v>154.76190476190476</v>
      </c>
    </row>
    <row r="82" spans="1:20" ht="10.199999999999999" customHeight="1" x14ac:dyDescent="0.2">
      <c r="A82" s="5" t="s">
        <v>85</v>
      </c>
      <c r="B82" s="8">
        <v>121</v>
      </c>
      <c r="C82" s="8">
        <v>499</v>
      </c>
      <c r="D82" s="8">
        <v>488</v>
      </c>
      <c r="E82" s="8">
        <v>243</v>
      </c>
      <c r="F82" s="8">
        <v>240</v>
      </c>
      <c r="G82" s="8">
        <v>256</v>
      </c>
      <c r="H82" s="8">
        <v>248</v>
      </c>
      <c r="I82" s="8">
        <v>22</v>
      </c>
      <c r="J82" s="5" t="s">
        <v>85</v>
      </c>
      <c r="K82" s="6">
        <f t="shared" si="70"/>
        <v>4.1239669421487601</v>
      </c>
      <c r="L82" s="6">
        <f t="shared" si="71"/>
        <v>4.0330578512396693</v>
      </c>
      <c r="M82" s="7">
        <f t="shared" si="72"/>
        <v>97.795591182364731</v>
      </c>
      <c r="N82" s="6">
        <f t="shared" si="73"/>
        <v>2.0082644628099175</v>
      </c>
      <c r="O82" s="6">
        <f t="shared" si="74"/>
        <v>1.9834710743801653</v>
      </c>
      <c r="P82" s="7">
        <f t="shared" si="75"/>
        <v>98.76543209876543</v>
      </c>
      <c r="Q82" s="6">
        <f t="shared" si="76"/>
        <v>2.115702479338843</v>
      </c>
      <c r="R82" s="6">
        <f t="shared" si="77"/>
        <v>2.049586776859504</v>
      </c>
      <c r="S82" s="7">
        <f t="shared" si="78"/>
        <v>96.875</v>
      </c>
      <c r="T82" s="7">
        <f t="shared" si="79"/>
        <v>181.81818181818181</v>
      </c>
    </row>
    <row r="83" spans="1:20" ht="10.199999999999999" customHeight="1" x14ac:dyDescent="0.2">
      <c r="A83" s="5" t="s">
        <v>86</v>
      </c>
      <c r="B83" s="8">
        <v>88</v>
      </c>
      <c r="C83" s="8">
        <v>432</v>
      </c>
      <c r="D83" s="8">
        <v>417</v>
      </c>
      <c r="E83" s="8">
        <v>236</v>
      </c>
      <c r="F83" s="8">
        <v>231</v>
      </c>
      <c r="G83" s="8">
        <v>196</v>
      </c>
      <c r="H83" s="8">
        <v>186</v>
      </c>
      <c r="I83" s="8">
        <v>6</v>
      </c>
      <c r="J83" s="5" t="s">
        <v>86</v>
      </c>
      <c r="K83" s="6">
        <f t="shared" si="70"/>
        <v>4.9090909090909092</v>
      </c>
      <c r="L83" s="6">
        <f t="shared" si="71"/>
        <v>4.7386363636363633</v>
      </c>
      <c r="M83" s="7">
        <f t="shared" si="72"/>
        <v>96.527777777777771</v>
      </c>
      <c r="N83" s="6">
        <f t="shared" si="73"/>
        <v>2.6818181818181817</v>
      </c>
      <c r="O83" s="6">
        <f t="shared" si="74"/>
        <v>2.625</v>
      </c>
      <c r="P83" s="7">
        <f t="shared" si="75"/>
        <v>97.881355932203391</v>
      </c>
      <c r="Q83" s="6">
        <f t="shared" si="76"/>
        <v>2.2272727272727271</v>
      </c>
      <c r="R83" s="6">
        <f t="shared" si="77"/>
        <v>2.1136363636363638</v>
      </c>
      <c r="S83" s="7">
        <f t="shared" si="78"/>
        <v>94.897959183673464</v>
      </c>
      <c r="T83" s="7">
        <f t="shared" si="79"/>
        <v>68.181818181818187</v>
      </c>
    </row>
    <row r="84" spans="1:20" ht="10.199999999999999" customHeight="1" x14ac:dyDescent="0.2">
      <c r="A84" s="5" t="s">
        <v>87</v>
      </c>
      <c r="B84" s="8">
        <v>58</v>
      </c>
      <c r="C84" s="8">
        <v>301</v>
      </c>
      <c r="D84" s="8">
        <v>287</v>
      </c>
      <c r="E84" s="8">
        <v>165</v>
      </c>
      <c r="F84" s="8">
        <v>156</v>
      </c>
      <c r="G84" s="8">
        <v>136</v>
      </c>
      <c r="H84" s="8">
        <v>131</v>
      </c>
      <c r="I84" s="8">
        <v>0</v>
      </c>
      <c r="J84" s="5" t="s">
        <v>87</v>
      </c>
      <c r="K84" s="6">
        <f t="shared" si="70"/>
        <v>5.1896551724137927</v>
      </c>
      <c r="L84" s="6">
        <f t="shared" si="71"/>
        <v>4.9482758620689653</v>
      </c>
      <c r="M84" s="7">
        <f t="shared" si="72"/>
        <v>95.348837209302332</v>
      </c>
      <c r="N84" s="6">
        <f t="shared" si="73"/>
        <v>2.8448275862068964</v>
      </c>
      <c r="O84" s="6">
        <f t="shared" si="74"/>
        <v>2.6896551724137931</v>
      </c>
      <c r="P84" s="7">
        <f t="shared" si="75"/>
        <v>94.545454545454547</v>
      </c>
      <c r="Q84" s="6">
        <f t="shared" si="76"/>
        <v>2.3448275862068964</v>
      </c>
      <c r="R84" s="6">
        <f t="shared" si="77"/>
        <v>2.2586206896551726</v>
      </c>
      <c r="S84" s="7">
        <f t="shared" si="78"/>
        <v>96.32352941176471</v>
      </c>
      <c r="T84" s="7">
        <f t="shared" si="79"/>
        <v>0</v>
      </c>
    </row>
    <row r="85" spans="1:20" ht="10.199999999999999" customHeight="1" x14ac:dyDescent="0.2">
      <c r="A85" s="5" t="s">
        <v>96</v>
      </c>
      <c r="J85" s="5" t="s">
        <v>96</v>
      </c>
      <c r="T85" s="7">
        <f>SUM(T78:T84)*5</f>
        <v>4362.182389057507</v>
      </c>
    </row>
    <row r="86" spans="1:20" ht="10.199999999999999" customHeight="1" x14ac:dyDescent="0.2">
      <c r="A86" s="5" t="s">
        <v>313</v>
      </c>
      <c r="J86" s="5" t="s">
        <v>313</v>
      </c>
      <c r="K86" s="10" t="s">
        <v>317</v>
      </c>
      <c r="L86" s="10" t="s">
        <v>318</v>
      </c>
      <c r="M86" s="10" t="s">
        <v>319</v>
      </c>
      <c r="N86" s="10" t="s">
        <v>320</v>
      </c>
      <c r="O86" s="10" t="s">
        <v>321</v>
      </c>
      <c r="P86" s="10" t="s">
        <v>322</v>
      </c>
      <c r="Q86" s="10" t="s">
        <v>323</v>
      </c>
      <c r="R86" s="10" t="s">
        <v>324</v>
      </c>
      <c r="S86" s="10" t="s">
        <v>325</v>
      </c>
      <c r="T86" s="10" t="s">
        <v>326</v>
      </c>
    </row>
    <row r="87" spans="1:20" ht="10.199999999999999" customHeight="1" x14ac:dyDescent="0.2">
      <c r="A87" s="5" t="s">
        <v>0</v>
      </c>
      <c r="B87" s="8">
        <v>965</v>
      </c>
      <c r="C87" s="8">
        <v>2584</v>
      </c>
      <c r="D87" s="8">
        <v>2491</v>
      </c>
      <c r="E87" s="8">
        <v>1350</v>
      </c>
      <c r="F87" s="8">
        <v>1301</v>
      </c>
      <c r="G87" s="8">
        <v>1234</v>
      </c>
      <c r="H87" s="8">
        <v>1190</v>
      </c>
      <c r="I87" s="8">
        <v>161</v>
      </c>
      <c r="J87" s="5" t="s">
        <v>0</v>
      </c>
      <c r="K87" s="6">
        <f>C87/B87</f>
        <v>2.6777202072538859</v>
      </c>
      <c r="L87" s="6">
        <f>D87/B87</f>
        <v>2.5813471502590675</v>
      </c>
      <c r="M87" s="7">
        <f>D87*100/C87</f>
        <v>96.400928792569658</v>
      </c>
      <c r="N87" s="6">
        <f>E87/B87</f>
        <v>1.3989637305699483</v>
      </c>
      <c r="O87" s="6">
        <f>F87/B87</f>
        <v>1.3481865284974093</v>
      </c>
      <c r="P87" s="7">
        <f>F87*100/E87</f>
        <v>96.370370370370367</v>
      </c>
      <c r="Q87" s="6">
        <f>G87/B87</f>
        <v>1.2787564766839379</v>
      </c>
      <c r="R87" s="6">
        <f>H87/B87</f>
        <v>1.233160621761658</v>
      </c>
      <c r="S87" s="7">
        <f>H87*100/G87</f>
        <v>96.434359805510539</v>
      </c>
      <c r="T87" s="7">
        <f>I87*1000/B87</f>
        <v>166.83937823834196</v>
      </c>
    </row>
    <row r="88" spans="1:20" ht="10.199999999999999" customHeight="1" x14ac:dyDescent="0.2">
      <c r="A88" s="5" t="s">
        <v>81</v>
      </c>
      <c r="B88" s="8">
        <v>198</v>
      </c>
      <c r="C88" s="8">
        <v>29</v>
      </c>
      <c r="D88" s="8">
        <v>28</v>
      </c>
      <c r="E88" s="8">
        <v>11</v>
      </c>
      <c r="F88" s="8">
        <v>10</v>
      </c>
      <c r="G88" s="8">
        <v>18</v>
      </c>
      <c r="H88" s="8">
        <v>18</v>
      </c>
      <c r="I88" s="8">
        <v>15</v>
      </c>
      <c r="J88" s="5" t="s">
        <v>81</v>
      </c>
      <c r="K88" s="6">
        <f t="shared" ref="K88:K94" si="80">C88/B88</f>
        <v>0.14646464646464646</v>
      </c>
      <c r="L88" s="6">
        <f t="shared" ref="L88:L94" si="81">D88/B88</f>
        <v>0.14141414141414141</v>
      </c>
      <c r="M88" s="7">
        <f t="shared" ref="M88:M94" si="82">D88*100/C88</f>
        <v>96.551724137931032</v>
      </c>
      <c r="N88" s="6">
        <f t="shared" ref="N88:N94" si="83">E88/B88</f>
        <v>5.5555555555555552E-2</v>
      </c>
      <c r="O88" s="6">
        <f t="shared" ref="O88:O94" si="84">F88/B88</f>
        <v>5.0505050505050504E-2</v>
      </c>
      <c r="P88" s="7">
        <f t="shared" ref="P88:P94" si="85">F88*100/E88</f>
        <v>90.909090909090907</v>
      </c>
      <c r="Q88" s="6">
        <f t="shared" ref="Q88:Q94" si="86">G88/B88</f>
        <v>9.0909090909090912E-2</v>
      </c>
      <c r="R88" s="6">
        <f t="shared" ref="R88:R94" si="87">H88/B88</f>
        <v>9.0909090909090912E-2</v>
      </c>
      <c r="S88" s="7">
        <f t="shared" ref="S88:S94" si="88">H88*100/G88</f>
        <v>100</v>
      </c>
      <c r="T88" s="7">
        <f t="shared" ref="T88:T94" si="89">I88*1000/B88</f>
        <v>75.757575757575751</v>
      </c>
    </row>
    <row r="89" spans="1:20" ht="10.199999999999999" customHeight="1" x14ac:dyDescent="0.2">
      <c r="A89" s="5" t="s">
        <v>82</v>
      </c>
      <c r="B89" s="8">
        <v>160</v>
      </c>
      <c r="C89" s="8">
        <v>166</v>
      </c>
      <c r="D89" s="8">
        <v>157</v>
      </c>
      <c r="E89" s="8">
        <v>81</v>
      </c>
      <c r="F89" s="8">
        <v>76</v>
      </c>
      <c r="G89" s="8">
        <v>85</v>
      </c>
      <c r="H89" s="8">
        <v>81</v>
      </c>
      <c r="I89" s="8">
        <v>38</v>
      </c>
      <c r="J89" s="5" t="s">
        <v>82</v>
      </c>
      <c r="K89" s="6">
        <f t="shared" si="80"/>
        <v>1.0375000000000001</v>
      </c>
      <c r="L89" s="6">
        <f t="shared" si="81"/>
        <v>0.98124999999999996</v>
      </c>
      <c r="M89" s="7">
        <f t="shared" si="82"/>
        <v>94.578313253012041</v>
      </c>
      <c r="N89" s="6">
        <f t="shared" si="83"/>
        <v>0.50624999999999998</v>
      </c>
      <c r="O89" s="6">
        <f t="shared" si="84"/>
        <v>0.47499999999999998</v>
      </c>
      <c r="P89" s="7">
        <f t="shared" si="85"/>
        <v>93.827160493827165</v>
      </c>
      <c r="Q89" s="6">
        <f t="shared" si="86"/>
        <v>0.53125</v>
      </c>
      <c r="R89" s="6">
        <f t="shared" si="87"/>
        <v>0.50624999999999998</v>
      </c>
      <c r="S89" s="7">
        <f t="shared" si="88"/>
        <v>95.294117647058826</v>
      </c>
      <c r="T89" s="7">
        <f t="shared" si="89"/>
        <v>237.5</v>
      </c>
    </row>
    <row r="90" spans="1:20" ht="10.199999999999999" customHeight="1" x14ac:dyDescent="0.2">
      <c r="A90" s="5" t="s">
        <v>83</v>
      </c>
      <c r="B90" s="8">
        <v>140</v>
      </c>
      <c r="C90" s="8">
        <v>320</v>
      </c>
      <c r="D90" s="8">
        <v>314</v>
      </c>
      <c r="E90" s="8">
        <v>165</v>
      </c>
      <c r="F90" s="8">
        <v>161</v>
      </c>
      <c r="G90" s="8">
        <v>155</v>
      </c>
      <c r="H90" s="8">
        <v>153</v>
      </c>
      <c r="I90" s="8">
        <v>50</v>
      </c>
      <c r="J90" s="5" t="s">
        <v>83</v>
      </c>
      <c r="K90" s="6">
        <f t="shared" si="80"/>
        <v>2.2857142857142856</v>
      </c>
      <c r="L90" s="6">
        <f t="shared" si="81"/>
        <v>2.2428571428571429</v>
      </c>
      <c r="M90" s="7">
        <f t="shared" si="82"/>
        <v>98.125</v>
      </c>
      <c r="N90" s="6">
        <f t="shared" si="83"/>
        <v>1.1785714285714286</v>
      </c>
      <c r="O90" s="6">
        <f t="shared" si="84"/>
        <v>1.1499999999999999</v>
      </c>
      <c r="P90" s="7">
        <f t="shared" si="85"/>
        <v>97.575757575757578</v>
      </c>
      <c r="Q90" s="6">
        <f t="shared" si="86"/>
        <v>1.1071428571428572</v>
      </c>
      <c r="R90" s="6">
        <f t="shared" si="87"/>
        <v>1.0928571428571427</v>
      </c>
      <c r="S90" s="7">
        <f t="shared" si="88"/>
        <v>98.709677419354833</v>
      </c>
      <c r="T90" s="7">
        <f t="shared" si="89"/>
        <v>357.14285714285717</v>
      </c>
    </row>
    <row r="91" spans="1:20" ht="10.199999999999999" customHeight="1" x14ac:dyDescent="0.2">
      <c r="A91" s="5" t="s">
        <v>84</v>
      </c>
      <c r="B91" s="8">
        <v>151</v>
      </c>
      <c r="C91" s="8">
        <v>513</v>
      </c>
      <c r="D91" s="8">
        <v>497</v>
      </c>
      <c r="E91" s="8">
        <v>264</v>
      </c>
      <c r="F91" s="8">
        <v>260</v>
      </c>
      <c r="G91" s="8">
        <v>249</v>
      </c>
      <c r="H91" s="8">
        <v>237</v>
      </c>
      <c r="I91" s="8">
        <v>32</v>
      </c>
      <c r="J91" s="5" t="s">
        <v>84</v>
      </c>
      <c r="K91" s="6">
        <f t="shared" si="80"/>
        <v>3.3973509933774833</v>
      </c>
      <c r="L91" s="6">
        <f t="shared" si="81"/>
        <v>3.2913907284768213</v>
      </c>
      <c r="M91" s="7">
        <f t="shared" si="82"/>
        <v>96.88109161793372</v>
      </c>
      <c r="N91" s="6">
        <f t="shared" si="83"/>
        <v>1.7483443708609272</v>
      </c>
      <c r="O91" s="6">
        <f t="shared" si="84"/>
        <v>1.7218543046357615</v>
      </c>
      <c r="P91" s="7">
        <f t="shared" si="85"/>
        <v>98.484848484848484</v>
      </c>
      <c r="Q91" s="6">
        <f t="shared" si="86"/>
        <v>1.6490066225165563</v>
      </c>
      <c r="R91" s="6">
        <f t="shared" si="87"/>
        <v>1.5695364238410596</v>
      </c>
      <c r="S91" s="7">
        <f t="shared" si="88"/>
        <v>95.180722891566262</v>
      </c>
      <c r="T91" s="7">
        <f t="shared" si="89"/>
        <v>211.92052980132451</v>
      </c>
    </row>
    <row r="92" spans="1:20" ht="10.199999999999999" customHeight="1" x14ac:dyDescent="0.2">
      <c r="A92" s="5" t="s">
        <v>85</v>
      </c>
      <c r="B92" s="8">
        <v>127</v>
      </c>
      <c r="C92" s="8">
        <v>544</v>
      </c>
      <c r="D92" s="8">
        <v>527</v>
      </c>
      <c r="E92" s="8">
        <v>292</v>
      </c>
      <c r="F92" s="8">
        <v>284</v>
      </c>
      <c r="G92" s="8">
        <v>252</v>
      </c>
      <c r="H92" s="8">
        <v>243</v>
      </c>
      <c r="I92" s="8">
        <v>20</v>
      </c>
      <c r="J92" s="5" t="s">
        <v>85</v>
      </c>
      <c r="K92" s="6">
        <f t="shared" si="80"/>
        <v>4.2834645669291342</v>
      </c>
      <c r="L92" s="6">
        <f t="shared" si="81"/>
        <v>4.1496062992125982</v>
      </c>
      <c r="M92" s="7">
        <f t="shared" si="82"/>
        <v>96.875</v>
      </c>
      <c r="N92" s="6">
        <f t="shared" si="83"/>
        <v>2.2992125984251968</v>
      </c>
      <c r="O92" s="6">
        <f t="shared" si="84"/>
        <v>2.2362204724409449</v>
      </c>
      <c r="P92" s="7">
        <f t="shared" si="85"/>
        <v>97.260273972602747</v>
      </c>
      <c r="Q92" s="6">
        <f t="shared" si="86"/>
        <v>1.984251968503937</v>
      </c>
      <c r="R92" s="6">
        <f t="shared" si="87"/>
        <v>1.9133858267716535</v>
      </c>
      <c r="S92" s="7">
        <f t="shared" si="88"/>
        <v>96.428571428571431</v>
      </c>
      <c r="T92" s="7">
        <f t="shared" si="89"/>
        <v>157.48031496062993</v>
      </c>
    </row>
    <row r="93" spans="1:20" ht="10.199999999999999" customHeight="1" x14ac:dyDescent="0.2">
      <c r="A93" s="5" t="s">
        <v>86</v>
      </c>
      <c r="B93" s="8">
        <v>104</v>
      </c>
      <c r="C93" s="8">
        <v>545</v>
      </c>
      <c r="D93" s="8">
        <v>516</v>
      </c>
      <c r="E93" s="8">
        <v>286</v>
      </c>
      <c r="F93" s="8">
        <v>270</v>
      </c>
      <c r="G93" s="8">
        <v>259</v>
      </c>
      <c r="H93" s="8">
        <v>246</v>
      </c>
      <c r="I93" s="8">
        <v>6</v>
      </c>
      <c r="J93" s="5" t="s">
        <v>86</v>
      </c>
      <c r="K93" s="6">
        <f t="shared" si="80"/>
        <v>5.240384615384615</v>
      </c>
      <c r="L93" s="6">
        <f t="shared" si="81"/>
        <v>4.9615384615384617</v>
      </c>
      <c r="M93" s="7">
        <f t="shared" si="82"/>
        <v>94.678899082568805</v>
      </c>
      <c r="N93" s="6">
        <f t="shared" si="83"/>
        <v>2.75</v>
      </c>
      <c r="O93" s="6">
        <f t="shared" si="84"/>
        <v>2.5961538461538463</v>
      </c>
      <c r="P93" s="7">
        <f t="shared" si="85"/>
        <v>94.4055944055944</v>
      </c>
      <c r="Q93" s="6">
        <f t="shared" si="86"/>
        <v>2.4903846153846154</v>
      </c>
      <c r="R93" s="6">
        <f t="shared" si="87"/>
        <v>2.3653846153846154</v>
      </c>
      <c r="S93" s="7">
        <f t="shared" si="88"/>
        <v>94.980694980694977</v>
      </c>
      <c r="T93" s="7">
        <f t="shared" si="89"/>
        <v>57.692307692307693</v>
      </c>
    </row>
    <row r="94" spans="1:20" ht="10.199999999999999" customHeight="1" x14ac:dyDescent="0.2">
      <c r="A94" s="5" t="s">
        <v>87</v>
      </c>
      <c r="B94" s="8">
        <v>85</v>
      </c>
      <c r="C94" s="8">
        <v>467</v>
      </c>
      <c r="D94" s="8">
        <v>452</v>
      </c>
      <c r="E94" s="8">
        <v>251</v>
      </c>
      <c r="F94" s="8">
        <v>240</v>
      </c>
      <c r="G94" s="8">
        <v>216</v>
      </c>
      <c r="H94" s="8">
        <v>212</v>
      </c>
      <c r="I94" s="8">
        <v>0</v>
      </c>
      <c r="J94" s="5" t="s">
        <v>87</v>
      </c>
      <c r="K94" s="6">
        <f t="shared" si="80"/>
        <v>5.4941176470588236</v>
      </c>
      <c r="L94" s="6">
        <f t="shared" si="81"/>
        <v>5.3176470588235292</v>
      </c>
      <c r="M94" s="7">
        <f t="shared" si="82"/>
        <v>96.788008565310491</v>
      </c>
      <c r="N94" s="6">
        <f t="shared" si="83"/>
        <v>2.9529411764705884</v>
      </c>
      <c r="O94" s="6">
        <f t="shared" si="84"/>
        <v>2.8235294117647061</v>
      </c>
      <c r="P94" s="7">
        <f t="shared" si="85"/>
        <v>95.617529880478088</v>
      </c>
      <c r="Q94" s="6">
        <f t="shared" si="86"/>
        <v>2.5411764705882351</v>
      </c>
      <c r="R94" s="6">
        <f t="shared" si="87"/>
        <v>2.4941176470588236</v>
      </c>
      <c r="S94" s="7">
        <f t="shared" si="88"/>
        <v>98.148148148148152</v>
      </c>
      <c r="T94" s="7">
        <f t="shared" si="89"/>
        <v>0</v>
      </c>
    </row>
    <row r="95" spans="1:20" ht="10.199999999999999" customHeight="1" x14ac:dyDescent="0.2">
      <c r="A95" s="5" t="s">
        <v>97</v>
      </c>
      <c r="J95" s="5" t="s">
        <v>97</v>
      </c>
      <c r="T95" s="7">
        <f>SUM(T88:T94)*5</f>
        <v>5487.4679267734746</v>
      </c>
    </row>
    <row r="96" spans="1:20" ht="10.199999999999999" customHeight="1" x14ac:dyDescent="0.2">
      <c r="A96" s="5" t="s">
        <v>313</v>
      </c>
      <c r="J96" s="5" t="s">
        <v>313</v>
      </c>
      <c r="K96" s="10" t="s">
        <v>317</v>
      </c>
      <c r="L96" s="10" t="s">
        <v>318</v>
      </c>
      <c r="M96" s="10" t="s">
        <v>319</v>
      </c>
      <c r="N96" s="10" t="s">
        <v>320</v>
      </c>
      <c r="O96" s="10" t="s">
        <v>321</v>
      </c>
      <c r="P96" s="10" t="s">
        <v>322</v>
      </c>
      <c r="Q96" s="10" t="s">
        <v>323</v>
      </c>
      <c r="R96" s="10" t="s">
        <v>324</v>
      </c>
      <c r="S96" s="10" t="s">
        <v>325</v>
      </c>
      <c r="T96" s="10" t="s">
        <v>326</v>
      </c>
    </row>
    <row r="97" spans="1:20" ht="10.199999999999999" customHeight="1" x14ac:dyDescent="0.2">
      <c r="A97" s="5" t="s">
        <v>0</v>
      </c>
      <c r="B97" s="8">
        <v>438</v>
      </c>
      <c r="C97" s="8">
        <v>1170</v>
      </c>
      <c r="D97" s="8">
        <v>1144</v>
      </c>
      <c r="E97" s="8">
        <v>602</v>
      </c>
      <c r="F97" s="8">
        <v>586</v>
      </c>
      <c r="G97" s="8">
        <v>568</v>
      </c>
      <c r="H97" s="8">
        <v>558</v>
      </c>
      <c r="I97" s="8">
        <v>60</v>
      </c>
      <c r="J97" s="5" t="s">
        <v>0</v>
      </c>
      <c r="K97" s="6">
        <f>C97/B97</f>
        <v>2.6712328767123288</v>
      </c>
      <c r="L97" s="6">
        <f>D97/B97</f>
        <v>2.6118721461187215</v>
      </c>
      <c r="M97" s="7">
        <f>D97*100/C97</f>
        <v>97.777777777777771</v>
      </c>
      <c r="N97" s="6">
        <f>E97/B97</f>
        <v>1.3744292237442923</v>
      </c>
      <c r="O97" s="6">
        <f>F97/B97</f>
        <v>1.3378995433789955</v>
      </c>
      <c r="P97" s="7">
        <f>F97*100/E97</f>
        <v>97.342192691029894</v>
      </c>
      <c r="Q97" s="6">
        <f>G97/B97</f>
        <v>1.2968036529680365</v>
      </c>
      <c r="R97" s="6">
        <f>H97/B97</f>
        <v>1.273972602739726</v>
      </c>
      <c r="S97" s="7">
        <f>H97*100/G97</f>
        <v>98.239436619718305</v>
      </c>
      <c r="T97" s="7">
        <f>I97*1000/B97</f>
        <v>136.98630136986301</v>
      </c>
    </row>
    <row r="98" spans="1:20" ht="10.199999999999999" customHeight="1" x14ac:dyDescent="0.2">
      <c r="A98" s="5" t="s">
        <v>81</v>
      </c>
      <c r="B98" s="8">
        <v>83</v>
      </c>
      <c r="C98" s="8">
        <v>8</v>
      </c>
      <c r="D98" s="8">
        <v>8</v>
      </c>
      <c r="E98" s="8">
        <v>7</v>
      </c>
      <c r="F98" s="8">
        <v>7</v>
      </c>
      <c r="G98" s="8">
        <v>1</v>
      </c>
      <c r="H98" s="8">
        <v>1</v>
      </c>
      <c r="I98" s="8">
        <v>4</v>
      </c>
      <c r="J98" s="5" t="s">
        <v>81</v>
      </c>
      <c r="K98" s="6">
        <f t="shared" ref="K98:K104" si="90">C98/B98</f>
        <v>9.6385542168674704E-2</v>
      </c>
      <c r="L98" s="6">
        <f t="shared" ref="L98:L104" si="91">D98/B98</f>
        <v>9.6385542168674704E-2</v>
      </c>
      <c r="M98" s="7">
        <f t="shared" ref="M98:M104" si="92">D98*100/C98</f>
        <v>100</v>
      </c>
      <c r="N98" s="6">
        <f t="shared" ref="N98:N104" si="93">E98/B98</f>
        <v>8.4337349397590355E-2</v>
      </c>
      <c r="O98" s="6">
        <f t="shared" ref="O98:O104" si="94">F98/B98</f>
        <v>8.4337349397590355E-2</v>
      </c>
      <c r="P98" s="7">
        <f t="shared" ref="P98:P104" si="95">F98*100/E98</f>
        <v>100</v>
      </c>
      <c r="Q98" s="6">
        <f t="shared" ref="Q98:Q104" si="96">G98/B98</f>
        <v>1.2048192771084338E-2</v>
      </c>
      <c r="R98" s="6">
        <f t="shared" ref="R98:R104" si="97">H98/B98</f>
        <v>1.2048192771084338E-2</v>
      </c>
      <c r="S98" s="7">
        <f t="shared" ref="S98:S104" si="98">H98*100/G98</f>
        <v>100</v>
      </c>
      <c r="T98" s="7">
        <f t="shared" ref="T98:T104" si="99">I98*1000/B98</f>
        <v>48.192771084337352</v>
      </c>
    </row>
    <row r="99" spans="1:20" ht="10.199999999999999" customHeight="1" x14ac:dyDescent="0.2">
      <c r="A99" s="5" t="s">
        <v>82</v>
      </c>
      <c r="B99" s="8">
        <v>76</v>
      </c>
      <c r="C99" s="8">
        <v>77</v>
      </c>
      <c r="D99" s="8">
        <v>75</v>
      </c>
      <c r="E99" s="8">
        <v>37</v>
      </c>
      <c r="F99" s="8">
        <v>36</v>
      </c>
      <c r="G99" s="8">
        <v>40</v>
      </c>
      <c r="H99" s="8">
        <v>39</v>
      </c>
      <c r="I99" s="8">
        <v>21</v>
      </c>
      <c r="J99" s="5" t="s">
        <v>82</v>
      </c>
      <c r="K99" s="6">
        <f t="shared" si="90"/>
        <v>1.013157894736842</v>
      </c>
      <c r="L99" s="6">
        <f t="shared" si="91"/>
        <v>0.98684210526315785</v>
      </c>
      <c r="M99" s="7">
        <f t="shared" si="92"/>
        <v>97.402597402597408</v>
      </c>
      <c r="N99" s="6">
        <f t="shared" si="93"/>
        <v>0.48684210526315791</v>
      </c>
      <c r="O99" s="6">
        <f t="shared" si="94"/>
        <v>0.47368421052631576</v>
      </c>
      <c r="P99" s="7">
        <f t="shared" si="95"/>
        <v>97.297297297297291</v>
      </c>
      <c r="Q99" s="6">
        <f t="shared" si="96"/>
        <v>0.52631578947368418</v>
      </c>
      <c r="R99" s="6">
        <f t="shared" si="97"/>
        <v>0.51315789473684215</v>
      </c>
      <c r="S99" s="7">
        <f t="shared" si="98"/>
        <v>97.5</v>
      </c>
      <c r="T99" s="7">
        <f t="shared" si="99"/>
        <v>276.31578947368422</v>
      </c>
    </row>
    <row r="100" spans="1:20" ht="10.199999999999999" customHeight="1" x14ac:dyDescent="0.2">
      <c r="A100" s="5" t="s">
        <v>83</v>
      </c>
      <c r="B100" s="8">
        <v>71</v>
      </c>
      <c r="C100" s="8">
        <v>151</v>
      </c>
      <c r="D100" s="8">
        <v>148</v>
      </c>
      <c r="E100" s="8">
        <v>81</v>
      </c>
      <c r="F100" s="8">
        <v>80</v>
      </c>
      <c r="G100" s="8">
        <v>70</v>
      </c>
      <c r="H100" s="8">
        <v>68</v>
      </c>
      <c r="I100" s="8">
        <v>20</v>
      </c>
      <c r="J100" s="5" t="s">
        <v>83</v>
      </c>
      <c r="K100" s="6">
        <f t="shared" si="90"/>
        <v>2.1267605633802815</v>
      </c>
      <c r="L100" s="6">
        <f t="shared" si="91"/>
        <v>2.084507042253521</v>
      </c>
      <c r="M100" s="7">
        <f t="shared" si="92"/>
        <v>98.013245033112582</v>
      </c>
      <c r="N100" s="6">
        <f t="shared" si="93"/>
        <v>1.1408450704225352</v>
      </c>
      <c r="O100" s="6">
        <f t="shared" si="94"/>
        <v>1.1267605633802817</v>
      </c>
      <c r="P100" s="7">
        <f t="shared" si="95"/>
        <v>98.76543209876543</v>
      </c>
      <c r="Q100" s="6">
        <f t="shared" si="96"/>
        <v>0.9859154929577465</v>
      </c>
      <c r="R100" s="6">
        <f t="shared" si="97"/>
        <v>0.95774647887323938</v>
      </c>
      <c r="S100" s="7">
        <f t="shared" si="98"/>
        <v>97.142857142857139</v>
      </c>
      <c r="T100" s="7">
        <f t="shared" si="99"/>
        <v>281.6901408450704</v>
      </c>
    </row>
    <row r="101" spans="1:20" ht="10.199999999999999" customHeight="1" x14ac:dyDescent="0.2">
      <c r="A101" s="5" t="s">
        <v>84</v>
      </c>
      <c r="B101" s="8">
        <v>58</v>
      </c>
      <c r="C101" s="8">
        <v>203</v>
      </c>
      <c r="D101" s="8">
        <v>203</v>
      </c>
      <c r="E101" s="8">
        <v>102</v>
      </c>
      <c r="F101" s="8">
        <v>102</v>
      </c>
      <c r="G101" s="8">
        <v>101</v>
      </c>
      <c r="H101" s="8">
        <v>101</v>
      </c>
      <c r="I101" s="8">
        <v>6</v>
      </c>
      <c r="J101" s="5" t="s">
        <v>84</v>
      </c>
      <c r="K101" s="6">
        <f t="shared" si="90"/>
        <v>3.5</v>
      </c>
      <c r="L101" s="6">
        <f t="shared" si="91"/>
        <v>3.5</v>
      </c>
      <c r="M101" s="7">
        <f t="shared" si="92"/>
        <v>100</v>
      </c>
      <c r="N101" s="6">
        <f t="shared" si="93"/>
        <v>1.7586206896551724</v>
      </c>
      <c r="O101" s="6">
        <f t="shared" si="94"/>
        <v>1.7586206896551724</v>
      </c>
      <c r="P101" s="7">
        <f t="shared" si="95"/>
        <v>100</v>
      </c>
      <c r="Q101" s="6">
        <f t="shared" si="96"/>
        <v>1.7413793103448276</v>
      </c>
      <c r="R101" s="6">
        <f t="shared" si="97"/>
        <v>1.7413793103448276</v>
      </c>
      <c r="S101" s="7">
        <f t="shared" si="98"/>
        <v>100</v>
      </c>
      <c r="T101" s="7">
        <f t="shared" si="99"/>
        <v>103.44827586206897</v>
      </c>
    </row>
    <row r="102" spans="1:20" ht="10.199999999999999" customHeight="1" x14ac:dyDescent="0.2">
      <c r="A102" s="5" t="s">
        <v>85</v>
      </c>
      <c r="B102" s="8">
        <v>57</v>
      </c>
      <c r="C102" s="8">
        <v>247</v>
      </c>
      <c r="D102" s="8">
        <v>236</v>
      </c>
      <c r="E102" s="8">
        <v>124</v>
      </c>
      <c r="F102" s="8">
        <v>117</v>
      </c>
      <c r="G102" s="8">
        <v>123</v>
      </c>
      <c r="H102" s="8">
        <v>119</v>
      </c>
      <c r="I102" s="8">
        <v>5</v>
      </c>
      <c r="J102" s="5" t="s">
        <v>85</v>
      </c>
      <c r="K102" s="6">
        <f t="shared" si="90"/>
        <v>4.333333333333333</v>
      </c>
      <c r="L102" s="6">
        <f t="shared" si="91"/>
        <v>4.1403508771929829</v>
      </c>
      <c r="M102" s="7">
        <f t="shared" si="92"/>
        <v>95.546558704453446</v>
      </c>
      <c r="N102" s="6">
        <f t="shared" si="93"/>
        <v>2.1754385964912282</v>
      </c>
      <c r="O102" s="6">
        <f t="shared" si="94"/>
        <v>2.0526315789473686</v>
      </c>
      <c r="P102" s="7">
        <f t="shared" si="95"/>
        <v>94.354838709677423</v>
      </c>
      <c r="Q102" s="6">
        <f t="shared" si="96"/>
        <v>2.1578947368421053</v>
      </c>
      <c r="R102" s="6">
        <f t="shared" si="97"/>
        <v>2.0877192982456139</v>
      </c>
      <c r="S102" s="7">
        <f t="shared" si="98"/>
        <v>96.747967479674799</v>
      </c>
      <c r="T102" s="7">
        <f t="shared" si="99"/>
        <v>87.719298245614041</v>
      </c>
    </row>
    <row r="103" spans="1:20" ht="10.199999999999999" customHeight="1" x14ac:dyDescent="0.2">
      <c r="A103" s="5" t="s">
        <v>86</v>
      </c>
      <c r="B103" s="8">
        <v>51</v>
      </c>
      <c r="C103" s="8">
        <v>236</v>
      </c>
      <c r="D103" s="8">
        <v>231</v>
      </c>
      <c r="E103" s="8">
        <v>129</v>
      </c>
      <c r="F103" s="8">
        <v>124</v>
      </c>
      <c r="G103" s="8">
        <v>107</v>
      </c>
      <c r="H103" s="8">
        <v>107</v>
      </c>
      <c r="I103" s="8">
        <v>3</v>
      </c>
      <c r="J103" s="5" t="s">
        <v>86</v>
      </c>
      <c r="K103" s="6">
        <f t="shared" si="90"/>
        <v>4.6274509803921573</v>
      </c>
      <c r="L103" s="6">
        <f t="shared" si="91"/>
        <v>4.5294117647058822</v>
      </c>
      <c r="M103" s="7">
        <f t="shared" si="92"/>
        <v>97.881355932203391</v>
      </c>
      <c r="N103" s="6">
        <f t="shared" si="93"/>
        <v>2.5294117647058822</v>
      </c>
      <c r="O103" s="6">
        <f t="shared" si="94"/>
        <v>2.4313725490196076</v>
      </c>
      <c r="P103" s="7">
        <f t="shared" si="95"/>
        <v>96.124031007751938</v>
      </c>
      <c r="Q103" s="6">
        <f t="shared" si="96"/>
        <v>2.0980392156862746</v>
      </c>
      <c r="R103" s="6">
        <f t="shared" si="97"/>
        <v>2.0980392156862746</v>
      </c>
      <c r="S103" s="7">
        <f t="shared" si="98"/>
        <v>100</v>
      </c>
      <c r="T103" s="7">
        <f t="shared" si="99"/>
        <v>58.823529411764703</v>
      </c>
    </row>
    <row r="104" spans="1:20" ht="10.199999999999999" customHeight="1" x14ac:dyDescent="0.2">
      <c r="A104" s="5" t="s">
        <v>87</v>
      </c>
      <c r="B104" s="8">
        <v>42</v>
      </c>
      <c r="C104" s="8">
        <v>248</v>
      </c>
      <c r="D104" s="8">
        <v>243</v>
      </c>
      <c r="E104" s="8">
        <v>122</v>
      </c>
      <c r="F104" s="8">
        <v>120</v>
      </c>
      <c r="G104" s="8">
        <v>126</v>
      </c>
      <c r="H104" s="8">
        <v>123</v>
      </c>
      <c r="I104" s="8">
        <v>1</v>
      </c>
      <c r="J104" s="5" t="s">
        <v>87</v>
      </c>
      <c r="K104" s="6">
        <f t="shared" si="90"/>
        <v>5.9047619047619051</v>
      </c>
      <c r="L104" s="6">
        <f t="shared" si="91"/>
        <v>5.7857142857142856</v>
      </c>
      <c r="M104" s="7">
        <f t="shared" si="92"/>
        <v>97.983870967741936</v>
      </c>
      <c r="N104" s="6">
        <f t="shared" si="93"/>
        <v>2.9047619047619047</v>
      </c>
      <c r="O104" s="6">
        <f t="shared" si="94"/>
        <v>2.8571428571428572</v>
      </c>
      <c r="P104" s="7">
        <f t="shared" si="95"/>
        <v>98.360655737704917</v>
      </c>
      <c r="Q104" s="6">
        <f t="shared" si="96"/>
        <v>3</v>
      </c>
      <c r="R104" s="6">
        <f t="shared" si="97"/>
        <v>2.9285714285714284</v>
      </c>
      <c r="S104" s="7">
        <f t="shared" si="98"/>
        <v>97.61904761904762</v>
      </c>
      <c r="T104" s="7">
        <f t="shared" si="99"/>
        <v>23.80952380952381</v>
      </c>
    </row>
    <row r="105" spans="1:20" ht="10.199999999999999" customHeight="1" x14ac:dyDescent="0.2">
      <c r="A105" s="5" t="s">
        <v>98</v>
      </c>
      <c r="J105" s="5" t="s">
        <v>98</v>
      </c>
      <c r="T105" s="7">
        <f>SUM(T98:T104)*5</f>
        <v>4399.9966436603172</v>
      </c>
    </row>
    <row r="106" spans="1:20" ht="10.199999999999999" customHeight="1" x14ac:dyDescent="0.2">
      <c r="A106" s="5" t="s">
        <v>313</v>
      </c>
      <c r="J106" s="5" t="s">
        <v>313</v>
      </c>
      <c r="K106" s="10" t="s">
        <v>317</v>
      </c>
      <c r="L106" s="10" t="s">
        <v>318</v>
      </c>
      <c r="M106" s="10" t="s">
        <v>319</v>
      </c>
      <c r="N106" s="10" t="s">
        <v>320</v>
      </c>
      <c r="O106" s="10" t="s">
        <v>321</v>
      </c>
      <c r="P106" s="10" t="s">
        <v>322</v>
      </c>
      <c r="Q106" s="10" t="s">
        <v>323</v>
      </c>
      <c r="R106" s="10" t="s">
        <v>324</v>
      </c>
      <c r="S106" s="10" t="s">
        <v>325</v>
      </c>
      <c r="T106" s="10" t="s">
        <v>326</v>
      </c>
    </row>
    <row r="107" spans="1:20" ht="10.199999999999999" customHeight="1" x14ac:dyDescent="0.2">
      <c r="A107" s="5" t="s">
        <v>0</v>
      </c>
      <c r="B107" s="8">
        <v>685</v>
      </c>
      <c r="C107" s="8">
        <v>1596</v>
      </c>
      <c r="D107" s="8">
        <v>1541</v>
      </c>
      <c r="E107" s="8">
        <v>828</v>
      </c>
      <c r="F107" s="8">
        <v>805</v>
      </c>
      <c r="G107" s="8">
        <v>768</v>
      </c>
      <c r="H107" s="8">
        <v>736</v>
      </c>
      <c r="I107" s="8">
        <v>92</v>
      </c>
      <c r="J107" s="5" t="s">
        <v>0</v>
      </c>
      <c r="K107" s="6">
        <f>C107/B107</f>
        <v>2.3299270072992702</v>
      </c>
      <c r="L107" s="6">
        <f>D107/B107</f>
        <v>2.2496350364963504</v>
      </c>
      <c r="M107" s="7">
        <f>D107*100/C107</f>
        <v>96.553884711779446</v>
      </c>
      <c r="N107" s="6">
        <f>E107/B107</f>
        <v>1.2087591240875912</v>
      </c>
      <c r="O107" s="6">
        <f>F107/B107</f>
        <v>1.1751824817518248</v>
      </c>
      <c r="P107" s="7">
        <f>F107*100/E107</f>
        <v>97.222222222222229</v>
      </c>
      <c r="Q107" s="6">
        <f>G107/B107</f>
        <v>1.1211678832116789</v>
      </c>
      <c r="R107" s="6">
        <f>H107/B107</f>
        <v>1.0744525547445256</v>
      </c>
      <c r="S107" s="7">
        <f>H107*100/G107</f>
        <v>95.833333333333329</v>
      </c>
      <c r="T107" s="7">
        <f>I107*1000/B107</f>
        <v>134.30656934306569</v>
      </c>
    </row>
    <row r="108" spans="1:20" ht="10.199999999999999" customHeight="1" x14ac:dyDescent="0.2">
      <c r="A108" s="5" t="s">
        <v>81</v>
      </c>
      <c r="B108" s="8">
        <v>176</v>
      </c>
      <c r="C108" s="8">
        <v>24</v>
      </c>
      <c r="D108" s="8">
        <v>24</v>
      </c>
      <c r="E108" s="8">
        <v>18</v>
      </c>
      <c r="F108" s="8">
        <v>18</v>
      </c>
      <c r="G108" s="8">
        <v>6</v>
      </c>
      <c r="H108" s="8">
        <v>6</v>
      </c>
      <c r="I108" s="8">
        <v>11</v>
      </c>
      <c r="J108" s="5" t="s">
        <v>81</v>
      </c>
      <c r="K108" s="6">
        <f t="shared" ref="K108:K114" si="100">C108/B108</f>
        <v>0.13636363636363635</v>
      </c>
      <c r="L108" s="6">
        <f t="shared" ref="L108:L114" si="101">D108/B108</f>
        <v>0.13636363636363635</v>
      </c>
      <c r="M108" s="7">
        <f t="shared" ref="M108:M114" si="102">D108*100/C108</f>
        <v>100</v>
      </c>
      <c r="N108" s="6">
        <f t="shared" ref="N108:N114" si="103">E108/B108</f>
        <v>0.10227272727272728</v>
      </c>
      <c r="O108" s="6">
        <f t="shared" ref="O108:O114" si="104">F108/B108</f>
        <v>0.10227272727272728</v>
      </c>
      <c r="P108" s="7">
        <f t="shared" ref="P108:P114" si="105">F108*100/E108</f>
        <v>100</v>
      </c>
      <c r="Q108" s="6">
        <f t="shared" ref="Q108:Q114" si="106">G108/B108</f>
        <v>3.4090909090909088E-2</v>
      </c>
      <c r="R108" s="6">
        <f t="shared" ref="R108:R114" si="107">H108/B108</f>
        <v>3.4090909090909088E-2</v>
      </c>
      <c r="S108" s="7">
        <f t="shared" ref="S108:S114" si="108">H108*100/G108</f>
        <v>100</v>
      </c>
      <c r="T108" s="7">
        <f t="shared" ref="T108:T114" si="109">I108*1000/B108</f>
        <v>62.5</v>
      </c>
    </row>
    <row r="109" spans="1:20" ht="10.199999999999999" customHeight="1" x14ac:dyDescent="0.2">
      <c r="A109" s="5" t="s">
        <v>82</v>
      </c>
      <c r="B109" s="8">
        <v>117</v>
      </c>
      <c r="C109" s="8">
        <v>110</v>
      </c>
      <c r="D109" s="8">
        <v>105</v>
      </c>
      <c r="E109" s="8">
        <v>55</v>
      </c>
      <c r="F109" s="8">
        <v>55</v>
      </c>
      <c r="G109" s="8">
        <v>55</v>
      </c>
      <c r="H109" s="8">
        <v>50</v>
      </c>
      <c r="I109" s="8">
        <v>23</v>
      </c>
      <c r="J109" s="5" t="s">
        <v>82</v>
      </c>
      <c r="K109" s="6">
        <f t="shared" si="100"/>
        <v>0.94017094017094016</v>
      </c>
      <c r="L109" s="6">
        <f t="shared" si="101"/>
        <v>0.89743589743589747</v>
      </c>
      <c r="M109" s="7">
        <f t="shared" si="102"/>
        <v>95.454545454545453</v>
      </c>
      <c r="N109" s="6">
        <f t="shared" si="103"/>
        <v>0.47008547008547008</v>
      </c>
      <c r="O109" s="6">
        <f t="shared" si="104"/>
        <v>0.47008547008547008</v>
      </c>
      <c r="P109" s="7">
        <f t="shared" si="105"/>
        <v>100</v>
      </c>
      <c r="Q109" s="6">
        <f t="shared" si="106"/>
        <v>0.47008547008547008</v>
      </c>
      <c r="R109" s="6">
        <f t="shared" si="107"/>
        <v>0.42735042735042733</v>
      </c>
      <c r="S109" s="7">
        <f t="shared" si="108"/>
        <v>90.909090909090907</v>
      </c>
      <c r="T109" s="7">
        <f t="shared" si="109"/>
        <v>196.58119658119659</v>
      </c>
    </row>
    <row r="110" spans="1:20" ht="10.199999999999999" customHeight="1" x14ac:dyDescent="0.2">
      <c r="A110" s="5" t="s">
        <v>83</v>
      </c>
      <c r="B110" s="8">
        <v>108</v>
      </c>
      <c r="C110" s="8">
        <v>219</v>
      </c>
      <c r="D110" s="8">
        <v>212</v>
      </c>
      <c r="E110" s="8">
        <v>123</v>
      </c>
      <c r="F110" s="8">
        <v>119</v>
      </c>
      <c r="G110" s="8">
        <v>96</v>
      </c>
      <c r="H110" s="8">
        <v>93</v>
      </c>
      <c r="I110" s="8">
        <v>22</v>
      </c>
      <c r="J110" s="5" t="s">
        <v>83</v>
      </c>
      <c r="K110" s="6">
        <f t="shared" si="100"/>
        <v>2.0277777777777777</v>
      </c>
      <c r="L110" s="6">
        <f t="shared" si="101"/>
        <v>1.962962962962963</v>
      </c>
      <c r="M110" s="7">
        <f t="shared" si="102"/>
        <v>96.803652968036531</v>
      </c>
      <c r="N110" s="6">
        <f t="shared" si="103"/>
        <v>1.1388888888888888</v>
      </c>
      <c r="O110" s="6">
        <f t="shared" si="104"/>
        <v>1.1018518518518519</v>
      </c>
      <c r="P110" s="7">
        <f t="shared" si="105"/>
        <v>96.747967479674799</v>
      </c>
      <c r="Q110" s="6">
        <f t="shared" si="106"/>
        <v>0.88888888888888884</v>
      </c>
      <c r="R110" s="6">
        <f t="shared" si="107"/>
        <v>0.86111111111111116</v>
      </c>
      <c r="S110" s="7">
        <f t="shared" si="108"/>
        <v>96.875</v>
      </c>
      <c r="T110" s="7">
        <f t="shared" si="109"/>
        <v>203.7037037037037</v>
      </c>
    </row>
    <row r="111" spans="1:20" ht="10.199999999999999" customHeight="1" x14ac:dyDescent="0.2">
      <c r="A111" s="5" t="s">
        <v>84</v>
      </c>
      <c r="B111" s="8">
        <v>73</v>
      </c>
      <c r="C111" s="8">
        <v>248</v>
      </c>
      <c r="D111" s="8">
        <v>237</v>
      </c>
      <c r="E111" s="8">
        <v>129</v>
      </c>
      <c r="F111" s="8">
        <v>126</v>
      </c>
      <c r="G111" s="8">
        <v>119</v>
      </c>
      <c r="H111" s="8">
        <v>111</v>
      </c>
      <c r="I111" s="8">
        <v>15</v>
      </c>
      <c r="J111" s="5" t="s">
        <v>84</v>
      </c>
      <c r="K111" s="6">
        <f t="shared" si="100"/>
        <v>3.3972602739726026</v>
      </c>
      <c r="L111" s="6">
        <f t="shared" si="101"/>
        <v>3.2465753424657535</v>
      </c>
      <c r="M111" s="7">
        <f t="shared" si="102"/>
        <v>95.564516129032256</v>
      </c>
      <c r="N111" s="6">
        <f t="shared" si="103"/>
        <v>1.7671232876712328</v>
      </c>
      <c r="O111" s="6">
        <f t="shared" si="104"/>
        <v>1.726027397260274</v>
      </c>
      <c r="P111" s="7">
        <f t="shared" si="105"/>
        <v>97.674418604651166</v>
      </c>
      <c r="Q111" s="6">
        <f t="shared" si="106"/>
        <v>1.6301369863013699</v>
      </c>
      <c r="R111" s="6">
        <f t="shared" si="107"/>
        <v>1.5205479452054795</v>
      </c>
      <c r="S111" s="7">
        <f t="shared" si="108"/>
        <v>93.277310924369743</v>
      </c>
      <c r="T111" s="7">
        <f t="shared" si="109"/>
        <v>205.47945205479451</v>
      </c>
    </row>
    <row r="112" spans="1:20" ht="10.199999999999999" customHeight="1" x14ac:dyDescent="0.2">
      <c r="A112" s="5" t="s">
        <v>85</v>
      </c>
      <c r="B112" s="8">
        <v>73</v>
      </c>
      <c r="C112" s="8">
        <v>329</v>
      </c>
      <c r="D112" s="8">
        <v>320</v>
      </c>
      <c r="E112" s="8">
        <v>162</v>
      </c>
      <c r="F112" s="8">
        <v>158</v>
      </c>
      <c r="G112" s="8">
        <v>167</v>
      </c>
      <c r="H112" s="8">
        <v>162</v>
      </c>
      <c r="I112" s="8">
        <v>16</v>
      </c>
      <c r="J112" s="5" t="s">
        <v>85</v>
      </c>
      <c r="K112" s="6">
        <f t="shared" si="100"/>
        <v>4.506849315068493</v>
      </c>
      <c r="L112" s="6">
        <f t="shared" si="101"/>
        <v>4.3835616438356162</v>
      </c>
      <c r="M112" s="7">
        <f t="shared" si="102"/>
        <v>97.264437689969611</v>
      </c>
      <c r="N112" s="6">
        <f t="shared" si="103"/>
        <v>2.2191780821917808</v>
      </c>
      <c r="O112" s="6">
        <f t="shared" si="104"/>
        <v>2.1643835616438358</v>
      </c>
      <c r="P112" s="7">
        <f t="shared" si="105"/>
        <v>97.53086419753086</v>
      </c>
      <c r="Q112" s="6">
        <f t="shared" si="106"/>
        <v>2.2876712328767121</v>
      </c>
      <c r="R112" s="6">
        <f t="shared" si="107"/>
        <v>2.2191780821917808</v>
      </c>
      <c r="S112" s="7">
        <f t="shared" si="108"/>
        <v>97.005988023952099</v>
      </c>
      <c r="T112" s="7">
        <f t="shared" si="109"/>
        <v>219.17808219178082</v>
      </c>
    </row>
    <row r="113" spans="1:20" ht="10.199999999999999" customHeight="1" x14ac:dyDescent="0.2">
      <c r="A113" s="5" t="s">
        <v>86</v>
      </c>
      <c r="B113" s="8">
        <v>73</v>
      </c>
      <c r="C113" s="8">
        <v>330</v>
      </c>
      <c r="D113" s="8">
        <v>319</v>
      </c>
      <c r="E113" s="8">
        <v>171</v>
      </c>
      <c r="F113" s="8">
        <v>165</v>
      </c>
      <c r="G113" s="8">
        <v>159</v>
      </c>
      <c r="H113" s="8">
        <v>154</v>
      </c>
      <c r="I113" s="8">
        <v>4</v>
      </c>
      <c r="J113" s="5" t="s">
        <v>86</v>
      </c>
      <c r="K113" s="6">
        <f t="shared" si="100"/>
        <v>4.5205479452054798</v>
      </c>
      <c r="L113" s="6">
        <f t="shared" si="101"/>
        <v>4.3698630136986303</v>
      </c>
      <c r="M113" s="7">
        <f t="shared" si="102"/>
        <v>96.666666666666671</v>
      </c>
      <c r="N113" s="6">
        <f t="shared" si="103"/>
        <v>2.3424657534246576</v>
      </c>
      <c r="O113" s="6">
        <f t="shared" si="104"/>
        <v>2.2602739726027399</v>
      </c>
      <c r="P113" s="7">
        <f t="shared" si="105"/>
        <v>96.491228070175438</v>
      </c>
      <c r="Q113" s="6">
        <f t="shared" si="106"/>
        <v>2.1780821917808217</v>
      </c>
      <c r="R113" s="6">
        <f t="shared" si="107"/>
        <v>2.1095890410958904</v>
      </c>
      <c r="S113" s="7">
        <f t="shared" si="108"/>
        <v>96.855345911949684</v>
      </c>
      <c r="T113" s="7">
        <f t="shared" si="109"/>
        <v>54.794520547945204</v>
      </c>
    </row>
    <row r="114" spans="1:20" ht="10.199999999999999" customHeight="1" x14ac:dyDescent="0.2">
      <c r="A114" s="5" t="s">
        <v>87</v>
      </c>
      <c r="B114" s="8">
        <v>65</v>
      </c>
      <c r="C114" s="8">
        <v>336</v>
      </c>
      <c r="D114" s="8">
        <v>324</v>
      </c>
      <c r="E114" s="8">
        <v>170</v>
      </c>
      <c r="F114" s="8">
        <v>164</v>
      </c>
      <c r="G114" s="8">
        <v>166</v>
      </c>
      <c r="H114" s="8">
        <v>160</v>
      </c>
      <c r="I114" s="8">
        <v>1</v>
      </c>
      <c r="J114" s="5" t="s">
        <v>87</v>
      </c>
      <c r="K114" s="6">
        <f t="shared" si="100"/>
        <v>5.1692307692307695</v>
      </c>
      <c r="L114" s="6">
        <f t="shared" si="101"/>
        <v>4.9846153846153847</v>
      </c>
      <c r="M114" s="7">
        <f t="shared" si="102"/>
        <v>96.428571428571431</v>
      </c>
      <c r="N114" s="6">
        <f t="shared" si="103"/>
        <v>2.6153846153846154</v>
      </c>
      <c r="O114" s="6">
        <f t="shared" si="104"/>
        <v>2.523076923076923</v>
      </c>
      <c r="P114" s="7">
        <f t="shared" si="105"/>
        <v>96.470588235294116</v>
      </c>
      <c r="Q114" s="6">
        <f t="shared" si="106"/>
        <v>2.5538461538461537</v>
      </c>
      <c r="R114" s="6">
        <f t="shared" si="107"/>
        <v>2.4615384615384617</v>
      </c>
      <c r="S114" s="7">
        <f t="shared" si="108"/>
        <v>96.385542168674704</v>
      </c>
      <c r="T114" s="7">
        <f t="shared" si="109"/>
        <v>15.384615384615385</v>
      </c>
    </row>
    <row r="115" spans="1:20" ht="10.199999999999999" customHeight="1" x14ac:dyDescent="0.2">
      <c r="A115" s="5" t="s">
        <v>99</v>
      </c>
      <c r="J115" s="5" t="s">
        <v>99</v>
      </c>
      <c r="T115" s="7">
        <f>SUM(T108:T114)*5</f>
        <v>4788.1078523201813</v>
      </c>
    </row>
    <row r="116" spans="1:20" ht="10.199999999999999" customHeight="1" x14ac:dyDescent="0.2">
      <c r="A116" s="5" t="s">
        <v>313</v>
      </c>
      <c r="J116" s="5" t="s">
        <v>313</v>
      </c>
      <c r="K116" s="10" t="s">
        <v>317</v>
      </c>
      <c r="L116" s="10" t="s">
        <v>318</v>
      </c>
      <c r="M116" s="10" t="s">
        <v>319</v>
      </c>
      <c r="N116" s="10" t="s">
        <v>320</v>
      </c>
      <c r="O116" s="10" t="s">
        <v>321</v>
      </c>
      <c r="P116" s="10" t="s">
        <v>322</v>
      </c>
      <c r="Q116" s="10" t="s">
        <v>323</v>
      </c>
      <c r="R116" s="10" t="s">
        <v>324</v>
      </c>
      <c r="S116" s="10" t="s">
        <v>325</v>
      </c>
      <c r="T116" s="10" t="s">
        <v>326</v>
      </c>
    </row>
    <row r="117" spans="1:20" ht="10.199999999999999" customHeight="1" x14ac:dyDescent="0.2">
      <c r="A117" s="5" t="s">
        <v>0</v>
      </c>
      <c r="B117" s="8">
        <v>1803</v>
      </c>
      <c r="C117" s="8">
        <v>3903</v>
      </c>
      <c r="D117" s="8">
        <v>3771</v>
      </c>
      <c r="E117" s="8">
        <v>2055</v>
      </c>
      <c r="F117" s="8">
        <v>1987</v>
      </c>
      <c r="G117" s="8">
        <v>1848</v>
      </c>
      <c r="H117" s="8">
        <v>1784</v>
      </c>
      <c r="I117" s="8">
        <v>233</v>
      </c>
      <c r="J117" s="5" t="s">
        <v>0</v>
      </c>
      <c r="K117" s="6">
        <f>C117/B117</f>
        <v>2.1647254575707153</v>
      </c>
      <c r="L117" s="6">
        <f>D117/B117</f>
        <v>2.0915141430948418</v>
      </c>
      <c r="M117" s="7">
        <f>D117*100/C117</f>
        <v>96.617986164488855</v>
      </c>
      <c r="N117" s="6">
        <f>E117/B117</f>
        <v>1.139767054908486</v>
      </c>
      <c r="O117" s="6">
        <f>F117/B117</f>
        <v>1.1020521353300055</v>
      </c>
      <c r="P117" s="7">
        <f>F117*100/E117</f>
        <v>96.690997566909971</v>
      </c>
      <c r="Q117" s="6">
        <f>G117/B117</f>
        <v>1.0249584026622296</v>
      </c>
      <c r="R117" s="6">
        <f>H117/B117</f>
        <v>0.98946200776483639</v>
      </c>
      <c r="S117" s="7">
        <f>H117*100/G117</f>
        <v>96.53679653679653</v>
      </c>
      <c r="T117" s="7">
        <f>I117*1000/B117</f>
        <v>129.22906267332223</v>
      </c>
    </row>
    <row r="118" spans="1:20" ht="10.199999999999999" customHeight="1" x14ac:dyDescent="0.2">
      <c r="A118" s="5" t="s">
        <v>81</v>
      </c>
      <c r="B118" s="8">
        <v>345</v>
      </c>
      <c r="C118" s="8">
        <v>43</v>
      </c>
      <c r="D118" s="8">
        <v>43</v>
      </c>
      <c r="E118" s="8">
        <v>23</v>
      </c>
      <c r="F118" s="8">
        <v>23</v>
      </c>
      <c r="G118" s="8">
        <v>20</v>
      </c>
      <c r="H118" s="8">
        <v>20</v>
      </c>
      <c r="I118" s="8">
        <v>21</v>
      </c>
      <c r="J118" s="5" t="s">
        <v>81</v>
      </c>
      <c r="K118" s="6">
        <f t="shared" ref="K118:K124" si="110">C118/B118</f>
        <v>0.1246376811594203</v>
      </c>
      <c r="L118" s="6">
        <f t="shared" ref="L118:L124" si="111">D118/B118</f>
        <v>0.1246376811594203</v>
      </c>
      <c r="M118" s="7">
        <f t="shared" ref="M118:M124" si="112">D118*100/C118</f>
        <v>100</v>
      </c>
      <c r="N118" s="6">
        <f t="shared" ref="N118:N124" si="113">E118/B118</f>
        <v>6.6666666666666666E-2</v>
      </c>
      <c r="O118" s="6">
        <f t="shared" ref="O118:O124" si="114">F118/B118</f>
        <v>6.6666666666666666E-2</v>
      </c>
      <c r="P118" s="7">
        <f t="shared" ref="P118:P124" si="115">F118*100/E118</f>
        <v>100</v>
      </c>
      <c r="Q118" s="6">
        <f t="shared" ref="Q118:Q124" si="116">G118/B118</f>
        <v>5.7971014492753624E-2</v>
      </c>
      <c r="R118" s="6">
        <f t="shared" ref="R118:R124" si="117">H118/B118</f>
        <v>5.7971014492753624E-2</v>
      </c>
      <c r="S118" s="7">
        <f t="shared" ref="S118:S124" si="118">H118*100/G118</f>
        <v>100</v>
      </c>
      <c r="T118" s="7">
        <f t="shared" ref="T118:T124" si="119">I118*1000/B118</f>
        <v>60.869565217391305</v>
      </c>
    </row>
    <row r="119" spans="1:20" ht="10.199999999999999" customHeight="1" x14ac:dyDescent="0.2">
      <c r="A119" s="5" t="s">
        <v>82</v>
      </c>
      <c r="B119" s="8">
        <v>334</v>
      </c>
      <c r="C119" s="8">
        <v>287</v>
      </c>
      <c r="D119" s="8">
        <v>276</v>
      </c>
      <c r="E119" s="8">
        <v>158</v>
      </c>
      <c r="F119" s="8">
        <v>150</v>
      </c>
      <c r="G119" s="8">
        <v>129</v>
      </c>
      <c r="H119" s="8">
        <v>126</v>
      </c>
      <c r="I119" s="8">
        <v>61</v>
      </c>
      <c r="J119" s="5" t="s">
        <v>82</v>
      </c>
      <c r="K119" s="6">
        <f t="shared" si="110"/>
        <v>0.85928143712574845</v>
      </c>
      <c r="L119" s="6">
        <f t="shared" si="111"/>
        <v>0.82634730538922152</v>
      </c>
      <c r="M119" s="7">
        <f t="shared" si="112"/>
        <v>96.167247386759584</v>
      </c>
      <c r="N119" s="6">
        <f t="shared" si="113"/>
        <v>0.47305389221556887</v>
      </c>
      <c r="O119" s="6">
        <f t="shared" si="114"/>
        <v>0.44910179640718562</v>
      </c>
      <c r="P119" s="7">
        <f t="shared" si="115"/>
        <v>94.936708860759495</v>
      </c>
      <c r="Q119" s="6">
        <f t="shared" si="116"/>
        <v>0.38622754491017963</v>
      </c>
      <c r="R119" s="6">
        <f t="shared" si="117"/>
        <v>0.3772455089820359</v>
      </c>
      <c r="S119" s="7">
        <f t="shared" si="118"/>
        <v>97.674418604651166</v>
      </c>
      <c r="T119" s="7">
        <f t="shared" si="119"/>
        <v>182.63473053892216</v>
      </c>
    </row>
    <row r="120" spans="1:20" ht="10.199999999999999" customHeight="1" x14ac:dyDescent="0.2">
      <c r="A120" s="5" t="s">
        <v>83</v>
      </c>
      <c r="B120" s="8">
        <v>328</v>
      </c>
      <c r="C120" s="8">
        <v>582</v>
      </c>
      <c r="D120" s="8">
        <v>560</v>
      </c>
      <c r="E120" s="8">
        <v>324</v>
      </c>
      <c r="F120" s="8">
        <v>312</v>
      </c>
      <c r="G120" s="8">
        <v>258</v>
      </c>
      <c r="H120" s="8">
        <v>248</v>
      </c>
      <c r="I120" s="8">
        <v>74</v>
      </c>
      <c r="J120" s="5" t="s">
        <v>83</v>
      </c>
      <c r="K120" s="6">
        <f t="shared" si="110"/>
        <v>1.774390243902439</v>
      </c>
      <c r="L120" s="6">
        <f t="shared" si="111"/>
        <v>1.7073170731707317</v>
      </c>
      <c r="M120" s="7">
        <f t="shared" si="112"/>
        <v>96.219931271477662</v>
      </c>
      <c r="N120" s="6">
        <f t="shared" si="113"/>
        <v>0.98780487804878048</v>
      </c>
      <c r="O120" s="6">
        <f t="shared" si="114"/>
        <v>0.95121951219512191</v>
      </c>
      <c r="P120" s="7">
        <f t="shared" si="115"/>
        <v>96.296296296296291</v>
      </c>
      <c r="Q120" s="6">
        <f t="shared" si="116"/>
        <v>0.78658536585365857</v>
      </c>
      <c r="R120" s="6">
        <f t="shared" si="117"/>
        <v>0.75609756097560976</v>
      </c>
      <c r="S120" s="7">
        <f t="shared" si="118"/>
        <v>96.124031007751938</v>
      </c>
      <c r="T120" s="7">
        <f t="shared" si="119"/>
        <v>225.60975609756099</v>
      </c>
    </row>
    <row r="121" spans="1:20" ht="10.199999999999999" customHeight="1" x14ac:dyDescent="0.2">
      <c r="A121" s="5" t="s">
        <v>84</v>
      </c>
      <c r="B121" s="8">
        <v>243</v>
      </c>
      <c r="C121" s="8">
        <v>711</v>
      </c>
      <c r="D121" s="8">
        <v>690</v>
      </c>
      <c r="E121" s="8">
        <v>361</v>
      </c>
      <c r="F121" s="8">
        <v>352</v>
      </c>
      <c r="G121" s="8">
        <v>350</v>
      </c>
      <c r="H121" s="8">
        <v>338</v>
      </c>
      <c r="I121" s="8">
        <v>42</v>
      </c>
      <c r="J121" s="5" t="s">
        <v>84</v>
      </c>
      <c r="K121" s="6">
        <f t="shared" si="110"/>
        <v>2.925925925925926</v>
      </c>
      <c r="L121" s="6">
        <f t="shared" si="111"/>
        <v>2.8395061728395063</v>
      </c>
      <c r="M121" s="7">
        <f t="shared" si="112"/>
        <v>97.046413502109701</v>
      </c>
      <c r="N121" s="6">
        <f t="shared" si="113"/>
        <v>1.4855967078189301</v>
      </c>
      <c r="O121" s="6">
        <f t="shared" si="114"/>
        <v>1.4485596707818931</v>
      </c>
      <c r="P121" s="7">
        <f t="shared" si="115"/>
        <v>97.50692520775624</v>
      </c>
      <c r="Q121" s="6">
        <f t="shared" si="116"/>
        <v>1.440329218106996</v>
      </c>
      <c r="R121" s="6">
        <f t="shared" si="117"/>
        <v>1.3909465020576133</v>
      </c>
      <c r="S121" s="7">
        <f t="shared" si="118"/>
        <v>96.571428571428569</v>
      </c>
      <c r="T121" s="7">
        <f t="shared" si="119"/>
        <v>172.83950617283949</v>
      </c>
    </row>
    <row r="122" spans="1:20" ht="10.199999999999999" customHeight="1" x14ac:dyDescent="0.2">
      <c r="A122" s="5" t="s">
        <v>85</v>
      </c>
      <c r="B122" s="8">
        <v>222</v>
      </c>
      <c r="C122" s="8">
        <v>781</v>
      </c>
      <c r="D122" s="8">
        <v>757</v>
      </c>
      <c r="E122" s="8">
        <v>418</v>
      </c>
      <c r="F122" s="8">
        <v>404</v>
      </c>
      <c r="G122" s="8">
        <v>363</v>
      </c>
      <c r="H122" s="8">
        <v>353</v>
      </c>
      <c r="I122" s="8">
        <v>26</v>
      </c>
      <c r="J122" s="5" t="s">
        <v>85</v>
      </c>
      <c r="K122" s="6">
        <f t="shared" si="110"/>
        <v>3.5180180180180178</v>
      </c>
      <c r="L122" s="6">
        <f t="shared" si="111"/>
        <v>3.4099099099099099</v>
      </c>
      <c r="M122" s="7">
        <f t="shared" si="112"/>
        <v>96.927016645326503</v>
      </c>
      <c r="N122" s="6">
        <f t="shared" si="113"/>
        <v>1.882882882882883</v>
      </c>
      <c r="O122" s="6">
        <f t="shared" si="114"/>
        <v>1.8198198198198199</v>
      </c>
      <c r="P122" s="7">
        <f t="shared" si="115"/>
        <v>96.650717703349287</v>
      </c>
      <c r="Q122" s="6">
        <f t="shared" si="116"/>
        <v>1.6351351351351351</v>
      </c>
      <c r="R122" s="6">
        <f t="shared" si="117"/>
        <v>1.5900900900900901</v>
      </c>
      <c r="S122" s="7">
        <f t="shared" si="118"/>
        <v>97.245179063360879</v>
      </c>
      <c r="T122" s="7">
        <f t="shared" si="119"/>
        <v>117.11711711711712</v>
      </c>
    </row>
    <row r="123" spans="1:20" ht="10.199999999999999" customHeight="1" x14ac:dyDescent="0.2">
      <c r="A123" s="5" t="s">
        <v>86</v>
      </c>
      <c r="B123" s="8">
        <v>185</v>
      </c>
      <c r="C123" s="8">
        <v>788</v>
      </c>
      <c r="D123" s="8">
        <v>764</v>
      </c>
      <c r="E123" s="8">
        <v>411</v>
      </c>
      <c r="F123" s="8">
        <v>402</v>
      </c>
      <c r="G123" s="8">
        <v>377</v>
      </c>
      <c r="H123" s="8">
        <v>362</v>
      </c>
      <c r="I123" s="8">
        <v>9</v>
      </c>
      <c r="J123" s="5" t="s">
        <v>86</v>
      </c>
      <c r="K123" s="6">
        <f t="shared" si="110"/>
        <v>4.2594594594594595</v>
      </c>
      <c r="L123" s="6">
        <f t="shared" si="111"/>
        <v>4.1297297297297293</v>
      </c>
      <c r="M123" s="7">
        <f t="shared" si="112"/>
        <v>96.954314720812178</v>
      </c>
      <c r="N123" s="6">
        <f t="shared" si="113"/>
        <v>2.2216216216216216</v>
      </c>
      <c r="O123" s="6">
        <f t="shared" si="114"/>
        <v>2.172972972972973</v>
      </c>
      <c r="P123" s="7">
        <f t="shared" si="115"/>
        <v>97.810218978102185</v>
      </c>
      <c r="Q123" s="6">
        <f t="shared" si="116"/>
        <v>2.0378378378378379</v>
      </c>
      <c r="R123" s="6">
        <f t="shared" si="117"/>
        <v>1.9567567567567568</v>
      </c>
      <c r="S123" s="7">
        <f t="shared" si="118"/>
        <v>96.021220159151198</v>
      </c>
      <c r="T123" s="7">
        <f t="shared" si="119"/>
        <v>48.648648648648646</v>
      </c>
    </row>
    <row r="124" spans="1:20" ht="10.199999999999999" customHeight="1" x14ac:dyDescent="0.2">
      <c r="A124" s="5" t="s">
        <v>87</v>
      </c>
      <c r="B124" s="8">
        <v>146</v>
      </c>
      <c r="C124" s="8">
        <v>711</v>
      </c>
      <c r="D124" s="8">
        <v>681</v>
      </c>
      <c r="E124" s="8">
        <v>360</v>
      </c>
      <c r="F124" s="8">
        <v>344</v>
      </c>
      <c r="G124" s="8">
        <v>351</v>
      </c>
      <c r="H124" s="8">
        <v>337</v>
      </c>
      <c r="I124" s="8">
        <v>0</v>
      </c>
      <c r="J124" s="5" t="s">
        <v>87</v>
      </c>
      <c r="K124" s="6">
        <f t="shared" si="110"/>
        <v>4.8698630136986303</v>
      </c>
      <c r="L124" s="6">
        <f t="shared" si="111"/>
        <v>4.6643835616438354</v>
      </c>
      <c r="M124" s="7">
        <f t="shared" si="112"/>
        <v>95.780590717299575</v>
      </c>
      <c r="N124" s="6">
        <f t="shared" si="113"/>
        <v>2.4657534246575343</v>
      </c>
      <c r="O124" s="6">
        <f t="shared" si="114"/>
        <v>2.3561643835616439</v>
      </c>
      <c r="P124" s="7">
        <f t="shared" si="115"/>
        <v>95.555555555555557</v>
      </c>
      <c r="Q124" s="6">
        <f t="shared" si="116"/>
        <v>2.404109589041096</v>
      </c>
      <c r="R124" s="6">
        <f t="shared" si="117"/>
        <v>2.3082191780821919</v>
      </c>
      <c r="S124" s="7">
        <f t="shared" si="118"/>
        <v>96.011396011396016</v>
      </c>
      <c r="T124" s="7">
        <f t="shared" si="119"/>
        <v>0</v>
      </c>
    </row>
    <row r="125" spans="1:20" ht="10.199999999999999" customHeight="1" x14ac:dyDescent="0.2">
      <c r="K125" s="6"/>
      <c r="L125" s="6"/>
      <c r="M125" s="7"/>
      <c r="N125" s="6"/>
      <c r="O125" s="6"/>
      <c r="P125" s="7"/>
      <c r="Q125" s="6"/>
      <c r="R125" s="6"/>
      <c r="S125" s="7"/>
      <c r="T125" s="7">
        <f>SUM(T118:T124)*5</f>
        <v>4038.5966189623987</v>
      </c>
    </row>
    <row r="126" spans="1:20" ht="10.199999999999999" customHeight="1" x14ac:dyDescent="0.2">
      <c r="A126" s="52" t="s">
        <v>404</v>
      </c>
      <c r="B126" s="43"/>
      <c r="C126" s="43"/>
      <c r="D126" s="43"/>
      <c r="E126" s="43"/>
      <c r="F126" s="43"/>
      <c r="G126" s="43"/>
      <c r="H126" s="43"/>
      <c r="I126" s="43"/>
      <c r="J126" s="52" t="s">
        <v>404</v>
      </c>
      <c r="K126" s="52"/>
      <c r="L126" s="52"/>
      <c r="M126" s="52"/>
      <c r="N126" s="52"/>
      <c r="O126" s="52"/>
      <c r="P126" s="52"/>
      <c r="Q126" s="52"/>
      <c r="R126" s="52"/>
      <c r="S126" s="52"/>
      <c r="T126" s="52"/>
    </row>
    <row r="127" spans="1:20" ht="10.199999999999999" customHeight="1" x14ac:dyDescent="0.2">
      <c r="A127" s="5" t="s">
        <v>330</v>
      </c>
      <c r="J127" s="5" t="s">
        <v>330</v>
      </c>
    </row>
    <row r="128" spans="1:20" s="9" customFormat="1" ht="10.199999999999999" customHeight="1" x14ac:dyDescent="0.2">
      <c r="A128" s="24" t="s">
        <v>313</v>
      </c>
      <c r="B128" s="25" t="s">
        <v>315</v>
      </c>
      <c r="C128" s="25" t="s">
        <v>307</v>
      </c>
      <c r="D128" s="25" t="s">
        <v>308</v>
      </c>
      <c r="E128" s="25" t="s">
        <v>309</v>
      </c>
      <c r="F128" s="25" t="s">
        <v>310</v>
      </c>
      <c r="G128" s="25" t="s">
        <v>311</v>
      </c>
      <c r="H128" s="25" t="s">
        <v>312</v>
      </c>
      <c r="I128" s="25" t="s">
        <v>316</v>
      </c>
      <c r="J128" s="24" t="s">
        <v>313</v>
      </c>
      <c r="K128" s="25" t="s">
        <v>317</v>
      </c>
      <c r="L128" s="25" t="s">
        <v>318</v>
      </c>
      <c r="M128" s="25" t="s">
        <v>319</v>
      </c>
      <c r="N128" s="25" t="s">
        <v>320</v>
      </c>
      <c r="O128" s="25" t="s">
        <v>321</v>
      </c>
      <c r="P128" s="25" t="s">
        <v>322</v>
      </c>
      <c r="Q128" s="25" t="s">
        <v>323</v>
      </c>
      <c r="R128" s="25" t="s">
        <v>324</v>
      </c>
      <c r="S128" s="25" t="s">
        <v>325</v>
      </c>
      <c r="T128" s="26" t="s">
        <v>326</v>
      </c>
    </row>
    <row r="129" spans="1:20" ht="10.199999999999999" customHeight="1" x14ac:dyDescent="0.2">
      <c r="A129" s="5" t="s">
        <v>100</v>
      </c>
      <c r="J129" s="5" t="s">
        <v>100</v>
      </c>
    </row>
    <row r="130" spans="1:20" ht="10.199999999999999" customHeight="1" x14ac:dyDescent="0.2">
      <c r="A130" s="5" t="s">
        <v>313</v>
      </c>
      <c r="J130" s="5" t="s">
        <v>313</v>
      </c>
      <c r="K130" s="10" t="s">
        <v>317</v>
      </c>
      <c r="L130" s="10" t="s">
        <v>318</v>
      </c>
      <c r="M130" s="10" t="s">
        <v>319</v>
      </c>
      <c r="N130" s="10" t="s">
        <v>320</v>
      </c>
      <c r="O130" s="10" t="s">
        <v>321</v>
      </c>
      <c r="P130" s="10" t="s">
        <v>322</v>
      </c>
      <c r="Q130" s="10" t="s">
        <v>323</v>
      </c>
      <c r="R130" s="10" t="s">
        <v>324</v>
      </c>
      <c r="S130" s="10" t="s">
        <v>325</v>
      </c>
      <c r="T130" s="10" t="s">
        <v>326</v>
      </c>
    </row>
    <row r="131" spans="1:20" ht="10.199999999999999" customHeight="1" x14ac:dyDescent="0.2">
      <c r="A131" s="5" t="s">
        <v>0</v>
      </c>
      <c r="B131" s="8">
        <v>906</v>
      </c>
      <c r="C131" s="8">
        <v>2231</v>
      </c>
      <c r="D131" s="8">
        <v>2192</v>
      </c>
      <c r="E131" s="8">
        <v>1162</v>
      </c>
      <c r="F131" s="8">
        <v>1142</v>
      </c>
      <c r="G131" s="8">
        <v>1069</v>
      </c>
      <c r="H131" s="8">
        <v>1050</v>
      </c>
      <c r="I131" s="8">
        <v>111</v>
      </c>
      <c r="J131" s="5" t="s">
        <v>0</v>
      </c>
      <c r="K131" s="6">
        <f>C131/B131</f>
        <v>2.4624724061810155</v>
      </c>
      <c r="L131" s="6">
        <f>D131/B131</f>
        <v>2.4194260485651213</v>
      </c>
      <c r="M131" s="7">
        <f>D131*100/C131</f>
        <v>98.251904975347372</v>
      </c>
      <c r="N131" s="6">
        <f>E131/B131</f>
        <v>1.2825607064017661</v>
      </c>
      <c r="O131" s="6">
        <f>F131/B131</f>
        <v>1.260485651214128</v>
      </c>
      <c r="P131" s="7">
        <f>F131*100/E131</f>
        <v>98.278829604130806</v>
      </c>
      <c r="Q131" s="6">
        <f>G131/B131</f>
        <v>1.1799116997792494</v>
      </c>
      <c r="R131" s="6">
        <f>H131/B131</f>
        <v>1.1589403973509933</v>
      </c>
      <c r="S131" s="7">
        <f>H131*100/G131</f>
        <v>98.222637979420014</v>
      </c>
      <c r="T131" s="7">
        <f>I131*1000/B131</f>
        <v>122.51655629139073</v>
      </c>
    </row>
    <row r="132" spans="1:20" ht="10.199999999999999" customHeight="1" x14ac:dyDescent="0.2">
      <c r="A132" s="5" t="s">
        <v>81</v>
      </c>
      <c r="B132" s="8">
        <v>177</v>
      </c>
      <c r="C132" s="8">
        <v>25</v>
      </c>
      <c r="D132" s="8">
        <v>23</v>
      </c>
      <c r="E132" s="8">
        <v>15</v>
      </c>
      <c r="F132" s="8">
        <v>13</v>
      </c>
      <c r="G132" s="8">
        <v>10</v>
      </c>
      <c r="H132" s="8">
        <v>10</v>
      </c>
      <c r="I132" s="8">
        <v>11</v>
      </c>
      <c r="J132" s="5" t="s">
        <v>81</v>
      </c>
      <c r="K132" s="6">
        <f t="shared" ref="K132:K138" si="120">C132/B132</f>
        <v>0.14124293785310735</v>
      </c>
      <c r="L132" s="6">
        <f t="shared" ref="L132:L138" si="121">D132/B132</f>
        <v>0.12994350282485875</v>
      </c>
      <c r="M132" s="7">
        <f t="shared" ref="M132:M138" si="122">D132*100/C132</f>
        <v>92</v>
      </c>
      <c r="N132" s="6">
        <f t="shared" ref="N132:N138" si="123">E132/B132</f>
        <v>8.4745762711864403E-2</v>
      </c>
      <c r="O132" s="6">
        <f t="shared" ref="O132:O138" si="124">F132/B132</f>
        <v>7.3446327683615822E-2</v>
      </c>
      <c r="P132" s="7">
        <f t="shared" ref="P132:P138" si="125">F132*100/E132</f>
        <v>86.666666666666671</v>
      </c>
      <c r="Q132" s="6">
        <f t="shared" ref="Q132:Q138" si="126">G132/B132</f>
        <v>5.6497175141242938E-2</v>
      </c>
      <c r="R132" s="6">
        <f t="shared" ref="R132:R138" si="127">H132/B132</f>
        <v>5.6497175141242938E-2</v>
      </c>
      <c r="S132" s="7">
        <f t="shared" ref="S132:S138" si="128">H132*100/G132</f>
        <v>100</v>
      </c>
      <c r="T132" s="7">
        <f t="shared" ref="T132:T138" si="129">I132*1000/B132</f>
        <v>62.146892655367232</v>
      </c>
    </row>
    <row r="133" spans="1:20" ht="10.199999999999999" customHeight="1" x14ac:dyDescent="0.2">
      <c r="A133" s="5" t="s">
        <v>82</v>
      </c>
      <c r="B133" s="8">
        <v>127</v>
      </c>
      <c r="C133" s="8">
        <v>116</v>
      </c>
      <c r="D133" s="8">
        <v>113</v>
      </c>
      <c r="E133" s="8">
        <v>63</v>
      </c>
      <c r="F133" s="8">
        <v>61</v>
      </c>
      <c r="G133" s="8">
        <v>53</v>
      </c>
      <c r="H133" s="8">
        <v>52</v>
      </c>
      <c r="I133" s="8">
        <v>25</v>
      </c>
      <c r="J133" s="5" t="s">
        <v>82</v>
      </c>
      <c r="K133" s="6">
        <f t="shared" si="120"/>
        <v>0.91338582677165359</v>
      </c>
      <c r="L133" s="6">
        <f t="shared" si="121"/>
        <v>0.88976377952755903</v>
      </c>
      <c r="M133" s="7">
        <f t="shared" si="122"/>
        <v>97.41379310344827</v>
      </c>
      <c r="N133" s="6">
        <f t="shared" si="123"/>
        <v>0.49606299212598426</v>
      </c>
      <c r="O133" s="6">
        <f t="shared" si="124"/>
        <v>0.48031496062992124</v>
      </c>
      <c r="P133" s="7">
        <f t="shared" si="125"/>
        <v>96.825396825396822</v>
      </c>
      <c r="Q133" s="6">
        <f t="shared" si="126"/>
        <v>0.41732283464566927</v>
      </c>
      <c r="R133" s="6">
        <f t="shared" si="127"/>
        <v>0.40944881889763779</v>
      </c>
      <c r="S133" s="7">
        <f t="shared" si="128"/>
        <v>98.113207547169807</v>
      </c>
      <c r="T133" s="7">
        <f t="shared" si="129"/>
        <v>196.85039370078741</v>
      </c>
    </row>
    <row r="134" spans="1:20" ht="10.199999999999999" customHeight="1" x14ac:dyDescent="0.2">
      <c r="A134" s="5" t="s">
        <v>83</v>
      </c>
      <c r="B134" s="8">
        <v>153</v>
      </c>
      <c r="C134" s="8">
        <v>302</v>
      </c>
      <c r="D134" s="8">
        <v>298</v>
      </c>
      <c r="E134" s="8">
        <v>168</v>
      </c>
      <c r="F134" s="8">
        <v>165</v>
      </c>
      <c r="G134" s="8">
        <v>134</v>
      </c>
      <c r="H134" s="8">
        <v>133</v>
      </c>
      <c r="I134" s="8">
        <v>29</v>
      </c>
      <c r="J134" s="5" t="s">
        <v>83</v>
      </c>
      <c r="K134" s="6">
        <f t="shared" si="120"/>
        <v>1.9738562091503269</v>
      </c>
      <c r="L134" s="6">
        <f t="shared" si="121"/>
        <v>1.9477124183006536</v>
      </c>
      <c r="M134" s="7">
        <f t="shared" si="122"/>
        <v>98.675496688741717</v>
      </c>
      <c r="N134" s="6">
        <f t="shared" si="123"/>
        <v>1.0980392156862746</v>
      </c>
      <c r="O134" s="6">
        <f t="shared" si="124"/>
        <v>1.0784313725490196</v>
      </c>
      <c r="P134" s="7">
        <f t="shared" si="125"/>
        <v>98.214285714285708</v>
      </c>
      <c r="Q134" s="6">
        <f t="shared" si="126"/>
        <v>0.87581699346405228</v>
      </c>
      <c r="R134" s="6">
        <f t="shared" si="127"/>
        <v>0.86928104575163401</v>
      </c>
      <c r="S134" s="7">
        <f t="shared" si="128"/>
        <v>99.253731343283576</v>
      </c>
      <c r="T134" s="7">
        <f t="shared" si="129"/>
        <v>189.54248366013073</v>
      </c>
    </row>
    <row r="135" spans="1:20" ht="10.199999999999999" customHeight="1" x14ac:dyDescent="0.2">
      <c r="A135" s="5" t="s">
        <v>84</v>
      </c>
      <c r="B135" s="8">
        <v>138</v>
      </c>
      <c r="C135" s="8">
        <v>445</v>
      </c>
      <c r="D135" s="8">
        <v>439</v>
      </c>
      <c r="E135" s="8">
        <v>211</v>
      </c>
      <c r="F135" s="8">
        <v>207</v>
      </c>
      <c r="G135" s="8">
        <v>234</v>
      </c>
      <c r="H135" s="8">
        <v>232</v>
      </c>
      <c r="I135" s="8">
        <v>24</v>
      </c>
      <c r="J135" s="5" t="s">
        <v>84</v>
      </c>
      <c r="K135" s="6">
        <f t="shared" si="120"/>
        <v>3.2246376811594204</v>
      </c>
      <c r="L135" s="6">
        <f t="shared" si="121"/>
        <v>3.181159420289855</v>
      </c>
      <c r="M135" s="7">
        <f t="shared" si="122"/>
        <v>98.651685393258433</v>
      </c>
      <c r="N135" s="6">
        <f t="shared" si="123"/>
        <v>1.5289855072463767</v>
      </c>
      <c r="O135" s="6">
        <f t="shared" si="124"/>
        <v>1.5</v>
      </c>
      <c r="P135" s="7">
        <f t="shared" si="125"/>
        <v>98.104265402843609</v>
      </c>
      <c r="Q135" s="6">
        <f t="shared" si="126"/>
        <v>1.6956521739130435</v>
      </c>
      <c r="R135" s="6">
        <f t="shared" si="127"/>
        <v>1.681159420289855</v>
      </c>
      <c r="S135" s="7">
        <f t="shared" si="128"/>
        <v>99.145299145299148</v>
      </c>
      <c r="T135" s="7">
        <f t="shared" si="129"/>
        <v>173.91304347826087</v>
      </c>
    </row>
    <row r="136" spans="1:20" ht="10.199999999999999" customHeight="1" x14ac:dyDescent="0.2">
      <c r="A136" s="5" t="s">
        <v>85</v>
      </c>
      <c r="B136" s="8">
        <v>150</v>
      </c>
      <c r="C136" s="8">
        <v>615</v>
      </c>
      <c r="D136" s="8">
        <v>602</v>
      </c>
      <c r="E136" s="8">
        <v>335</v>
      </c>
      <c r="F136" s="8">
        <v>329</v>
      </c>
      <c r="G136" s="8">
        <v>280</v>
      </c>
      <c r="H136" s="8">
        <v>273</v>
      </c>
      <c r="I136" s="8">
        <v>18</v>
      </c>
      <c r="J136" s="5" t="s">
        <v>85</v>
      </c>
      <c r="K136" s="6">
        <f t="shared" si="120"/>
        <v>4.0999999999999996</v>
      </c>
      <c r="L136" s="6">
        <f t="shared" si="121"/>
        <v>4.0133333333333336</v>
      </c>
      <c r="M136" s="7">
        <f t="shared" si="122"/>
        <v>97.886178861788622</v>
      </c>
      <c r="N136" s="6">
        <f t="shared" si="123"/>
        <v>2.2333333333333334</v>
      </c>
      <c r="O136" s="6">
        <f t="shared" si="124"/>
        <v>2.1933333333333334</v>
      </c>
      <c r="P136" s="7">
        <f t="shared" si="125"/>
        <v>98.208955223880594</v>
      </c>
      <c r="Q136" s="6">
        <f t="shared" si="126"/>
        <v>1.8666666666666667</v>
      </c>
      <c r="R136" s="6">
        <f t="shared" si="127"/>
        <v>1.82</v>
      </c>
      <c r="S136" s="7">
        <f t="shared" si="128"/>
        <v>97.5</v>
      </c>
      <c r="T136" s="7">
        <f t="shared" si="129"/>
        <v>120</v>
      </c>
    </row>
    <row r="137" spans="1:20" ht="10.199999999999999" customHeight="1" x14ac:dyDescent="0.2">
      <c r="A137" s="5" t="s">
        <v>86</v>
      </c>
      <c r="B137" s="8">
        <v>95</v>
      </c>
      <c r="C137" s="8">
        <v>390</v>
      </c>
      <c r="D137" s="8">
        <v>385</v>
      </c>
      <c r="E137" s="8">
        <v>190</v>
      </c>
      <c r="F137" s="8">
        <v>189</v>
      </c>
      <c r="G137" s="8">
        <v>200</v>
      </c>
      <c r="H137" s="8">
        <v>196</v>
      </c>
      <c r="I137" s="8">
        <v>4</v>
      </c>
      <c r="J137" s="5" t="s">
        <v>86</v>
      </c>
      <c r="K137" s="6">
        <f t="shared" si="120"/>
        <v>4.1052631578947372</v>
      </c>
      <c r="L137" s="6">
        <f t="shared" si="121"/>
        <v>4.0526315789473681</v>
      </c>
      <c r="M137" s="7">
        <f t="shared" si="122"/>
        <v>98.717948717948715</v>
      </c>
      <c r="N137" s="6">
        <f t="shared" si="123"/>
        <v>2</v>
      </c>
      <c r="O137" s="6">
        <f t="shared" si="124"/>
        <v>1.9894736842105263</v>
      </c>
      <c r="P137" s="7">
        <f t="shared" si="125"/>
        <v>99.473684210526315</v>
      </c>
      <c r="Q137" s="6">
        <f t="shared" si="126"/>
        <v>2.1052631578947367</v>
      </c>
      <c r="R137" s="6">
        <f t="shared" si="127"/>
        <v>2.0631578947368423</v>
      </c>
      <c r="S137" s="7">
        <f t="shared" si="128"/>
        <v>98</v>
      </c>
      <c r="T137" s="7">
        <f t="shared" si="129"/>
        <v>42.10526315789474</v>
      </c>
    </row>
    <row r="138" spans="1:20" ht="10.199999999999999" customHeight="1" x14ac:dyDescent="0.2">
      <c r="A138" s="5" t="s">
        <v>87</v>
      </c>
      <c r="B138" s="8">
        <v>66</v>
      </c>
      <c r="C138" s="8">
        <v>338</v>
      </c>
      <c r="D138" s="8">
        <v>332</v>
      </c>
      <c r="E138" s="8">
        <v>180</v>
      </c>
      <c r="F138" s="8">
        <v>178</v>
      </c>
      <c r="G138" s="8">
        <v>158</v>
      </c>
      <c r="H138" s="8">
        <v>154</v>
      </c>
      <c r="I138" s="8">
        <v>0</v>
      </c>
      <c r="J138" s="5" t="s">
        <v>87</v>
      </c>
      <c r="K138" s="6">
        <f t="shared" si="120"/>
        <v>5.1212121212121211</v>
      </c>
      <c r="L138" s="6">
        <f t="shared" si="121"/>
        <v>5.0303030303030303</v>
      </c>
      <c r="M138" s="7">
        <f t="shared" si="122"/>
        <v>98.224852071005913</v>
      </c>
      <c r="N138" s="6">
        <f t="shared" si="123"/>
        <v>2.7272727272727271</v>
      </c>
      <c r="O138" s="6">
        <f t="shared" si="124"/>
        <v>2.6969696969696968</v>
      </c>
      <c r="P138" s="7">
        <f t="shared" si="125"/>
        <v>98.888888888888886</v>
      </c>
      <c r="Q138" s="6">
        <f t="shared" si="126"/>
        <v>2.393939393939394</v>
      </c>
      <c r="R138" s="6">
        <f t="shared" si="127"/>
        <v>2.3333333333333335</v>
      </c>
      <c r="S138" s="7">
        <f t="shared" si="128"/>
        <v>97.468354430379748</v>
      </c>
      <c r="T138" s="7">
        <f t="shared" si="129"/>
        <v>0</v>
      </c>
    </row>
    <row r="139" spans="1:20" ht="10.199999999999999" customHeight="1" x14ac:dyDescent="0.2">
      <c r="A139" s="5" t="s">
        <v>101</v>
      </c>
      <c r="J139" s="5" t="s">
        <v>101</v>
      </c>
      <c r="T139" s="7">
        <f>SUM(T132:T138)*5</f>
        <v>3922.7903832622051</v>
      </c>
    </row>
    <row r="140" spans="1:20" ht="10.199999999999999" customHeight="1" x14ac:dyDescent="0.2">
      <c r="A140" s="5" t="s">
        <v>313</v>
      </c>
      <c r="J140" s="5" t="s">
        <v>313</v>
      </c>
      <c r="K140" s="10" t="s">
        <v>317</v>
      </c>
      <c r="L140" s="10" t="s">
        <v>318</v>
      </c>
      <c r="M140" s="10" t="s">
        <v>319</v>
      </c>
      <c r="N140" s="10" t="s">
        <v>320</v>
      </c>
      <c r="O140" s="10" t="s">
        <v>321</v>
      </c>
      <c r="P140" s="10" t="s">
        <v>322</v>
      </c>
      <c r="Q140" s="10" t="s">
        <v>323</v>
      </c>
      <c r="R140" s="10" t="s">
        <v>324</v>
      </c>
      <c r="S140" s="10" t="s">
        <v>325</v>
      </c>
      <c r="T140" s="10" t="s">
        <v>326</v>
      </c>
    </row>
    <row r="141" spans="1:20" ht="10.199999999999999" customHeight="1" x14ac:dyDescent="0.2">
      <c r="A141" s="5" t="s">
        <v>0</v>
      </c>
      <c r="B141" s="8">
        <v>1195</v>
      </c>
      <c r="C141" s="8">
        <v>3189</v>
      </c>
      <c r="D141" s="8">
        <v>3102</v>
      </c>
      <c r="E141" s="8">
        <v>1632</v>
      </c>
      <c r="F141" s="8">
        <v>1573</v>
      </c>
      <c r="G141" s="8">
        <v>1557</v>
      </c>
      <c r="H141" s="8">
        <v>1529</v>
      </c>
      <c r="I141" s="8">
        <v>203</v>
      </c>
      <c r="J141" s="5" t="s">
        <v>0</v>
      </c>
      <c r="K141" s="6">
        <f>C141/B141</f>
        <v>2.6686192468619248</v>
      </c>
      <c r="L141" s="6">
        <f>D141/B141</f>
        <v>2.5958158995815901</v>
      </c>
      <c r="M141" s="7">
        <f>D141*100/C141</f>
        <v>97.27187206020696</v>
      </c>
      <c r="N141" s="6">
        <f>E141/B141</f>
        <v>1.3656903765690376</v>
      </c>
      <c r="O141" s="6">
        <f>F141/B141</f>
        <v>1.3163179916317991</v>
      </c>
      <c r="P141" s="7">
        <f>F141*100/E141</f>
        <v>96.384803921568633</v>
      </c>
      <c r="Q141" s="6">
        <f>G141/B141</f>
        <v>1.302928870292887</v>
      </c>
      <c r="R141" s="6">
        <f>H141/B141</f>
        <v>1.2794979079497908</v>
      </c>
      <c r="S141" s="7">
        <f>H141*100/G141</f>
        <v>98.20166987797046</v>
      </c>
      <c r="T141" s="7">
        <f>I141*1000/B141</f>
        <v>169.87447698744771</v>
      </c>
    </row>
    <row r="142" spans="1:20" ht="10.199999999999999" customHeight="1" x14ac:dyDescent="0.2">
      <c r="A142" s="5" t="s">
        <v>81</v>
      </c>
      <c r="B142" s="8">
        <v>214</v>
      </c>
      <c r="C142" s="8">
        <v>27</v>
      </c>
      <c r="D142" s="8">
        <v>25</v>
      </c>
      <c r="E142" s="8">
        <v>19</v>
      </c>
      <c r="F142" s="8">
        <v>17</v>
      </c>
      <c r="G142" s="8">
        <v>8</v>
      </c>
      <c r="H142" s="8">
        <v>8</v>
      </c>
      <c r="I142" s="8">
        <v>9</v>
      </c>
      <c r="J142" s="5" t="s">
        <v>81</v>
      </c>
      <c r="K142" s="6">
        <f t="shared" ref="K142:K148" si="130">C142/B142</f>
        <v>0.12616822429906541</v>
      </c>
      <c r="L142" s="6">
        <f t="shared" ref="L142:L148" si="131">D142/B142</f>
        <v>0.11682242990654206</v>
      </c>
      <c r="M142" s="7">
        <f t="shared" ref="M142:M148" si="132">D142*100/C142</f>
        <v>92.592592592592595</v>
      </c>
      <c r="N142" s="6">
        <f t="shared" ref="N142:N148" si="133">E142/B142</f>
        <v>8.8785046728971959E-2</v>
      </c>
      <c r="O142" s="6">
        <f t="shared" ref="O142:O148" si="134">F142/B142</f>
        <v>7.9439252336448593E-2</v>
      </c>
      <c r="P142" s="7">
        <f t="shared" ref="P142:P148" si="135">F142*100/E142</f>
        <v>89.473684210526315</v>
      </c>
      <c r="Q142" s="6">
        <f t="shared" ref="Q142:Q148" si="136">G142/B142</f>
        <v>3.7383177570093455E-2</v>
      </c>
      <c r="R142" s="6">
        <f t="shared" ref="R142:R148" si="137">H142/B142</f>
        <v>3.7383177570093455E-2</v>
      </c>
      <c r="S142" s="7">
        <f t="shared" ref="S142:S148" si="138">H142*100/G142</f>
        <v>100</v>
      </c>
      <c r="T142" s="7">
        <f t="shared" ref="T142:T148" si="139">I142*1000/B142</f>
        <v>42.056074766355138</v>
      </c>
    </row>
    <row r="143" spans="1:20" ht="10.199999999999999" customHeight="1" x14ac:dyDescent="0.2">
      <c r="A143" s="5" t="s">
        <v>82</v>
      </c>
      <c r="B143" s="8">
        <v>213</v>
      </c>
      <c r="C143" s="8">
        <v>253</v>
      </c>
      <c r="D143" s="8">
        <v>248</v>
      </c>
      <c r="E143" s="8">
        <v>119</v>
      </c>
      <c r="F143" s="8">
        <v>117</v>
      </c>
      <c r="G143" s="8">
        <v>134</v>
      </c>
      <c r="H143" s="8">
        <v>131</v>
      </c>
      <c r="I143" s="8">
        <v>63</v>
      </c>
      <c r="J143" s="5" t="s">
        <v>82</v>
      </c>
      <c r="K143" s="6">
        <f t="shared" si="130"/>
        <v>1.187793427230047</v>
      </c>
      <c r="L143" s="6">
        <f t="shared" si="131"/>
        <v>1.164319248826291</v>
      </c>
      <c r="M143" s="7">
        <f t="shared" si="132"/>
        <v>98.023715415019765</v>
      </c>
      <c r="N143" s="6">
        <f t="shared" si="133"/>
        <v>0.55868544600938963</v>
      </c>
      <c r="O143" s="6">
        <f t="shared" si="134"/>
        <v>0.54929577464788737</v>
      </c>
      <c r="P143" s="7">
        <f t="shared" si="135"/>
        <v>98.319327731092443</v>
      </c>
      <c r="Q143" s="6">
        <f t="shared" si="136"/>
        <v>0.62910798122065725</v>
      </c>
      <c r="R143" s="6">
        <f t="shared" si="137"/>
        <v>0.61502347417840375</v>
      </c>
      <c r="S143" s="7">
        <f t="shared" si="138"/>
        <v>97.761194029850742</v>
      </c>
      <c r="T143" s="7">
        <f t="shared" si="139"/>
        <v>295.77464788732397</v>
      </c>
    </row>
    <row r="144" spans="1:20" ht="10.199999999999999" customHeight="1" x14ac:dyDescent="0.2">
      <c r="A144" s="5" t="s">
        <v>83</v>
      </c>
      <c r="B144" s="8">
        <v>178</v>
      </c>
      <c r="C144" s="8">
        <v>411</v>
      </c>
      <c r="D144" s="8">
        <v>401</v>
      </c>
      <c r="E144" s="8">
        <v>207</v>
      </c>
      <c r="F144" s="8">
        <v>200</v>
      </c>
      <c r="G144" s="8">
        <v>204</v>
      </c>
      <c r="H144" s="8">
        <v>201</v>
      </c>
      <c r="I144" s="8">
        <v>50</v>
      </c>
      <c r="J144" s="5" t="s">
        <v>83</v>
      </c>
      <c r="K144" s="6">
        <f t="shared" si="130"/>
        <v>2.308988764044944</v>
      </c>
      <c r="L144" s="6">
        <f t="shared" si="131"/>
        <v>2.2528089887640448</v>
      </c>
      <c r="M144" s="7">
        <f t="shared" si="132"/>
        <v>97.566909975669105</v>
      </c>
      <c r="N144" s="6">
        <f t="shared" si="133"/>
        <v>1.1629213483146068</v>
      </c>
      <c r="O144" s="6">
        <f t="shared" si="134"/>
        <v>1.1235955056179776</v>
      </c>
      <c r="P144" s="7">
        <f t="shared" si="135"/>
        <v>96.618357487922708</v>
      </c>
      <c r="Q144" s="6">
        <f t="shared" si="136"/>
        <v>1.146067415730337</v>
      </c>
      <c r="R144" s="6">
        <f t="shared" si="137"/>
        <v>1.1292134831460674</v>
      </c>
      <c r="S144" s="7">
        <f t="shared" si="138"/>
        <v>98.529411764705884</v>
      </c>
      <c r="T144" s="7">
        <f t="shared" si="139"/>
        <v>280.89887640449439</v>
      </c>
    </row>
    <row r="145" spans="1:20" ht="10.199999999999999" customHeight="1" x14ac:dyDescent="0.2">
      <c r="A145" s="5" t="s">
        <v>84</v>
      </c>
      <c r="B145" s="8">
        <v>206</v>
      </c>
      <c r="C145" s="8">
        <v>711</v>
      </c>
      <c r="D145" s="8">
        <v>695</v>
      </c>
      <c r="E145" s="8">
        <v>363</v>
      </c>
      <c r="F145" s="8">
        <v>350</v>
      </c>
      <c r="G145" s="8">
        <v>348</v>
      </c>
      <c r="H145" s="8">
        <v>345</v>
      </c>
      <c r="I145" s="8">
        <v>49</v>
      </c>
      <c r="J145" s="5" t="s">
        <v>84</v>
      </c>
      <c r="K145" s="6">
        <f t="shared" si="130"/>
        <v>3.4514563106796117</v>
      </c>
      <c r="L145" s="6">
        <f t="shared" si="131"/>
        <v>3.3737864077669903</v>
      </c>
      <c r="M145" s="7">
        <f t="shared" si="132"/>
        <v>97.749648382559769</v>
      </c>
      <c r="N145" s="6">
        <f t="shared" si="133"/>
        <v>1.7621359223300972</v>
      </c>
      <c r="O145" s="6">
        <f t="shared" si="134"/>
        <v>1.6990291262135921</v>
      </c>
      <c r="P145" s="7">
        <f t="shared" si="135"/>
        <v>96.418732782369148</v>
      </c>
      <c r="Q145" s="6">
        <f t="shared" si="136"/>
        <v>1.6893203883495145</v>
      </c>
      <c r="R145" s="6">
        <f t="shared" si="137"/>
        <v>1.674757281553398</v>
      </c>
      <c r="S145" s="7">
        <f t="shared" si="138"/>
        <v>99.137931034482762</v>
      </c>
      <c r="T145" s="7">
        <f t="shared" si="139"/>
        <v>237.86407766990291</v>
      </c>
    </row>
    <row r="146" spans="1:20" ht="10.199999999999999" customHeight="1" x14ac:dyDescent="0.2">
      <c r="A146" s="5" t="s">
        <v>85</v>
      </c>
      <c r="B146" s="8">
        <v>154</v>
      </c>
      <c r="C146" s="8">
        <v>646</v>
      </c>
      <c r="D146" s="8">
        <v>631</v>
      </c>
      <c r="E146" s="8">
        <v>328</v>
      </c>
      <c r="F146" s="8">
        <v>318</v>
      </c>
      <c r="G146" s="8">
        <v>318</v>
      </c>
      <c r="H146" s="8">
        <v>313</v>
      </c>
      <c r="I146" s="8">
        <v>24</v>
      </c>
      <c r="J146" s="5" t="s">
        <v>85</v>
      </c>
      <c r="K146" s="6">
        <f t="shared" si="130"/>
        <v>4.1948051948051948</v>
      </c>
      <c r="L146" s="6">
        <f t="shared" si="131"/>
        <v>4.0974025974025974</v>
      </c>
      <c r="M146" s="7">
        <f t="shared" si="132"/>
        <v>97.678018575851397</v>
      </c>
      <c r="N146" s="6">
        <f t="shared" si="133"/>
        <v>2.1298701298701297</v>
      </c>
      <c r="O146" s="6">
        <f t="shared" si="134"/>
        <v>2.0649350649350651</v>
      </c>
      <c r="P146" s="7">
        <f t="shared" si="135"/>
        <v>96.951219512195124</v>
      </c>
      <c r="Q146" s="6">
        <f t="shared" si="136"/>
        <v>2.0649350649350651</v>
      </c>
      <c r="R146" s="6">
        <f t="shared" si="137"/>
        <v>2.0324675324675323</v>
      </c>
      <c r="S146" s="7">
        <f t="shared" si="138"/>
        <v>98.427672955974842</v>
      </c>
      <c r="T146" s="7">
        <f t="shared" si="139"/>
        <v>155.84415584415584</v>
      </c>
    </row>
    <row r="147" spans="1:20" ht="10.199999999999999" customHeight="1" x14ac:dyDescent="0.2">
      <c r="A147" s="5" t="s">
        <v>86</v>
      </c>
      <c r="B147" s="8">
        <v>133</v>
      </c>
      <c r="C147" s="8">
        <v>631</v>
      </c>
      <c r="D147" s="8">
        <v>609</v>
      </c>
      <c r="E147" s="8">
        <v>322</v>
      </c>
      <c r="F147" s="8">
        <v>308</v>
      </c>
      <c r="G147" s="8">
        <v>309</v>
      </c>
      <c r="H147" s="8">
        <v>301</v>
      </c>
      <c r="I147" s="8">
        <v>7</v>
      </c>
      <c r="J147" s="5" t="s">
        <v>86</v>
      </c>
      <c r="K147" s="6">
        <f t="shared" si="130"/>
        <v>4.7443609022556394</v>
      </c>
      <c r="L147" s="6">
        <f t="shared" si="131"/>
        <v>4.5789473684210522</v>
      </c>
      <c r="M147" s="7">
        <f t="shared" si="132"/>
        <v>96.513470681458003</v>
      </c>
      <c r="N147" s="6">
        <f t="shared" si="133"/>
        <v>2.4210526315789473</v>
      </c>
      <c r="O147" s="6">
        <f t="shared" si="134"/>
        <v>2.3157894736842106</v>
      </c>
      <c r="P147" s="7">
        <f t="shared" si="135"/>
        <v>95.652173913043484</v>
      </c>
      <c r="Q147" s="6">
        <f t="shared" si="136"/>
        <v>2.3233082706766917</v>
      </c>
      <c r="R147" s="6">
        <f t="shared" si="137"/>
        <v>2.263157894736842</v>
      </c>
      <c r="S147" s="7">
        <f t="shared" si="138"/>
        <v>97.411003236245961</v>
      </c>
      <c r="T147" s="7">
        <f t="shared" si="139"/>
        <v>52.631578947368418</v>
      </c>
    </row>
    <row r="148" spans="1:20" ht="10.199999999999999" customHeight="1" x14ac:dyDescent="0.2">
      <c r="A148" s="5" t="s">
        <v>87</v>
      </c>
      <c r="B148" s="8">
        <v>97</v>
      </c>
      <c r="C148" s="8">
        <v>510</v>
      </c>
      <c r="D148" s="8">
        <v>493</v>
      </c>
      <c r="E148" s="8">
        <v>274</v>
      </c>
      <c r="F148" s="8">
        <v>263</v>
      </c>
      <c r="G148" s="8">
        <v>236</v>
      </c>
      <c r="H148" s="8">
        <v>230</v>
      </c>
      <c r="I148" s="8">
        <v>1</v>
      </c>
      <c r="J148" s="5" t="s">
        <v>87</v>
      </c>
      <c r="K148" s="6">
        <f t="shared" si="130"/>
        <v>5.2577319587628866</v>
      </c>
      <c r="L148" s="6">
        <f t="shared" si="131"/>
        <v>5.0824742268041234</v>
      </c>
      <c r="M148" s="7">
        <f t="shared" si="132"/>
        <v>96.666666666666671</v>
      </c>
      <c r="N148" s="6">
        <f t="shared" si="133"/>
        <v>2.8247422680412373</v>
      </c>
      <c r="O148" s="6">
        <f t="shared" si="134"/>
        <v>2.7113402061855671</v>
      </c>
      <c r="P148" s="7">
        <f t="shared" si="135"/>
        <v>95.985401459854018</v>
      </c>
      <c r="Q148" s="6">
        <f t="shared" si="136"/>
        <v>2.4329896907216493</v>
      </c>
      <c r="R148" s="6">
        <f t="shared" si="137"/>
        <v>2.3711340206185567</v>
      </c>
      <c r="S148" s="7">
        <f t="shared" si="138"/>
        <v>97.457627118644069</v>
      </c>
      <c r="T148" s="7">
        <f t="shared" si="139"/>
        <v>10.309278350515465</v>
      </c>
    </row>
    <row r="149" spans="1:20" ht="10.199999999999999" customHeight="1" x14ac:dyDescent="0.2">
      <c r="A149" s="5" t="s">
        <v>102</v>
      </c>
      <c r="J149" s="5" t="s">
        <v>102</v>
      </c>
      <c r="T149" s="7">
        <f>SUM(T142:T148)*5</f>
        <v>5376.8934493505812</v>
      </c>
    </row>
    <row r="150" spans="1:20" ht="10.199999999999999" customHeight="1" x14ac:dyDescent="0.2">
      <c r="A150" s="5" t="s">
        <v>313</v>
      </c>
      <c r="J150" s="5" t="s">
        <v>313</v>
      </c>
      <c r="K150" s="10" t="s">
        <v>317</v>
      </c>
      <c r="L150" s="10" t="s">
        <v>318</v>
      </c>
      <c r="M150" s="10" t="s">
        <v>319</v>
      </c>
      <c r="N150" s="10" t="s">
        <v>320</v>
      </c>
      <c r="O150" s="10" t="s">
        <v>321</v>
      </c>
      <c r="P150" s="10" t="s">
        <v>322</v>
      </c>
      <c r="Q150" s="10" t="s">
        <v>323</v>
      </c>
      <c r="R150" s="10" t="s">
        <v>324</v>
      </c>
      <c r="S150" s="10" t="s">
        <v>325</v>
      </c>
      <c r="T150" s="10" t="s">
        <v>326</v>
      </c>
    </row>
    <row r="151" spans="1:20" ht="10.199999999999999" customHeight="1" x14ac:dyDescent="0.2">
      <c r="A151" s="5" t="s">
        <v>0</v>
      </c>
      <c r="B151" s="8">
        <v>543</v>
      </c>
      <c r="C151" s="8">
        <v>1212</v>
      </c>
      <c r="D151" s="8">
        <v>1172</v>
      </c>
      <c r="E151" s="8">
        <v>634</v>
      </c>
      <c r="F151" s="8">
        <v>614</v>
      </c>
      <c r="G151" s="8">
        <v>578</v>
      </c>
      <c r="H151" s="8">
        <v>558</v>
      </c>
      <c r="I151" s="8">
        <v>77</v>
      </c>
      <c r="J151" s="5" t="s">
        <v>0</v>
      </c>
      <c r="K151" s="6">
        <f>C151/B151</f>
        <v>2.2320441988950277</v>
      </c>
      <c r="L151" s="6">
        <f>D151/B151</f>
        <v>2.1583793738489869</v>
      </c>
      <c r="M151" s="7">
        <f>D151*100/C151</f>
        <v>96.699669966996694</v>
      </c>
      <c r="N151" s="6">
        <f>E151/B151</f>
        <v>1.1675874769797421</v>
      </c>
      <c r="O151" s="6">
        <f>F151/B151</f>
        <v>1.1307550644567219</v>
      </c>
      <c r="P151" s="7">
        <f>F151*100/E151</f>
        <v>96.845425867507885</v>
      </c>
      <c r="Q151" s="6">
        <f>G151/B151</f>
        <v>1.0644567219152854</v>
      </c>
      <c r="R151" s="6">
        <f>H151/B151</f>
        <v>1.0276243093922652</v>
      </c>
      <c r="S151" s="7">
        <f>H151*100/G151</f>
        <v>96.539792387543258</v>
      </c>
      <c r="T151" s="7">
        <f>I151*1000/B151</f>
        <v>141.804788213628</v>
      </c>
    </row>
    <row r="152" spans="1:20" ht="10.199999999999999" customHeight="1" x14ac:dyDescent="0.2">
      <c r="A152" s="5" t="s">
        <v>81</v>
      </c>
      <c r="B152" s="8">
        <v>110</v>
      </c>
      <c r="C152" s="8">
        <v>12</v>
      </c>
      <c r="D152" s="8">
        <v>12</v>
      </c>
      <c r="E152" s="8">
        <v>5</v>
      </c>
      <c r="F152" s="8">
        <v>5</v>
      </c>
      <c r="G152" s="8">
        <v>7</v>
      </c>
      <c r="H152" s="8">
        <v>7</v>
      </c>
      <c r="I152" s="8">
        <v>9</v>
      </c>
      <c r="J152" s="5" t="s">
        <v>81</v>
      </c>
      <c r="K152" s="6">
        <f t="shared" ref="K152:K158" si="140">C152/B152</f>
        <v>0.10909090909090909</v>
      </c>
      <c r="L152" s="6">
        <f t="shared" ref="L152:L158" si="141">D152/B152</f>
        <v>0.10909090909090909</v>
      </c>
      <c r="M152" s="7">
        <f t="shared" ref="M152:M158" si="142">D152*100/C152</f>
        <v>100</v>
      </c>
      <c r="N152" s="6">
        <f t="shared" ref="N152:N158" si="143">E152/B152</f>
        <v>4.5454545454545456E-2</v>
      </c>
      <c r="O152" s="6">
        <f t="shared" ref="O152:O158" si="144">F152/B152</f>
        <v>4.5454545454545456E-2</v>
      </c>
      <c r="P152" s="7">
        <f t="shared" ref="P152:P158" si="145">F152*100/E152</f>
        <v>100</v>
      </c>
      <c r="Q152" s="6">
        <f t="shared" ref="Q152:Q158" si="146">G152/B152</f>
        <v>6.363636363636363E-2</v>
      </c>
      <c r="R152" s="6">
        <f t="shared" ref="R152:R158" si="147">H152/B152</f>
        <v>6.363636363636363E-2</v>
      </c>
      <c r="S152" s="7">
        <f t="shared" ref="S152:S158" si="148">H152*100/G152</f>
        <v>100</v>
      </c>
      <c r="T152" s="7">
        <f t="shared" ref="T152:T158" si="149">I152*1000/B152</f>
        <v>81.818181818181813</v>
      </c>
    </row>
    <row r="153" spans="1:20" ht="10.199999999999999" customHeight="1" x14ac:dyDescent="0.2">
      <c r="A153" s="5" t="s">
        <v>82</v>
      </c>
      <c r="B153" s="8">
        <v>105</v>
      </c>
      <c r="C153" s="8">
        <v>91</v>
      </c>
      <c r="D153" s="8">
        <v>91</v>
      </c>
      <c r="E153" s="8">
        <v>51</v>
      </c>
      <c r="F153" s="8">
        <v>51</v>
      </c>
      <c r="G153" s="8">
        <v>40</v>
      </c>
      <c r="H153" s="8">
        <v>40</v>
      </c>
      <c r="I153" s="8">
        <v>12</v>
      </c>
      <c r="J153" s="5" t="s">
        <v>82</v>
      </c>
      <c r="K153" s="6">
        <f t="shared" si="140"/>
        <v>0.8666666666666667</v>
      </c>
      <c r="L153" s="6">
        <f t="shared" si="141"/>
        <v>0.8666666666666667</v>
      </c>
      <c r="M153" s="7">
        <f t="shared" si="142"/>
        <v>100</v>
      </c>
      <c r="N153" s="6">
        <f t="shared" si="143"/>
        <v>0.48571428571428571</v>
      </c>
      <c r="O153" s="6">
        <f t="shared" si="144"/>
        <v>0.48571428571428571</v>
      </c>
      <c r="P153" s="7">
        <f t="shared" si="145"/>
        <v>100</v>
      </c>
      <c r="Q153" s="6">
        <f t="shared" si="146"/>
        <v>0.38095238095238093</v>
      </c>
      <c r="R153" s="6">
        <f t="shared" si="147"/>
        <v>0.38095238095238093</v>
      </c>
      <c r="S153" s="7">
        <f t="shared" si="148"/>
        <v>100</v>
      </c>
      <c r="T153" s="7">
        <f t="shared" si="149"/>
        <v>114.28571428571429</v>
      </c>
    </row>
    <row r="154" spans="1:20" ht="10.199999999999999" customHeight="1" x14ac:dyDescent="0.2">
      <c r="A154" s="5" t="s">
        <v>83</v>
      </c>
      <c r="B154" s="8">
        <v>83</v>
      </c>
      <c r="C154" s="8">
        <v>134</v>
      </c>
      <c r="D154" s="8">
        <v>134</v>
      </c>
      <c r="E154" s="8">
        <v>57</v>
      </c>
      <c r="F154" s="8">
        <v>57</v>
      </c>
      <c r="G154" s="8">
        <v>77</v>
      </c>
      <c r="H154" s="8">
        <v>77</v>
      </c>
      <c r="I154" s="8">
        <v>16</v>
      </c>
      <c r="J154" s="5" t="s">
        <v>83</v>
      </c>
      <c r="K154" s="6">
        <f t="shared" si="140"/>
        <v>1.6144578313253013</v>
      </c>
      <c r="L154" s="6">
        <f t="shared" si="141"/>
        <v>1.6144578313253013</v>
      </c>
      <c r="M154" s="7">
        <f t="shared" si="142"/>
        <v>100</v>
      </c>
      <c r="N154" s="6">
        <f t="shared" si="143"/>
        <v>0.68674698795180722</v>
      </c>
      <c r="O154" s="6">
        <f t="shared" si="144"/>
        <v>0.68674698795180722</v>
      </c>
      <c r="P154" s="7">
        <f t="shared" si="145"/>
        <v>100</v>
      </c>
      <c r="Q154" s="6">
        <f t="shared" si="146"/>
        <v>0.92771084337349397</v>
      </c>
      <c r="R154" s="6">
        <f t="shared" si="147"/>
        <v>0.92771084337349397</v>
      </c>
      <c r="S154" s="7">
        <f t="shared" si="148"/>
        <v>100</v>
      </c>
      <c r="T154" s="7">
        <f t="shared" si="149"/>
        <v>192.77108433734941</v>
      </c>
    </row>
    <row r="155" spans="1:20" ht="10.199999999999999" customHeight="1" x14ac:dyDescent="0.2">
      <c r="A155" s="5" t="s">
        <v>84</v>
      </c>
      <c r="B155" s="8">
        <v>69</v>
      </c>
      <c r="C155" s="8">
        <v>185</v>
      </c>
      <c r="D155" s="8">
        <v>178</v>
      </c>
      <c r="E155" s="8">
        <v>98</v>
      </c>
      <c r="F155" s="8">
        <v>96</v>
      </c>
      <c r="G155" s="8">
        <v>87</v>
      </c>
      <c r="H155" s="8">
        <v>82</v>
      </c>
      <c r="I155" s="8">
        <v>17</v>
      </c>
      <c r="J155" s="5" t="s">
        <v>84</v>
      </c>
      <c r="K155" s="6">
        <f t="shared" si="140"/>
        <v>2.681159420289855</v>
      </c>
      <c r="L155" s="6">
        <f t="shared" si="141"/>
        <v>2.5797101449275361</v>
      </c>
      <c r="M155" s="7">
        <f t="shared" si="142"/>
        <v>96.21621621621621</v>
      </c>
      <c r="N155" s="6">
        <f t="shared" si="143"/>
        <v>1.4202898550724639</v>
      </c>
      <c r="O155" s="6">
        <f t="shared" si="144"/>
        <v>1.3913043478260869</v>
      </c>
      <c r="P155" s="7">
        <f t="shared" si="145"/>
        <v>97.959183673469383</v>
      </c>
      <c r="Q155" s="6">
        <f t="shared" si="146"/>
        <v>1.2608695652173914</v>
      </c>
      <c r="R155" s="6">
        <f t="shared" si="147"/>
        <v>1.1884057971014492</v>
      </c>
      <c r="S155" s="7">
        <f t="shared" si="148"/>
        <v>94.252873563218387</v>
      </c>
      <c r="T155" s="7">
        <f t="shared" si="149"/>
        <v>246.37681159420291</v>
      </c>
    </row>
    <row r="156" spans="1:20" ht="10.199999999999999" customHeight="1" x14ac:dyDescent="0.2">
      <c r="A156" s="5" t="s">
        <v>85</v>
      </c>
      <c r="B156" s="8">
        <v>74</v>
      </c>
      <c r="C156" s="8">
        <v>269</v>
      </c>
      <c r="D156" s="8">
        <v>262</v>
      </c>
      <c r="E156" s="8">
        <v>135</v>
      </c>
      <c r="F156" s="8">
        <v>131</v>
      </c>
      <c r="G156" s="8">
        <v>134</v>
      </c>
      <c r="H156" s="8">
        <v>131</v>
      </c>
      <c r="I156" s="8">
        <v>17</v>
      </c>
      <c r="J156" s="5" t="s">
        <v>85</v>
      </c>
      <c r="K156" s="6">
        <f t="shared" si="140"/>
        <v>3.6351351351351351</v>
      </c>
      <c r="L156" s="6">
        <f t="shared" si="141"/>
        <v>3.5405405405405403</v>
      </c>
      <c r="M156" s="7">
        <f t="shared" si="142"/>
        <v>97.39776951672863</v>
      </c>
      <c r="N156" s="6">
        <f t="shared" si="143"/>
        <v>1.8243243243243243</v>
      </c>
      <c r="O156" s="6">
        <f t="shared" si="144"/>
        <v>1.7702702702702702</v>
      </c>
      <c r="P156" s="7">
        <f t="shared" si="145"/>
        <v>97.037037037037038</v>
      </c>
      <c r="Q156" s="6">
        <f t="shared" si="146"/>
        <v>1.8108108108108107</v>
      </c>
      <c r="R156" s="6">
        <f t="shared" si="147"/>
        <v>1.7702702702702702</v>
      </c>
      <c r="S156" s="7">
        <f t="shared" si="148"/>
        <v>97.761194029850742</v>
      </c>
      <c r="T156" s="7">
        <f t="shared" si="149"/>
        <v>229.72972972972974</v>
      </c>
    </row>
    <row r="157" spans="1:20" ht="10.199999999999999" customHeight="1" x14ac:dyDescent="0.2">
      <c r="A157" s="5" t="s">
        <v>86</v>
      </c>
      <c r="B157" s="8">
        <v>50</v>
      </c>
      <c r="C157" s="8">
        <v>239</v>
      </c>
      <c r="D157" s="8">
        <v>222</v>
      </c>
      <c r="E157" s="8">
        <v>132</v>
      </c>
      <c r="F157" s="8">
        <v>123</v>
      </c>
      <c r="G157" s="8">
        <v>107</v>
      </c>
      <c r="H157" s="8">
        <v>99</v>
      </c>
      <c r="I157" s="8">
        <v>5</v>
      </c>
      <c r="J157" s="5" t="s">
        <v>86</v>
      </c>
      <c r="K157" s="6">
        <f t="shared" si="140"/>
        <v>4.78</v>
      </c>
      <c r="L157" s="6">
        <f t="shared" si="141"/>
        <v>4.4400000000000004</v>
      </c>
      <c r="M157" s="7">
        <f t="shared" si="142"/>
        <v>92.887029288702934</v>
      </c>
      <c r="N157" s="6">
        <f t="shared" si="143"/>
        <v>2.64</v>
      </c>
      <c r="O157" s="6">
        <f t="shared" si="144"/>
        <v>2.46</v>
      </c>
      <c r="P157" s="7">
        <f t="shared" si="145"/>
        <v>93.181818181818187</v>
      </c>
      <c r="Q157" s="6">
        <f t="shared" si="146"/>
        <v>2.14</v>
      </c>
      <c r="R157" s="6">
        <f t="shared" si="147"/>
        <v>1.98</v>
      </c>
      <c r="S157" s="7">
        <f t="shared" si="148"/>
        <v>92.523364485981304</v>
      </c>
      <c r="T157" s="7">
        <f t="shared" si="149"/>
        <v>100</v>
      </c>
    </row>
    <row r="158" spans="1:20" ht="10.199999999999999" customHeight="1" x14ac:dyDescent="0.2">
      <c r="A158" s="5" t="s">
        <v>87</v>
      </c>
      <c r="B158" s="8">
        <v>52</v>
      </c>
      <c r="C158" s="8">
        <v>282</v>
      </c>
      <c r="D158" s="8">
        <v>273</v>
      </c>
      <c r="E158" s="8">
        <v>156</v>
      </c>
      <c r="F158" s="8">
        <v>151</v>
      </c>
      <c r="G158" s="8">
        <v>126</v>
      </c>
      <c r="H158" s="8">
        <v>122</v>
      </c>
      <c r="I158" s="8">
        <v>1</v>
      </c>
      <c r="J158" s="5" t="s">
        <v>87</v>
      </c>
      <c r="K158" s="6">
        <f t="shared" si="140"/>
        <v>5.4230769230769234</v>
      </c>
      <c r="L158" s="6">
        <f t="shared" si="141"/>
        <v>5.25</v>
      </c>
      <c r="M158" s="7">
        <f t="shared" si="142"/>
        <v>96.808510638297875</v>
      </c>
      <c r="N158" s="6">
        <f t="shared" si="143"/>
        <v>3</v>
      </c>
      <c r="O158" s="6">
        <f t="shared" si="144"/>
        <v>2.9038461538461537</v>
      </c>
      <c r="P158" s="7">
        <f t="shared" si="145"/>
        <v>96.794871794871796</v>
      </c>
      <c r="Q158" s="6">
        <f t="shared" si="146"/>
        <v>2.4230769230769229</v>
      </c>
      <c r="R158" s="6">
        <f t="shared" si="147"/>
        <v>2.3461538461538463</v>
      </c>
      <c r="S158" s="7">
        <f t="shared" si="148"/>
        <v>96.825396825396822</v>
      </c>
      <c r="T158" s="7">
        <f t="shared" si="149"/>
        <v>19.23076923076923</v>
      </c>
    </row>
    <row r="159" spans="1:20" ht="10.199999999999999" customHeight="1" x14ac:dyDescent="0.2">
      <c r="A159" s="5" t="s">
        <v>103</v>
      </c>
      <c r="J159" s="5" t="s">
        <v>103</v>
      </c>
      <c r="T159" s="7">
        <f>SUM(T152:T158)*5</f>
        <v>4921.0614549797365</v>
      </c>
    </row>
    <row r="160" spans="1:20" ht="10.199999999999999" customHeight="1" x14ac:dyDescent="0.2">
      <c r="A160" s="5" t="s">
        <v>313</v>
      </c>
      <c r="J160" s="5" t="s">
        <v>313</v>
      </c>
      <c r="K160" s="10" t="s">
        <v>317</v>
      </c>
      <c r="L160" s="10" t="s">
        <v>318</v>
      </c>
      <c r="M160" s="10" t="s">
        <v>319</v>
      </c>
      <c r="N160" s="10" t="s">
        <v>320</v>
      </c>
      <c r="O160" s="10" t="s">
        <v>321</v>
      </c>
      <c r="P160" s="10" t="s">
        <v>322</v>
      </c>
      <c r="Q160" s="10" t="s">
        <v>323</v>
      </c>
      <c r="R160" s="10" t="s">
        <v>324</v>
      </c>
      <c r="S160" s="10" t="s">
        <v>325</v>
      </c>
      <c r="T160" s="10" t="s">
        <v>326</v>
      </c>
    </row>
    <row r="161" spans="1:20" ht="10.199999999999999" customHeight="1" x14ac:dyDescent="0.2">
      <c r="A161" s="5" t="s">
        <v>0</v>
      </c>
      <c r="B161" s="8">
        <v>672</v>
      </c>
      <c r="C161" s="8">
        <v>1274</v>
      </c>
      <c r="D161" s="8">
        <v>1231</v>
      </c>
      <c r="E161" s="8">
        <v>665</v>
      </c>
      <c r="F161" s="8">
        <v>644</v>
      </c>
      <c r="G161" s="8">
        <v>609</v>
      </c>
      <c r="H161" s="8">
        <v>587</v>
      </c>
      <c r="I161" s="8">
        <v>76</v>
      </c>
      <c r="J161" s="5" t="s">
        <v>0</v>
      </c>
      <c r="K161" s="6">
        <f>C161/B161</f>
        <v>1.8958333333333333</v>
      </c>
      <c r="L161" s="6">
        <f>D161/B161</f>
        <v>1.8318452380952381</v>
      </c>
      <c r="M161" s="7">
        <f>D161*100/C161</f>
        <v>96.624803767660907</v>
      </c>
      <c r="N161" s="6">
        <f>E161/B161</f>
        <v>0.98958333333333337</v>
      </c>
      <c r="O161" s="6">
        <f>F161/B161</f>
        <v>0.95833333333333337</v>
      </c>
      <c r="P161" s="7">
        <f>F161*100/E161</f>
        <v>96.84210526315789</v>
      </c>
      <c r="Q161" s="6">
        <f>G161/B161</f>
        <v>0.90625</v>
      </c>
      <c r="R161" s="6">
        <f>H161/B161</f>
        <v>0.87351190476190477</v>
      </c>
      <c r="S161" s="7">
        <f>H161*100/G161</f>
        <v>96.387520525451563</v>
      </c>
      <c r="T161" s="7">
        <f>I161*1000/B161</f>
        <v>113.0952380952381</v>
      </c>
    </row>
    <row r="162" spans="1:20" ht="10.199999999999999" customHeight="1" x14ac:dyDescent="0.2">
      <c r="A162" s="5" t="s">
        <v>81</v>
      </c>
      <c r="B162" s="8">
        <v>201</v>
      </c>
      <c r="C162" s="8">
        <v>16</v>
      </c>
      <c r="D162" s="8">
        <v>16</v>
      </c>
      <c r="E162" s="8">
        <v>5</v>
      </c>
      <c r="F162" s="8">
        <v>5</v>
      </c>
      <c r="G162" s="8">
        <v>11</v>
      </c>
      <c r="H162" s="8">
        <v>11</v>
      </c>
      <c r="I162" s="8">
        <v>10</v>
      </c>
      <c r="J162" s="5" t="s">
        <v>81</v>
      </c>
      <c r="K162" s="6">
        <f t="shared" ref="K162:K168" si="150">C162/B162</f>
        <v>7.9601990049751242E-2</v>
      </c>
      <c r="L162" s="6">
        <f t="shared" ref="L162:L168" si="151">D162/B162</f>
        <v>7.9601990049751242E-2</v>
      </c>
      <c r="M162" s="7">
        <f t="shared" ref="M162:M168" si="152">D162*100/C162</f>
        <v>100</v>
      </c>
      <c r="N162" s="6">
        <f t="shared" ref="N162:N168" si="153">E162/B162</f>
        <v>2.4875621890547265E-2</v>
      </c>
      <c r="O162" s="6">
        <f t="shared" ref="O162:O168" si="154">F162/B162</f>
        <v>2.4875621890547265E-2</v>
      </c>
      <c r="P162" s="7">
        <f t="shared" ref="P162:P168" si="155">F162*100/E162</f>
        <v>100</v>
      </c>
      <c r="Q162" s="6">
        <f t="shared" ref="Q162:Q168" si="156">G162/B162</f>
        <v>5.4726368159203981E-2</v>
      </c>
      <c r="R162" s="6">
        <f t="shared" ref="R162:R168" si="157">H162/B162</f>
        <v>5.4726368159203981E-2</v>
      </c>
      <c r="S162" s="7">
        <f t="shared" ref="S162:S168" si="158">H162*100/G162</f>
        <v>100</v>
      </c>
      <c r="T162" s="7">
        <f t="shared" ref="T162:T168" si="159">I162*1000/B162</f>
        <v>49.75124378109453</v>
      </c>
    </row>
    <row r="163" spans="1:20" ht="10.199999999999999" customHeight="1" x14ac:dyDescent="0.2">
      <c r="A163" s="5" t="s">
        <v>82</v>
      </c>
      <c r="B163" s="8">
        <v>91</v>
      </c>
      <c r="C163" s="8">
        <v>85</v>
      </c>
      <c r="D163" s="8">
        <v>85</v>
      </c>
      <c r="E163" s="8">
        <v>49</v>
      </c>
      <c r="F163" s="8">
        <v>49</v>
      </c>
      <c r="G163" s="8">
        <v>36</v>
      </c>
      <c r="H163" s="8">
        <v>36</v>
      </c>
      <c r="I163" s="8">
        <v>19</v>
      </c>
      <c r="J163" s="5" t="s">
        <v>82</v>
      </c>
      <c r="K163" s="6">
        <f t="shared" si="150"/>
        <v>0.93406593406593408</v>
      </c>
      <c r="L163" s="6">
        <f t="shared" si="151"/>
        <v>0.93406593406593408</v>
      </c>
      <c r="M163" s="7">
        <f t="shared" si="152"/>
        <v>100</v>
      </c>
      <c r="N163" s="6">
        <f t="shared" si="153"/>
        <v>0.53846153846153844</v>
      </c>
      <c r="O163" s="6">
        <f t="shared" si="154"/>
        <v>0.53846153846153844</v>
      </c>
      <c r="P163" s="7">
        <f t="shared" si="155"/>
        <v>100</v>
      </c>
      <c r="Q163" s="6">
        <f t="shared" si="156"/>
        <v>0.39560439560439559</v>
      </c>
      <c r="R163" s="6">
        <f t="shared" si="157"/>
        <v>0.39560439560439559</v>
      </c>
      <c r="S163" s="7">
        <f t="shared" si="158"/>
        <v>100</v>
      </c>
      <c r="T163" s="7">
        <f t="shared" si="159"/>
        <v>208.79120879120879</v>
      </c>
    </row>
    <row r="164" spans="1:20" ht="10.199999999999999" customHeight="1" x14ac:dyDescent="0.2">
      <c r="A164" s="5" t="s">
        <v>83</v>
      </c>
      <c r="B164" s="8">
        <v>81</v>
      </c>
      <c r="C164" s="8">
        <v>147</v>
      </c>
      <c r="D164" s="8">
        <v>142</v>
      </c>
      <c r="E164" s="8">
        <v>78</v>
      </c>
      <c r="F164" s="8">
        <v>75</v>
      </c>
      <c r="G164" s="8">
        <v>69</v>
      </c>
      <c r="H164" s="8">
        <v>67</v>
      </c>
      <c r="I164" s="8">
        <v>15</v>
      </c>
      <c r="J164" s="5" t="s">
        <v>83</v>
      </c>
      <c r="K164" s="6">
        <f t="shared" si="150"/>
        <v>1.8148148148148149</v>
      </c>
      <c r="L164" s="6">
        <f t="shared" si="151"/>
        <v>1.7530864197530864</v>
      </c>
      <c r="M164" s="7">
        <f t="shared" si="152"/>
        <v>96.598639455782319</v>
      </c>
      <c r="N164" s="6">
        <f t="shared" si="153"/>
        <v>0.96296296296296291</v>
      </c>
      <c r="O164" s="6">
        <f t="shared" si="154"/>
        <v>0.92592592592592593</v>
      </c>
      <c r="P164" s="7">
        <f t="shared" si="155"/>
        <v>96.15384615384616</v>
      </c>
      <c r="Q164" s="6">
        <f t="shared" si="156"/>
        <v>0.85185185185185186</v>
      </c>
      <c r="R164" s="6">
        <f t="shared" si="157"/>
        <v>0.8271604938271605</v>
      </c>
      <c r="S164" s="7">
        <f t="shared" si="158"/>
        <v>97.101449275362313</v>
      </c>
      <c r="T164" s="7">
        <f t="shared" si="159"/>
        <v>185.18518518518519</v>
      </c>
    </row>
    <row r="165" spans="1:20" ht="10.199999999999999" customHeight="1" x14ac:dyDescent="0.2">
      <c r="A165" s="5" t="s">
        <v>84</v>
      </c>
      <c r="B165" s="8">
        <v>112</v>
      </c>
      <c r="C165" s="8">
        <v>291</v>
      </c>
      <c r="D165" s="8">
        <v>286</v>
      </c>
      <c r="E165" s="8">
        <v>161</v>
      </c>
      <c r="F165" s="8">
        <v>156</v>
      </c>
      <c r="G165" s="8">
        <v>130</v>
      </c>
      <c r="H165" s="8">
        <v>130</v>
      </c>
      <c r="I165" s="8">
        <v>17</v>
      </c>
      <c r="J165" s="5" t="s">
        <v>84</v>
      </c>
      <c r="K165" s="6">
        <f t="shared" si="150"/>
        <v>2.5982142857142856</v>
      </c>
      <c r="L165" s="6">
        <f t="shared" si="151"/>
        <v>2.5535714285714284</v>
      </c>
      <c r="M165" s="7">
        <f t="shared" si="152"/>
        <v>98.281786941580762</v>
      </c>
      <c r="N165" s="6">
        <f t="shared" si="153"/>
        <v>1.4375</v>
      </c>
      <c r="O165" s="6">
        <f t="shared" si="154"/>
        <v>1.3928571428571428</v>
      </c>
      <c r="P165" s="7">
        <f t="shared" si="155"/>
        <v>96.894409937888199</v>
      </c>
      <c r="Q165" s="6">
        <f t="shared" si="156"/>
        <v>1.1607142857142858</v>
      </c>
      <c r="R165" s="6">
        <f t="shared" si="157"/>
        <v>1.1607142857142858</v>
      </c>
      <c r="S165" s="7">
        <f t="shared" si="158"/>
        <v>100</v>
      </c>
      <c r="T165" s="7">
        <f t="shared" si="159"/>
        <v>151.78571428571428</v>
      </c>
    </row>
    <row r="166" spans="1:20" ht="10.199999999999999" customHeight="1" x14ac:dyDescent="0.2">
      <c r="A166" s="5" t="s">
        <v>85</v>
      </c>
      <c r="B166" s="8">
        <v>81</v>
      </c>
      <c r="C166" s="8">
        <v>274</v>
      </c>
      <c r="D166" s="8">
        <v>263</v>
      </c>
      <c r="E166" s="8">
        <v>146</v>
      </c>
      <c r="F166" s="8">
        <v>140</v>
      </c>
      <c r="G166" s="8">
        <v>128</v>
      </c>
      <c r="H166" s="8">
        <v>123</v>
      </c>
      <c r="I166" s="8">
        <v>11</v>
      </c>
      <c r="J166" s="5" t="s">
        <v>85</v>
      </c>
      <c r="K166" s="6">
        <f t="shared" si="150"/>
        <v>3.382716049382716</v>
      </c>
      <c r="L166" s="6">
        <f t="shared" si="151"/>
        <v>3.2469135802469138</v>
      </c>
      <c r="M166" s="7">
        <f t="shared" si="152"/>
        <v>95.985401459854018</v>
      </c>
      <c r="N166" s="6">
        <f t="shared" si="153"/>
        <v>1.8024691358024691</v>
      </c>
      <c r="O166" s="6">
        <f t="shared" si="154"/>
        <v>1.728395061728395</v>
      </c>
      <c r="P166" s="7">
        <f t="shared" si="155"/>
        <v>95.890410958904113</v>
      </c>
      <c r="Q166" s="6">
        <f t="shared" si="156"/>
        <v>1.5802469135802468</v>
      </c>
      <c r="R166" s="6">
        <f t="shared" si="157"/>
        <v>1.5185185185185186</v>
      </c>
      <c r="S166" s="7">
        <f t="shared" si="158"/>
        <v>96.09375</v>
      </c>
      <c r="T166" s="7">
        <f t="shared" si="159"/>
        <v>135.80246913580248</v>
      </c>
    </row>
    <row r="167" spans="1:20" ht="10.199999999999999" customHeight="1" x14ac:dyDescent="0.2">
      <c r="A167" s="5" t="s">
        <v>86</v>
      </c>
      <c r="B167" s="8">
        <v>61</v>
      </c>
      <c r="C167" s="8">
        <v>257</v>
      </c>
      <c r="D167" s="8">
        <v>248</v>
      </c>
      <c r="E167" s="8">
        <v>123</v>
      </c>
      <c r="F167" s="8">
        <v>120</v>
      </c>
      <c r="G167" s="8">
        <v>134</v>
      </c>
      <c r="H167" s="8">
        <v>128</v>
      </c>
      <c r="I167" s="8">
        <v>2</v>
      </c>
      <c r="J167" s="5" t="s">
        <v>86</v>
      </c>
      <c r="K167" s="6">
        <f t="shared" si="150"/>
        <v>4.2131147540983607</v>
      </c>
      <c r="L167" s="6">
        <f t="shared" si="151"/>
        <v>4.0655737704918034</v>
      </c>
      <c r="M167" s="7">
        <f t="shared" si="152"/>
        <v>96.498054474708169</v>
      </c>
      <c r="N167" s="6">
        <f t="shared" si="153"/>
        <v>2.0163934426229506</v>
      </c>
      <c r="O167" s="6">
        <f t="shared" si="154"/>
        <v>1.9672131147540983</v>
      </c>
      <c r="P167" s="7">
        <f t="shared" si="155"/>
        <v>97.560975609756099</v>
      </c>
      <c r="Q167" s="6">
        <f t="shared" si="156"/>
        <v>2.1967213114754101</v>
      </c>
      <c r="R167" s="6">
        <f t="shared" si="157"/>
        <v>2.098360655737705</v>
      </c>
      <c r="S167" s="7">
        <f t="shared" si="158"/>
        <v>95.522388059701498</v>
      </c>
      <c r="T167" s="7">
        <f t="shared" si="159"/>
        <v>32.786885245901637</v>
      </c>
    </row>
    <row r="168" spans="1:20" ht="10.199999999999999" customHeight="1" x14ac:dyDescent="0.2">
      <c r="A168" s="5" t="s">
        <v>87</v>
      </c>
      <c r="B168" s="8">
        <v>45</v>
      </c>
      <c r="C168" s="8">
        <v>204</v>
      </c>
      <c r="D168" s="8">
        <v>191</v>
      </c>
      <c r="E168" s="8">
        <v>103</v>
      </c>
      <c r="F168" s="8">
        <v>99</v>
      </c>
      <c r="G168" s="8">
        <v>101</v>
      </c>
      <c r="H168" s="8">
        <v>92</v>
      </c>
      <c r="I168" s="8">
        <v>2</v>
      </c>
      <c r="J168" s="5" t="s">
        <v>87</v>
      </c>
      <c r="K168" s="6">
        <f t="shared" si="150"/>
        <v>4.5333333333333332</v>
      </c>
      <c r="L168" s="6">
        <f t="shared" si="151"/>
        <v>4.2444444444444445</v>
      </c>
      <c r="M168" s="7">
        <f t="shared" si="152"/>
        <v>93.627450980392155</v>
      </c>
      <c r="N168" s="6">
        <f t="shared" si="153"/>
        <v>2.2888888888888888</v>
      </c>
      <c r="O168" s="6">
        <f t="shared" si="154"/>
        <v>2.2000000000000002</v>
      </c>
      <c r="P168" s="7">
        <f t="shared" si="155"/>
        <v>96.116504854368927</v>
      </c>
      <c r="Q168" s="6">
        <f t="shared" si="156"/>
        <v>2.2444444444444445</v>
      </c>
      <c r="R168" s="6">
        <f t="shared" si="157"/>
        <v>2.0444444444444443</v>
      </c>
      <c r="S168" s="7">
        <f t="shared" si="158"/>
        <v>91.089108910891085</v>
      </c>
      <c r="T168" s="7">
        <f t="shared" si="159"/>
        <v>44.444444444444443</v>
      </c>
    </row>
    <row r="169" spans="1:20" ht="10.199999999999999" customHeight="1" x14ac:dyDescent="0.2">
      <c r="A169" s="5" t="s">
        <v>104</v>
      </c>
      <c r="J169" s="5" t="s">
        <v>104</v>
      </c>
      <c r="T169" s="7">
        <f>SUM(T162:T168)*5</f>
        <v>4042.7357543467569</v>
      </c>
    </row>
    <row r="170" spans="1:20" ht="10.199999999999999" customHeight="1" x14ac:dyDescent="0.2">
      <c r="A170" s="5" t="s">
        <v>313</v>
      </c>
      <c r="J170" s="5" t="s">
        <v>313</v>
      </c>
      <c r="K170" s="10" t="s">
        <v>317</v>
      </c>
      <c r="L170" s="10" t="s">
        <v>318</v>
      </c>
      <c r="M170" s="10" t="s">
        <v>319</v>
      </c>
      <c r="N170" s="10" t="s">
        <v>320</v>
      </c>
      <c r="O170" s="10" t="s">
        <v>321</v>
      </c>
      <c r="P170" s="10" t="s">
        <v>322</v>
      </c>
      <c r="Q170" s="10" t="s">
        <v>323</v>
      </c>
      <c r="R170" s="10" t="s">
        <v>324</v>
      </c>
      <c r="S170" s="10" t="s">
        <v>325</v>
      </c>
      <c r="T170" s="10" t="s">
        <v>326</v>
      </c>
    </row>
    <row r="171" spans="1:20" ht="10.199999999999999" customHeight="1" x14ac:dyDescent="0.2">
      <c r="A171" s="5" t="s">
        <v>0</v>
      </c>
      <c r="B171" s="8">
        <v>493</v>
      </c>
      <c r="C171" s="8">
        <v>963</v>
      </c>
      <c r="D171" s="8">
        <v>935</v>
      </c>
      <c r="E171" s="8">
        <v>498</v>
      </c>
      <c r="F171" s="8">
        <v>485</v>
      </c>
      <c r="G171" s="8">
        <v>465</v>
      </c>
      <c r="H171" s="8">
        <v>450</v>
      </c>
      <c r="I171" s="8">
        <v>56</v>
      </c>
      <c r="J171" s="5" t="s">
        <v>0</v>
      </c>
      <c r="K171" s="6">
        <f>C171/B171</f>
        <v>1.9533468559837728</v>
      </c>
      <c r="L171" s="6">
        <f>D171/B171</f>
        <v>1.896551724137931</v>
      </c>
      <c r="M171" s="7">
        <f>D171*100/C171</f>
        <v>97.092419522326068</v>
      </c>
      <c r="N171" s="6">
        <f>E171/B171</f>
        <v>1.0101419878296145</v>
      </c>
      <c r="O171" s="6">
        <f>F171/B171</f>
        <v>0.98377281947261663</v>
      </c>
      <c r="P171" s="7">
        <f>F171*100/E171</f>
        <v>97.389558232931734</v>
      </c>
      <c r="Q171" s="6">
        <f>G171/B171</f>
        <v>0.94320486815415816</v>
      </c>
      <c r="R171" s="6">
        <f>H171/B171</f>
        <v>0.91277890466531442</v>
      </c>
      <c r="S171" s="7">
        <f>H171*100/G171</f>
        <v>96.774193548387103</v>
      </c>
      <c r="T171" s="7">
        <f>I171*1000/B171</f>
        <v>113.59026369168357</v>
      </c>
    </row>
    <row r="172" spans="1:20" ht="10.199999999999999" customHeight="1" x14ac:dyDescent="0.2">
      <c r="A172" s="5" t="s">
        <v>81</v>
      </c>
      <c r="B172" s="8">
        <v>109</v>
      </c>
      <c r="C172" s="8">
        <v>5</v>
      </c>
      <c r="D172" s="8">
        <v>5</v>
      </c>
      <c r="E172" s="8">
        <v>5</v>
      </c>
      <c r="F172" s="8">
        <v>5</v>
      </c>
      <c r="G172" s="8">
        <v>0</v>
      </c>
      <c r="H172" s="8">
        <v>0</v>
      </c>
      <c r="I172" s="8">
        <v>5</v>
      </c>
      <c r="J172" s="5" t="s">
        <v>81</v>
      </c>
      <c r="K172" s="6">
        <f t="shared" ref="K172:K178" si="160">C172/B172</f>
        <v>4.5871559633027525E-2</v>
      </c>
      <c r="L172" s="6">
        <f t="shared" ref="L172:L178" si="161">D172/B172</f>
        <v>4.5871559633027525E-2</v>
      </c>
      <c r="M172" s="7">
        <f t="shared" ref="M172:M178" si="162">D172*100/C172</f>
        <v>100</v>
      </c>
      <c r="N172" s="6">
        <f t="shared" ref="N172:N178" si="163">E172/B172</f>
        <v>4.5871559633027525E-2</v>
      </c>
      <c r="O172" s="6">
        <f t="shared" ref="O172:O178" si="164">F172/B172</f>
        <v>4.5871559633027525E-2</v>
      </c>
      <c r="P172" s="7">
        <f t="shared" ref="P172:P178" si="165">F172*100/E172</f>
        <v>100</v>
      </c>
      <c r="Q172" s="6">
        <f t="shared" ref="Q172:Q178" si="166">G172/B172</f>
        <v>0</v>
      </c>
      <c r="R172" s="6">
        <f t="shared" ref="R172:R178" si="167">H172/B172</f>
        <v>0</v>
      </c>
      <c r="S172" s="7" t="e">
        <f t="shared" ref="S172:S178" si="168">H172*100/G172</f>
        <v>#DIV/0!</v>
      </c>
      <c r="T172" s="7">
        <f t="shared" ref="T172:T178" si="169">I172*1000/B172</f>
        <v>45.871559633027523</v>
      </c>
    </row>
    <row r="173" spans="1:20" ht="10.199999999999999" customHeight="1" x14ac:dyDescent="0.2">
      <c r="A173" s="5" t="s">
        <v>82</v>
      </c>
      <c r="B173" s="8">
        <v>79</v>
      </c>
      <c r="C173" s="8">
        <v>65</v>
      </c>
      <c r="D173" s="8">
        <v>65</v>
      </c>
      <c r="E173" s="8">
        <v>35</v>
      </c>
      <c r="F173" s="8">
        <v>35</v>
      </c>
      <c r="G173" s="8">
        <v>30</v>
      </c>
      <c r="H173" s="8">
        <v>30</v>
      </c>
      <c r="I173" s="8">
        <v>24</v>
      </c>
      <c r="J173" s="5" t="s">
        <v>82</v>
      </c>
      <c r="K173" s="6">
        <f t="shared" si="160"/>
        <v>0.82278481012658233</v>
      </c>
      <c r="L173" s="6">
        <f t="shared" si="161"/>
        <v>0.82278481012658233</v>
      </c>
      <c r="M173" s="7">
        <f t="shared" si="162"/>
        <v>100</v>
      </c>
      <c r="N173" s="6">
        <f t="shared" si="163"/>
        <v>0.44303797468354428</v>
      </c>
      <c r="O173" s="6">
        <f t="shared" si="164"/>
        <v>0.44303797468354428</v>
      </c>
      <c r="P173" s="7">
        <f t="shared" si="165"/>
        <v>100</v>
      </c>
      <c r="Q173" s="6">
        <f t="shared" si="166"/>
        <v>0.379746835443038</v>
      </c>
      <c r="R173" s="6">
        <f t="shared" si="167"/>
        <v>0.379746835443038</v>
      </c>
      <c r="S173" s="7">
        <f t="shared" si="168"/>
        <v>100</v>
      </c>
      <c r="T173" s="7">
        <f t="shared" si="169"/>
        <v>303.79746835443041</v>
      </c>
    </row>
    <row r="174" spans="1:20" ht="10.199999999999999" customHeight="1" x14ac:dyDescent="0.2">
      <c r="A174" s="5" t="s">
        <v>83</v>
      </c>
      <c r="B174" s="8">
        <v>68</v>
      </c>
      <c r="C174" s="8">
        <v>110</v>
      </c>
      <c r="D174" s="8">
        <v>108</v>
      </c>
      <c r="E174" s="8">
        <v>50</v>
      </c>
      <c r="F174" s="8">
        <v>50</v>
      </c>
      <c r="G174" s="8">
        <v>60</v>
      </c>
      <c r="H174" s="8">
        <v>58</v>
      </c>
      <c r="I174" s="8">
        <v>13</v>
      </c>
      <c r="J174" s="5" t="s">
        <v>83</v>
      </c>
      <c r="K174" s="6">
        <f t="shared" si="160"/>
        <v>1.6176470588235294</v>
      </c>
      <c r="L174" s="6">
        <f t="shared" si="161"/>
        <v>1.588235294117647</v>
      </c>
      <c r="M174" s="7">
        <f t="shared" si="162"/>
        <v>98.181818181818187</v>
      </c>
      <c r="N174" s="6">
        <f t="shared" si="163"/>
        <v>0.73529411764705888</v>
      </c>
      <c r="O174" s="6">
        <f t="shared" si="164"/>
        <v>0.73529411764705888</v>
      </c>
      <c r="P174" s="7">
        <f t="shared" si="165"/>
        <v>100</v>
      </c>
      <c r="Q174" s="6">
        <f t="shared" si="166"/>
        <v>0.88235294117647056</v>
      </c>
      <c r="R174" s="6">
        <f t="shared" si="167"/>
        <v>0.8529411764705882</v>
      </c>
      <c r="S174" s="7">
        <f t="shared" si="168"/>
        <v>96.666666666666671</v>
      </c>
      <c r="T174" s="7">
        <f t="shared" si="169"/>
        <v>191.1764705882353</v>
      </c>
    </row>
    <row r="175" spans="1:20" ht="10.199999999999999" customHeight="1" x14ac:dyDescent="0.2">
      <c r="A175" s="5" t="s">
        <v>84</v>
      </c>
      <c r="B175" s="8">
        <v>65</v>
      </c>
      <c r="C175" s="8">
        <v>168</v>
      </c>
      <c r="D175" s="8">
        <v>165</v>
      </c>
      <c r="E175" s="8">
        <v>89</v>
      </c>
      <c r="F175" s="8">
        <v>88</v>
      </c>
      <c r="G175" s="8">
        <v>79</v>
      </c>
      <c r="H175" s="8">
        <v>77</v>
      </c>
      <c r="I175" s="8">
        <v>6</v>
      </c>
      <c r="J175" s="5" t="s">
        <v>84</v>
      </c>
      <c r="K175" s="6">
        <f t="shared" si="160"/>
        <v>2.5846153846153848</v>
      </c>
      <c r="L175" s="6">
        <f t="shared" si="161"/>
        <v>2.5384615384615383</v>
      </c>
      <c r="M175" s="7">
        <f t="shared" si="162"/>
        <v>98.214285714285708</v>
      </c>
      <c r="N175" s="6">
        <f t="shared" si="163"/>
        <v>1.3692307692307693</v>
      </c>
      <c r="O175" s="6">
        <f t="shared" si="164"/>
        <v>1.3538461538461539</v>
      </c>
      <c r="P175" s="7">
        <f t="shared" si="165"/>
        <v>98.876404494382029</v>
      </c>
      <c r="Q175" s="6">
        <f t="shared" si="166"/>
        <v>1.2153846153846153</v>
      </c>
      <c r="R175" s="6">
        <f t="shared" si="167"/>
        <v>1.1846153846153846</v>
      </c>
      <c r="S175" s="7">
        <f t="shared" si="168"/>
        <v>97.468354430379748</v>
      </c>
      <c r="T175" s="7">
        <f t="shared" si="169"/>
        <v>92.307692307692307</v>
      </c>
    </row>
    <row r="176" spans="1:20" ht="10.199999999999999" customHeight="1" x14ac:dyDescent="0.2">
      <c r="A176" s="5" t="s">
        <v>85</v>
      </c>
      <c r="B176" s="8">
        <v>76</v>
      </c>
      <c r="C176" s="8">
        <v>245</v>
      </c>
      <c r="D176" s="8">
        <v>239</v>
      </c>
      <c r="E176" s="8">
        <v>127</v>
      </c>
      <c r="F176" s="8">
        <v>123</v>
      </c>
      <c r="G176" s="8">
        <v>118</v>
      </c>
      <c r="H176" s="8">
        <v>116</v>
      </c>
      <c r="I176" s="8">
        <v>7</v>
      </c>
      <c r="J176" s="5" t="s">
        <v>85</v>
      </c>
      <c r="K176" s="6">
        <f t="shared" si="160"/>
        <v>3.2236842105263159</v>
      </c>
      <c r="L176" s="6">
        <f t="shared" si="161"/>
        <v>3.1447368421052633</v>
      </c>
      <c r="M176" s="7">
        <f t="shared" si="162"/>
        <v>97.551020408163268</v>
      </c>
      <c r="N176" s="6">
        <f t="shared" si="163"/>
        <v>1.6710526315789473</v>
      </c>
      <c r="O176" s="6">
        <f t="shared" si="164"/>
        <v>1.618421052631579</v>
      </c>
      <c r="P176" s="7">
        <f t="shared" si="165"/>
        <v>96.850393700787407</v>
      </c>
      <c r="Q176" s="6">
        <f t="shared" si="166"/>
        <v>1.5526315789473684</v>
      </c>
      <c r="R176" s="6">
        <f t="shared" si="167"/>
        <v>1.5263157894736843</v>
      </c>
      <c r="S176" s="7">
        <f t="shared" si="168"/>
        <v>98.305084745762713</v>
      </c>
      <c r="T176" s="7">
        <f t="shared" si="169"/>
        <v>92.10526315789474</v>
      </c>
    </row>
    <row r="177" spans="1:20" ht="10.199999999999999" customHeight="1" x14ac:dyDescent="0.2">
      <c r="A177" s="5" t="s">
        <v>86</v>
      </c>
      <c r="B177" s="8">
        <v>58</v>
      </c>
      <c r="C177" s="8">
        <v>206</v>
      </c>
      <c r="D177" s="8">
        <v>194</v>
      </c>
      <c r="E177" s="8">
        <v>103</v>
      </c>
      <c r="F177" s="8">
        <v>96</v>
      </c>
      <c r="G177" s="8">
        <v>103</v>
      </c>
      <c r="H177" s="8">
        <v>98</v>
      </c>
      <c r="I177" s="8">
        <v>1</v>
      </c>
      <c r="J177" s="5" t="s">
        <v>86</v>
      </c>
      <c r="K177" s="6">
        <f t="shared" si="160"/>
        <v>3.5517241379310347</v>
      </c>
      <c r="L177" s="6">
        <f t="shared" si="161"/>
        <v>3.3448275862068964</v>
      </c>
      <c r="M177" s="7">
        <f t="shared" si="162"/>
        <v>94.174757281553397</v>
      </c>
      <c r="N177" s="6">
        <f t="shared" si="163"/>
        <v>1.7758620689655173</v>
      </c>
      <c r="O177" s="6">
        <f t="shared" si="164"/>
        <v>1.6551724137931034</v>
      </c>
      <c r="P177" s="7">
        <f t="shared" si="165"/>
        <v>93.203883495145632</v>
      </c>
      <c r="Q177" s="6">
        <f t="shared" si="166"/>
        <v>1.7758620689655173</v>
      </c>
      <c r="R177" s="6">
        <f t="shared" si="167"/>
        <v>1.6896551724137931</v>
      </c>
      <c r="S177" s="7">
        <f t="shared" si="168"/>
        <v>95.145631067961162</v>
      </c>
      <c r="T177" s="7">
        <f t="shared" si="169"/>
        <v>17.241379310344829</v>
      </c>
    </row>
    <row r="178" spans="1:20" ht="10.199999999999999" customHeight="1" x14ac:dyDescent="0.2">
      <c r="A178" s="5" t="s">
        <v>87</v>
      </c>
      <c r="B178" s="8">
        <v>38</v>
      </c>
      <c r="C178" s="8">
        <v>164</v>
      </c>
      <c r="D178" s="8">
        <v>159</v>
      </c>
      <c r="E178" s="8">
        <v>89</v>
      </c>
      <c r="F178" s="8">
        <v>88</v>
      </c>
      <c r="G178" s="8">
        <v>75</v>
      </c>
      <c r="H178" s="8">
        <v>71</v>
      </c>
      <c r="I178" s="8">
        <v>0</v>
      </c>
      <c r="J178" s="5" t="s">
        <v>87</v>
      </c>
      <c r="K178" s="6">
        <f t="shared" si="160"/>
        <v>4.3157894736842106</v>
      </c>
      <c r="L178" s="6">
        <f t="shared" si="161"/>
        <v>4.1842105263157894</v>
      </c>
      <c r="M178" s="7">
        <f t="shared" si="162"/>
        <v>96.951219512195124</v>
      </c>
      <c r="N178" s="6">
        <f t="shared" si="163"/>
        <v>2.3421052631578947</v>
      </c>
      <c r="O178" s="6">
        <f t="shared" si="164"/>
        <v>2.3157894736842106</v>
      </c>
      <c r="P178" s="7">
        <f t="shared" si="165"/>
        <v>98.876404494382029</v>
      </c>
      <c r="Q178" s="6">
        <f t="shared" si="166"/>
        <v>1.9736842105263157</v>
      </c>
      <c r="R178" s="6">
        <f t="shared" si="167"/>
        <v>1.868421052631579</v>
      </c>
      <c r="S178" s="7">
        <f t="shared" si="168"/>
        <v>94.666666666666671</v>
      </c>
      <c r="T178" s="7">
        <f t="shared" si="169"/>
        <v>0</v>
      </c>
    </row>
    <row r="179" spans="1:20" ht="10.199999999999999" customHeight="1" x14ac:dyDescent="0.2">
      <c r="A179" s="5" t="s">
        <v>105</v>
      </c>
      <c r="J179" s="5" t="s">
        <v>105</v>
      </c>
      <c r="T179" s="7">
        <f>SUM(T172:T178)*5</f>
        <v>3712.4991667581253</v>
      </c>
    </row>
    <row r="180" spans="1:20" ht="10.199999999999999" customHeight="1" x14ac:dyDescent="0.2">
      <c r="A180" s="5" t="s">
        <v>313</v>
      </c>
      <c r="J180" s="5" t="s">
        <v>313</v>
      </c>
      <c r="K180" s="10" t="s">
        <v>317</v>
      </c>
      <c r="L180" s="10" t="s">
        <v>318</v>
      </c>
      <c r="M180" s="10" t="s">
        <v>319</v>
      </c>
      <c r="N180" s="10" t="s">
        <v>320</v>
      </c>
      <c r="O180" s="10" t="s">
        <v>321</v>
      </c>
      <c r="P180" s="10" t="s">
        <v>322</v>
      </c>
      <c r="Q180" s="10" t="s">
        <v>323</v>
      </c>
      <c r="R180" s="10" t="s">
        <v>324</v>
      </c>
      <c r="S180" s="10" t="s">
        <v>325</v>
      </c>
      <c r="T180" s="10" t="s">
        <v>326</v>
      </c>
    </row>
    <row r="181" spans="1:20" ht="10.199999999999999" customHeight="1" x14ac:dyDescent="0.2">
      <c r="A181" s="5" t="s">
        <v>0</v>
      </c>
      <c r="B181" s="8">
        <v>1079</v>
      </c>
      <c r="C181" s="8">
        <v>2374</v>
      </c>
      <c r="D181" s="8">
        <v>2320</v>
      </c>
      <c r="E181" s="8">
        <v>1210</v>
      </c>
      <c r="F181" s="8">
        <v>1186</v>
      </c>
      <c r="G181" s="8">
        <v>1164</v>
      </c>
      <c r="H181" s="8">
        <v>1134</v>
      </c>
      <c r="I181" s="8">
        <v>134</v>
      </c>
      <c r="J181" s="5" t="s">
        <v>0</v>
      </c>
      <c r="K181" s="6">
        <f>C181/B181</f>
        <v>2.200185356811863</v>
      </c>
      <c r="L181" s="6">
        <f>D181/B181</f>
        <v>2.1501390176088973</v>
      </c>
      <c r="M181" s="7">
        <f>D181*100/C181</f>
        <v>97.72535804549284</v>
      </c>
      <c r="N181" s="6">
        <f>E181/B181</f>
        <v>1.1214087117701577</v>
      </c>
      <c r="O181" s="6">
        <f>F181/B181</f>
        <v>1.0991658943466172</v>
      </c>
      <c r="P181" s="7">
        <f>F181*100/E181</f>
        <v>98.016528925619838</v>
      </c>
      <c r="Q181" s="6">
        <f>G181/B181</f>
        <v>1.0787766450417053</v>
      </c>
      <c r="R181" s="6">
        <f>H181/B181</f>
        <v>1.0509731232622799</v>
      </c>
      <c r="S181" s="7">
        <f>H181*100/G181</f>
        <v>97.422680412371136</v>
      </c>
      <c r="T181" s="7">
        <f>I181*1000/B181</f>
        <v>124.1890639481001</v>
      </c>
    </row>
    <row r="182" spans="1:20" ht="10.199999999999999" customHeight="1" x14ac:dyDescent="0.2">
      <c r="A182" s="5" t="s">
        <v>81</v>
      </c>
      <c r="B182" s="8">
        <v>279</v>
      </c>
      <c r="C182" s="8">
        <v>21</v>
      </c>
      <c r="D182" s="8">
        <v>21</v>
      </c>
      <c r="E182" s="8">
        <v>6</v>
      </c>
      <c r="F182" s="8">
        <v>6</v>
      </c>
      <c r="G182" s="8">
        <v>15</v>
      </c>
      <c r="H182" s="8">
        <v>15</v>
      </c>
      <c r="I182" s="8">
        <v>10</v>
      </c>
      <c r="J182" s="5" t="s">
        <v>81</v>
      </c>
      <c r="K182" s="6">
        <f t="shared" ref="K182:K188" si="170">C182/B182</f>
        <v>7.5268817204301078E-2</v>
      </c>
      <c r="L182" s="6">
        <f t="shared" ref="L182:L188" si="171">D182/B182</f>
        <v>7.5268817204301078E-2</v>
      </c>
      <c r="M182" s="7">
        <f t="shared" ref="M182:M188" si="172">D182*100/C182</f>
        <v>100</v>
      </c>
      <c r="N182" s="6">
        <f t="shared" ref="N182:N188" si="173">E182/B182</f>
        <v>2.1505376344086023E-2</v>
      </c>
      <c r="O182" s="6">
        <f t="shared" ref="O182:O188" si="174">F182/B182</f>
        <v>2.1505376344086023E-2</v>
      </c>
      <c r="P182" s="7">
        <f t="shared" ref="P182:P188" si="175">F182*100/E182</f>
        <v>100</v>
      </c>
      <c r="Q182" s="6">
        <f t="shared" ref="Q182:Q188" si="176">G182/B182</f>
        <v>5.3763440860215055E-2</v>
      </c>
      <c r="R182" s="6">
        <f t="shared" ref="R182:R188" si="177">H182/B182</f>
        <v>5.3763440860215055E-2</v>
      </c>
      <c r="S182" s="7">
        <f t="shared" ref="S182:S188" si="178">H182*100/G182</f>
        <v>100</v>
      </c>
      <c r="T182" s="7">
        <f t="shared" ref="T182:T188" si="179">I182*1000/B182</f>
        <v>35.842293906810035</v>
      </c>
    </row>
    <row r="183" spans="1:20" ht="10.199999999999999" customHeight="1" x14ac:dyDescent="0.2">
      <c r="A183" s="5" t="s">
        <v>82</v>
      </c>
      <c r="B183" s="8">
        <v>178</v>
      </c>
      <c r="C183" s="8">
        <v>145</v>
      </c>
      <c r="D183" s="8">
        <v>141</v>
      </c>
      <c r="E183" s="8">
        <v>72</v>
      </c>
      <c r="F183" s="8">
        <v>71</v>
      </c>
      <c r="G183" s="8">
        <v>73</v>
      </c>
      <c r="H183" s="8">
        <v>70</v>
      </c>
      <c r="I183" s="8">
        <v>33</v>
      </c>
      <c r="J183" s="5" t="s">
        <v>82</v>
      </c>
      <c r="K183" s="6">
        <f t="shared" si="170"/>
        <v>0.8146067415730337</v>
      </c>
      <c r="L183" s="6">
        <f t="shared" si="171"/>
        <v>0.7921348314606742</v>
      </c>
      <c r="M183" s="7">
        <f t="shared" si="172"/>
        <v>97.241379310344826</v>
      </c>
      <c r="N183" s="6">
        <f t="shared" si="173"/>
        <v>0.4044943820224719</v>
      </c>
      <c r="O183" s="6">
        <f t="shared" si="174"/>
        <v>0.398876404494382</v>
      </c>
      <c r="P183" s="7">
        <f t="shared" si="175"/>
        <v>98.611111111111114</v>
      </c>
      <c r="Q183" s="6">
        <f t="shared" si="176"/>
        <v>0.4101123595505618</v>
      </c>
      <c r="R183" s="6">
        <f t="shared" si="177"/>
        <v>0.39325842696629215</v>
      </c>
      <c r="S183" s="7">
        <f t="shared" si="178"/>
        <v>95.890410958904113</v>
      </c>
      <c r="T183" s="7">
        <f t="shared" si="179"/>
        <v>185.3932584269663</v>
      </c>
    </row>
    <row r="184" spans="1:20" ht="10.199999999999999" customHeight="1" x14ac:dyDescent="0.2">
      <c r="A184" s="5" t="s">
        <v>83</v>
      </c>
      <c r="B184" s="8">
        <v>153</v>
      </c>
      <c r="C184" s="8">
        <v>294</v>
      </c>
      <c r="D184" s="8">
        <v>285</v>
      </c>
      <c r="E184" s="8">
        <v>153</v>
      </c>
      <c r="F184" s="8">
        <v>148</v>
      </c>
      <c r="G184" s="8">
        <v>141</v>
      </c>
      <c r="H184" s="8">
        <v>137</v>
      </c>
      <c r="I184" s="8">
        <v>35</v>
      </c>
      <c r="J184" s="5" t="s">
        <v>83</v>
      </c>
      <c r="K184" s="6">
        <f t="shared" si="170"/>
        <v>1.9215686274509804</v>
      </c>
      <c r="L184" s="6">
        <f t="shared" si="171"/>
        <v>1.8627450980392157</v>
      </c>
      <c r="M184" s="7">
        <f t="shared" si="172"/>
        <v>96.938775510204081</v>
      </c>
      <c r="N184" s="6">
        <f t="shared" si="173"/>
        <v>1</v>
      </c>
      <c r="O184" s="6">
        <f t="shared" si="174"/>
        <v>0.9673202614379085</v>
      </c>
      <c r="P184" s="7">
        <f t="shared" si="175"/>
        <v>96.732026143790847</v>
      </c>
      <c r="Q184" s="6">
        <f t="shared" si="176"/>
        <v>0.92156862745098034</v>
      </c>
      <c r="R184" s="6">
        <f t="shared" si="177"/>
        <v>0.89542483660130723</v>
      </c>
      <c r="S184" s="7">
        <f t="shared" si="178"/>
        <v>97.163120567375884</v>
      </c>
      <c r="T184" s="7">
        <f t="shared" si="179"/>
        <v>228.75816993464053</v>
      </c>
    </row>
    <row r="185" spans="1:20" ht="10.199999999999999" customHeight="1" x14ac:dyDescent="0.2">
      <c r="A185" s="5" t="s">
        <v>84</v>
      </c>
      <c r="B185" s="8">
        <v>156</v>
      </c>
      <c r="C185" s="8">
        <v>504</v>
      </c>
      <c r="D185" s="8">
        <v>492</v>
      </c>
      <c r="E185" s="8">
        <v>262</v>
      </c>
      <c r="F185" s="8">
        <v>255</v>
      </c>
      <c r="G185" s="8">
        <v>242</v>
      </c>
      <c r="H185" s="8">
        <v>237</v>
      </c>
      <c r="I185" s="8">
        <v>32</v>
      </c>
      <c r="J185" s="5" t="s">
        <v>84</v>
      </c>
      <c r="K185" s="6">
        <f t="shared" si="170"/>
        <v>3.2307692307692308</v>
      </c>
      <c r="L185" s="6">
        <f t="shared" si="171"/>
        <v>3.1538461538461537</v>
      </c>
      <c r="M185" s="7">
        <f t="shared" si="172"/>
        <v>97.61904761904762</v>
      </c>
      <c r="N185" s="6">
        <f t="shared" si="173"/>
        <v>1.6794871794871795</v>
      </c>
      <c r="O185" s="6">
        <f t="shared" si="174"/>
        <v>1.6346153846153846</v>
      </c>
      <c r="P185" s="7">
        <f t="shared" si="175"/>
        <v>97.328244274809165</v>
      </c>
      <c r="Q185" s="6">
        <f t="shared" si="176"/>
        <v>1.5512820512820513</v>
      </c>
      <c r="R185" s="6">
        <f t="shared" si="177"/>
        <v>1.5192307692307692</v>
      </c>
      <c r="S185" s="7">
        <f t="shared" si="178"/>
        <v>97.933884297520663</v>
      </c>
      <c r="T185" s="7">
        <f t="shared" si="179"/>
        <v>205.12820512820514</v>
      </c>
    </row>
    <row r="186" spans="1:20" ht="10.199999999999999" customHeight="1" x14ac:dyDescent="0.2">
      <c r="A186" s="5" t="s">
        <v>85</v>
      </c>
      <c r="B186" s="8">
        <v>121</v>
      </c>
      <c r="C186" s="8">
        <v>478</v>
      </c>
      <c r="D186" s="8">
        <v>473</v>
      </c>
      <c r="E186" s="8">
        <v>250</v>
      </c>
      <c r="F186" s="8">
        <v>247</v>
      </c>
      <c r="G186" s="8">
        <v>228</v>
      </c>
      <c r="H186" s="8">
        <v>226</v>
      </c>
      <c r="I186" s="8">
        <v>13</v>
      </c>
      <c r="J186" s="5" t="s">
        <v>85</v>
      </c>
      <c r="K186" s="6">
        <f t="shared" si="170"/>
        <v>3.950413223140496</v>
      </c>
      <c r="L186" s="6">
        <f t="shared" si="171"/>
        <v>3.9090909090909092</v>
      </c>
      <c r="M186" s="7">
        <f t="shared" si="172"/>
        <v>98.953974895397494</v>
      </c>
      <c r="N186" s="6">
        <f t="shared" si="173"/>
        <v>2.0661157024793386</v>
      </c>
      <c r="O186" s="6">
        <f t="shared" si="174"/>
        <v>2.0413223140495869</v>
      </c>
      <c r="P186" s="7">
        <f t="shared" si="175"/>
        <v>98.8</v>
      </c>
      <c r="Q186" s="6">
        <f t="shared" si="176"/>
        <v>1.884297520661157</v>
      </c>
      <c r="R186" s="6">
        <f t="shared" si="177"/>
        <v>1.8677685950413223</v>
      </c>
      <c r="S186" s="7">
        <f t="shared" si="178"/>
        <v>99.122807017543863</v>
      </c>
      <c r="T186" s="7">
        <f t="shared" si="179"/>
        <v>107.43801652892562</v>
      </c>
    </row>
    <row r="187" spans="1:20" ht="10.199999999999999" customHeight="1" x14ac:dyDescent="0.2">
      <c r="A187" s="5" t="s">
        <v>86</v>
      </c>
      <c r="B187" s="8">
        <v>103</v>
      </c>
      <c r="C187" s="8">
        <v>478</v>
      </c>
      <c r="D187" s="8">
        <v>460</v>
      </c>
      <c r="E187" s="8">
        <v>231</v>
      </c>
      <c r="F187" s="8">
        <v>226</v>
      </c>
      <c r="G187" s="8">
        <v>247</v>
      </c>
      <c r="H187" s="8">
        <v>234</v>
      </c>
      <c r="I187" s="8">
        <v>11</v>
      </c>
      <c r="J187" s="5" t="s">
        <v>86</v>
      </c>
      <c r="K187" s="6">
        <f t="shared" si="170"/>
        <v>4.6407766990291259</v>
      </c>
      <c r="L187" s="6">
        <f t="shared" si="171"/>
        <v>4.4660194174757279</v>
      </c>
      <c r="M187" s="7">
        <f t="shared" si="172"/>
        <v>96.23430962343096</v>
      </c>
      <c r="N187" s="6">
        <f t="shared" si="173"/>
        <v>2.2427184466019416</v>
      </c>
      <c r="O187" s="6">
        <f t="shared" si="174"/>
        <v>2.1941747572815533</v>
      </c>
      <c r="P187" s="7">
        <f t="shared" si="175"/>
        <v>97.835497835497833</v>
      </c>
      <c r="Q187" s="6">
        <f t="shared" si="176"/>
        <v>2.3980582524271843</v>
      </c>
      <c r="R187" s="6">
        <f t="shared" si="177"/>
        <v>2.2718446601941746</v>
      </c>
      <c r="S187" s="7">
        <f t="shared" si="178"/>
        <v>94.736842105263165</v>
      </c>
      <c r="T187" s="7">
        <f t="shared" si="179"/>
        <v>106.79611650485437</v>
      </c>
    </row>
    <row r="188" spans="1:20" ht="10.199999999999999" customHeight="1" x14ac:dyDescent="0.2">
      <c r="A188" s="5" t="s">
        <v>87</v>
      </c>
      <c r="B188" s="8">
        <v>89</v>
      </c>
      <c r="C188" s="8">
        <v>454</v>
      </c>
      <c r="D188" s="8">
        <v>448</v>
      </c>
      <c r="E188" s="8">
        <v>236</v>
      </c>
      <c r="F188" s="8">
        <v>233</v>
      </c>
      <c r="G188" s="8">
        <v>218</v>
      </c>
      <c r="H188" s="8">
        <v>215</v>
      </c>
      <c r="I188" s="8">
        <v>0</v>
      </c>
      <c r="J188" s="5" t="s">
        <v>87</v>
      </c>
      <c r="K188" s="6">
        <f t="shared" si="170"/>
        <v>5.1011235955056176</v>
      </c>
      <c r="L188" s="6">
        <f t="shared" si="171"/>
        <v>5.0337078651685392</v>
      </c>
      <c r="M188" s="7">
        <f t="shared" si="172"/>
        <v>98.678414096916299</v>
      </c>
      <c r="N188" s="6">
        <f t="shared" si="173"/>
        <v>2.6516853932584268</v>
      </c>
      <c r="O188" s="6">
        <f t="shared" si="174"/>
        <v>2.6179775280898876</v>
      </c>
      <c r="P188" s="7">
        <f t="shared" si="175"/>
        <v>98.728813559322035</v>
      </c>
      <c r="Q188" s="6">
        <f t="shared" si="176"/>
        <v>2.4494382022471912</v>
      </c>
      <c r="R188" s="6">
        <f t="shared" si="177"/>
        <v>2.4157303370786516</v>
      </c>
      <c r="S188" s="7">
        <f t="shared" si="178"/>
        <v>98.623853211009177</v>
      </c>
      <c r="T188" s="7">
        <f t="shared" si="179"/>
        <v>0</v>
      </c>
    </row>
    <row r="189" spans="1:20" ht="10.199999999999999" customHeight="1" x14ac:dyDescent="0.2">
      <c r="K189" s="6"/>
      <c r="L189" s="6"/>
      <c r="M189" s="7"/>
      <c r="N189" s="6"/>
      <c r="O189" s="6"/>
      <c r="P189" s="7"/>
      <c r="Q189" s="6"/>
      <c r="R189" s="6"/>
      <c r="S189" s="7"/>
      <c r="T189" s="7">
        <f>SUM(T182:T188)*5</f>
        <v>4346.7803021520094</v>
      </c>
    </row>
    <row r="190" spans="1:20" ht="10.199999999999999" customHeight="1" x14ac:dyDescent="0.2">
      <c r="A190" s="52" t="s">
        <v>404</v>
      </c>
      <c r="B190" s="43"/>
      <c r="C190" s="43"/>
      <c r="D190" s="43"/>
      <c r="E190" s="43"/>
      <c r="F190" s="43"/>
      <c r="G190" s="43"/>
      <c r="H190" s="43"/>
      <c r="I190" s="43"/>
      <c r="J190" s="52" t="s">
        <v>404</v>
      </c>
      <c r="K190" s="52"/>
      <c r="L190" s="52"/>
      <c r="M190" s="52"/>
      <c r="N190" s="52"/>
      <c r="O190" s="52"/>
      <c r="P190" s="52"/>
      <c r="Q190" s="52"/>
      <c r="R190" s="52"/>
      <c r="S190" s="52"/>
      <c r="T190" s="52"/>
    </row>
    <row r="191" spans="1:20" ht="10.199999999999999" customHeight="1" x14ac:dyDescent="0.2">
      <c r="A191" s="5" t="s">
        <v>330</v>
      </c>
      <c r="J191" s="5" t="s">
        <v>330</v>
      </c>
    </row>
    <row r="192" spans="1:20" s="9" customFormat="1" ht="10.199999999999999" customHeight="1" x14ac:dyDescent="0.2">
      <c r="A192" s="24" t="s">
        <v>313</v>
      </c>
      <c r="B192" s="25" t="s">
        <v>315</v>
      </c>
      <c r="C192" s="25" t="s">
        <v>307</v>
      </c>
      <c r="D192" s="25" t="s">
        <v>308</v>
      </c>
      <c r="E192" s="25" t="s">
        <v>309</v>
      </c>
      <c r="F192" s="25" t="s">
        <v>310</v>
      </c>
      <c r="G192" s="25" t="s">
        <v>311</v>
      </c>
      <c r="H192" s="25" t="s">
        <v>312</v>
      </c>
      <c r="I192" s="25" t="s">
        <v>316</v>
      </c>
      <c r="J192" s="24" t="s">
        <v>313</v>
      </c>
      <c r="K192" s="25" t="s">
        <v>317</v>
      </c>
      <c r="L192" s="25" t="s">
        <v>318</v>
      </c>
      <c r="M192" s="25" t="s">
        <v>319</v>
      </c>
      <c r="N192" s="25" t="s">
        <v>320</v>
      </c>
      <c r="O192" s="25" t="s">
        <v>321</v>
      </c>
      <c r="P192" s="25" t="s">
        <v>322</v>
      </c>
      <c r="Q192" s="25" t="s">
        <v>323</v>
      </c>
      <c r="R192" s="25" t="s">
        <v>324</v>
      </c>
      <c r="S192" s="25" t="s">
        <v>325</v>
      </c>
      <c r="T192" s="26" t="s">
        <v>326</v>
      </c>
    </row>
    <row r="193" spans="1:20" ht="10.199999999999999" customHeight="1" x14ac:dyDescent="0.2">
      <c r="A193" s="5" t="s">
        <v>106</v>
      </c>
      <c r="J193" s="5" t="s">
        <v>106</v>
      </c>
    </row>
    <row r="194" spans="1:20" ht="10.199999999999999" customHeight="1" x14ac:dyDescent="0.2">
      <c r="A194" s="5" t="s">
        <v>313</v>
      </c>
      <c r="J194" s="5" t="s">
        <v>313</v>
      </c>
      <c r="K194" s="10" t="s">
        <v>317</v>
      </c>
      <c r="L194" s="10" t="s">
        <v>318</v>
      </c>
      <c r="M194" s="10" t="s">
        <v>319</v>
      </c>
      <c r="N194" s="10" t="s">
        <v>320</v>
      </c>
      <c r="O194" s="10" t="s">
        <v>321</v>
      </c>
      <c r="P194" s="10" t="s">
        <v>322</v>
      </c>
      <c r="Q194" s="10" t="s">
        <v>323</v>
      </c>
      <c r="R194" s="10" t="s">
        <v>324</v>
      </c>
      <c r="S194" s="10" t="s">
        <v>325</v>
      </c>
      <c r="T194" s="10" t="s">
        <v>326</v>
      </c>
    </row>
    <row r="195" spans="1:20" ht="10.199999999999999" customHeight="1" x14ac:dyDescent="0.2">
      <c r="A195" s="5" t="s">
        <v>0</v>
      </c>
      <c r="B195" s="8">
        <v>591</v>
      </c>
      <c r="C195" s="8">
        <v>1264</v>
      </c>
      <c r="D195" s="8">
        <v>1236</v>
      </c>
      <c r="E195" s="8">
        <v>665</v>
      </c>
      <c r="F195" s="8">
        <v>651</v>
      </c>
      <c r="G195" s="8">
        <v>599</v>
      </c>
      <c r="H195" s="8">
        <v>585</v>
      </c>
      <c r="I195" s="8">
        <v>70</v>
      </c>
      <c r="J195" s="5" t="s">
        <v>0</v>
      </c>
      <c r="K195" s="6">
        <f>C195/B195</f>
        <v>2.1387478849407784</v>
      </c>
      <c r="L195" s="6">
        <f>D195/B195</f>
        <v>2.0913705583756346</v>
      </c>
      <c r="M195" s="7">
        <f>D195*100/C195</f>
        <v>97.784810126582272</v>
      </c>
      <c r="N195" s="6">
        <f>E195/B195</f>
        <v>1.1252115059221659</v>
      </c>
      <c r="O195" s="6">
        <f>F195/B195</f>
        <v>1.101522842639594</v>
      </c>
      <c r="P195" s="7">
        <f>F195*100/E195</f>
        <v>97.89473684210526</v>
      </c>
      <c r="Q195" s="6">
        <f>G195/B195</f>
        <v>1.0135363790186125</v>
      </c>
      <c r="R195" s="6">
        <f>H195/B195</f>
        <v>0.98984771573604058</v>
      </c>
      <c r="S195" s="7">
        <f>H195*100/G195</f>
        <v>97.662771285475799</v>
      </c>
      <c r="T195" s="7">
        <f>I195*1000/B195</f>
        <v>118.44331641285956</v>
      </c>
    </row>
    <row r="196" spans="1:20" ht="10.199999999999999" customHeight="1" x14ac:dyDescent="0.2">
      <c r="A196" s="5" t="s">
        <v>81</v>
      </c>
      <c r="B196" s="8">
        <v>134</v>
      </c>
      <c r="C196" s="8">
        <v>18</v>
      </c>
      <c r="D196" s="8">
        <v>18</v>
      </c>
      <c r="E196" s="8">
        <v>10</v>
      </c>
      <c r="F196" s="8">
        <v>10</v>
      </c>
      <c r="G196" s="8">
        <v>8</v>
      </c>
      <c r="H196" s="8">
        <v>8</v>
      </c>
      <c r="I196" s="8">
        <v>11</v>
      </c>
      <c r="J196" s="5" t="s">
        <v>81</v>
      </c>
      <c r="K196" s="6">
        <f t="shared" ref="K196:K202" si="180">C196/B196</f>
        <v>0.13432835820895522</v>
      </c>
      <c r="L196" s="6">
        <f t="shared" ref="L196:L202" si="181">D196/B196</f>
        <v>0.13432835820895522</v>
      </c>
      <c r="M196" s="7">
        <f t="shared" ref="M196:M202" si="182">D196*100/C196</f>
        <v>100</v>
      </c>
      <c r="N196" s="6">
        <f t="shared" ref="N196:N202" si="183">E196/B196</f>
        <v>7.4626865671641784E-2</v>
      </c>
      <c r="O196" s="6">
        <f t="shared" ref="O196:O202" si="184">F196/B196</f>
        <v>7.4626865671641784E-2</v>
      </c>
      <c r="P196" s="7">
        <f t="shared" ref="P196:P202" si="185">F196*100/E196</f>
        <v>100</v>
      </c>
      <c r="Q196" s="6">
        <f t="shared" ref="Q196:Q202" si="186">G196/B196</f>
        <v>5.9701492537313432E-2</v>
      </c>
      <c r="R196" s="6">
        <f t="shared" ref="R196:R202" si="187">H196/B196</f>
        <v>5.9701492537313432E-2</v>
      </c>
      <c r="S196" s="7">
        <f t="shared" ref="S196:S202" si="188">H196*100/G196</f>
        <v>100</v>
      </c>
      <c r="T196" s="7">
        <f t="shared" ref="T196:T202" si="189">I196*1000/B196</f>
        <v>82.089552238805965</v>
      </c>
    </row>
    <row r="197" spans="1:20" ht="10.199999999999999" customHeight="1" x14ac:dyDescent="0.2">
      <c r="A197" s="5" t="s">
        <v>82</v>
      </c>
      <c r="B197" s="8">
        <v>103</v>
      </c>
      <c r="C197" s="8">
        <v>100</v>
      </c>
      <c r="D197" s="8">
        <v>99</v>
      </c>
      <c r="E197" s="8">
        <v>50</v>
      </c>
      <c r="F197" s="8">
        <v>50</v>
      </c>
      <c r="G197" s="8">
        <v>50</v>
      </c>
      <c r="H197" s="8">
        <v>49</v>
      </c>
      <c r="I197" s="8">
        <v>27</v>
      </c>
      <c r="J197" s="5" t="s">
        <v>82</v>
      </c>
      <c r="K197" s="6">
        <f t="shared" si="180"/>
        <v>0.970873786407767</v>
      </c>
      <c r="L197" s="6">
        <f t="shared" si="181"/>
        <v>0.96116504854368934</v>
      </c>
      <c r="M197" s="7">
        <f t="shared" si="182"/>
        <v>99</v>
      </c>
      <c r="N197" s="6">
        <f t="shared" si="183"/>
        <v>0.4854368932038835</v>
      </c>
      <c r="O197" s="6">
        <f t="shared" si="184"/>
        <v>0.4854368932038835</v>
      </c>
      <c r="P197" s="7">
        <f t="shared" si="185"/>
        <v>100</v>
      </c>
      <c r="Q197" s="6">
        <f t="shared" si="186"/>
        <v>0.4854368932038835</v>
      </c>
      <c r="R197" s="6">
        <f t="shared" si="187"/>
        <v>0.47572815533980584</v>
      </c>
      <c r="S197" s="7">
        <f t="shared" si="188"/>
        <v>98</v>
      </c>
      <c r="T197" s="7">
        <f t="shared" si="189"/>
        <v>262.13592233009706</v>
      </c>
    </row>
    <row r="198" spans="1:20" ht="10.199999999999999" customHeight="1" x14ac:dyDescent="0.2">
      <c r="A198" s="5" t="s">
        <v>83</v>
      </c>
      <c r="B198" s="8">
        <v>84</v>
      </c>
      <c r="C198" s="8">
        <v>147</v>
      </c>
      <c r="D198" s="8">
        <v>143</v>
      </c>
      <c r="E198" s="8">
        <v>75</v>
      </c>
      <c r="F198" s="8">
        <v>74</v>
      </c>
      <c r="G198" s="8">
        <v>72</v>
      </c>
      <c r="H198" s="8">
        <v>69</v>
      </c>
      <c r="I198" s="8">
        <v>12</v>
      </c>
      <c r="J198" s="5" t="s">
        <v>83</v>
      </c>
      <c r="K198" s="6">
        <f t="shared" si="180"/>
        <v>1.75</v>
      </c>
      <c r="L198" s="6">
        <f t="shared" si="181"/>
        <v>1.7023809523809523</v>
      </c>
      <c r="M198" s="7">
        <f t="shared" si="182"/>
        <v>97.278911564625844</v>
      </c>
      <c r="N198" s="6">
        <f t="shared" si="183"/>
        <v>0.8928571428571429</v>
      </c>
      <c r="O198" s="6">
        <f t="shared" si="184"/>
        <v>0.88095238095238093</v>
      </c>
      <c r="P198" s="7">
        <f t="shared" si="185"/>
        <v>98.666666666666671</v>
      </c>
      <c r="Q198" s="6">
        <f t="shared" si="186"/>
        <v>0.8571428571428571</v>
      </c>
      <c r="R198" s="6">
        <f t="shared" si="187"/>
        <v>0.8214285714285714</v>
      </c>
      <c r="S198" s="7">
        <f t="shared" si="188"/>
        <v>95.833333333333329</v>
      </c>
      <c r="T198" s="7">
        <f t="shared" si="189"/>
        <v>142.85714285714286</v>
      </c>
    </row>
    <row r="199" spans="1:20" ht="10.199999999999999" customHeight="1" x14ac:dyDescent="0.2">
      <c r="A199" s="5" t="s">
        <v>84</v>
      </c>
      <c r="B199" s="8">
        <v>75</v>
      </c>
      <c r="C199" s="8">
        <v>212</v>
      </c>
      <c r="D199" s="8">
        <v>210</v>
      </c>
      <c r="E199" s="8">
        <v>119</v>
      </c>
      <c r="F199" s="8">
        <v>117</v>
      </c>
      <c r="G199" s="8">
        <v>93</v>
      </c>
      <c r="H199" s="8">
        <v>93</v>
      </c>
      <c r="I199" s="8">
        <v>12</v>
      </c>
      <c r="J199" s="5" t="s">
        <v>84</v>
      </c>
      <c r="K199" s="6">
        <f t="shared" si="180"/>
        <v>2.8266666666666667</v>
      </c>
      <c r="L199" s="6">
        <f t="shared" si="181"/>
        <v>2.8</v>
      </c>
      <c r="M199" s="7">
        <f t="shared" si="182"/>
        <v>99.056603773584911</v>
      </c>
      <c r="N199" s="6">
        <f t="shared" si="183"/>
        <v>1.5866666666666667</v>
      </c>
      <c r="O199" s="6">
        <f t="shared" si="184"/>
        <v>1.56</v>
      </c>
      <c r="P199" s="7">
        <f t="shared" si="185"/>
        <v>98.319327731092443</v>
      </c>
      <c r="Q199" s="6">
        <f t="shared" si="186"/>
        <v>1.24</v>
      </c>
      <c r="R199" s="6">
        <f t="shared" si="187"/>
        <v>1.24</v>
      </c>
      <c r="S199" s="7">
        <f t="shared" si="188"/>
        <v>100</v>
      </c>
      <c r="T199" s="7">
        <f t="shared" si="189"/>
        <v>160</v>
      </c>
    </row>
    <row r="200" spans="1:20" ht="10.199999999999999" customHeight="1" x14ac:dyDescent="0.2">
      <c r="A200" s="5" t="s">
        <v>85</v>
      </c>
      <c r="B200" s="8">
        <v>71</v>
      </c>
      <c r="C200" s="8">
        <v>254</v>
      </c>
      <c r="D200" s="8">
        <v>248</v>
      </c>
      <c r="E200" s="8">
        <v>133</v>
      </c>
      <c r="F200" s="8">
        <v>130</v>
      </c>
      <c r="G200" s="8">
        <v>121</v>
      </c>
      <c r="H200" s="8">
        <v>118</v>
      </c>
      <c r="I200" s="8">
        <v>5</v>
      </c>
      <c r="J200" s="5" t="s">
        <v>85</v>
      </c>
      <c r="K200" s="6">
        <f t="shared" si="180"/>
        <v>3.5774647887323945</v>
      </c>
      <c r="L200" s="6">
        <f t="shared" si="181"/>
        <v>3.492957746478873</v>
      </c>
      <c r="M200" s="7">
        <f t="shared" si="182"/>
        <v>97.637795275590548</v>
      </c>
      <c r="N200" s="6">
        <f t="shared" si="183"/>
        <v>1.8732394366197183</v>
      </c>
      <c r="O200" s="6">
        <f t="shared" si="184"/>
        <v>1.8309859154929577</v>
      </c>
      <c r="P200" s="7">
        <f t="shared" si="185"/>
        <v>97.744360902255636</v>
      </c>
      <c r="Q200" s="6">
        <f t="shared" si="186"/>
        <v>1.704225352112676</v>
      </c>
      <c r="R200" s="6">
        <f t="shared" si="187"/>
        <v>1.6619718309859155</v>
      </c>
      <c r="S200" s="7">
        <f t="shared" si="188"/>
        <v>97.52066115702479</v>
      </c>
      <c r="T200" s="7">
        <f t="shared" si="189"/>
        <v>70.422535211267601</v>
      </c>
    </row>
    <row r="201" spans="1:20" ht="10.199999999999999" customHeight="1" x14ac:dyDescent="0.2">
      <c r="A201" s="5" t="s">
        <v>86</v>
      </c>
      <c r="B201" s="8">
        <v>69</v>
      </c>
      <c r="C201" s="8">
        <v>305</v>
      </c>
      <c r="D201" s="8">
        <v>301</v>
      </c>
      <c r="E201" s="8">
        <v>155</v>
      </c>
      <c r="F201" s="8">
        <v>153</v>
      </c>
      <c r="G201" s="8">
        <v>150</v>
      </c>
      <c r="H201" s="8">
        <v>148</v>
      </c>
      <c r="I201" s="8">
        <v>2</v>
      </c>
      <c r="J201" s="5" t="s">
        <v>86</v>
      </c>
      <c r="K201" s="6">
        <f t="shared" si="180"/>
        <v>4.4202898550724639</v>
      </c>
      <c r="L201" s="6">
        <f t="shared" si="181"/>
        <v>4.36231884057971</v>
      </c>
      <c r="M201" s="7">
        <f t="shared" si="182"/>
        <v>98.688524590163937</v>
      </c>
      <c r="N201" s="6">
        <f t="shared" si="183"/>
        <v>2.2463768115942031</v>
      </c>
      <c r="O201" s="6">
        <f t="shared" si="184"/>
        <v>2.2173913043478262</v>
      </c>
      <c r="P201" s="7">
        <f t="shared" si="185"/>
        <v>98.709677419354833</v>
      </c>
      <c r="Q201" s="6">
        <f t="shared" si="186"/>
        <v>2.1739130434782608</v>
      </c>
      <c r="R201" s="6">
        <f t="shared" si="187"/>
        <v>2.1449275362318843</v>
      </c>
      <c r="S201" s="7">
        <f t="shared" si="188"/>
        <v>98.666666666666671</v>
      </c>
      <c r="T201" s="7">
        <f t="shared" si="189"/>
        <v>28.985507246376812</v>
      </c>
    </row>
    <row r="202" spans="1:20" ht="10.199999999999999" customHeight="1" x14ac:dyDescent="0.2">
      <c r="A202" s="5" t="s">
        <v>87</v>
      </c>
      <c r="B202" s="8">
        <v>55</v>
      </c>
      <c r="C202" s="8">
        <v>228</v>
      </c>
      <c r="D202" s="8">
        <v>217</v>
      </c>
      <c r="E202" s="8">
        <v>123</v>
      </c>
      <c r="F202" s="8">
        <v>117</v>
      </c>
      <c r="G202" s="8">
        <v>105</v>
      </c>
      <c r="H202" s="8">
        <v>100</v>
      </c>
      <c r="I202" s="8">
        <v>1</v>
      </c>
      <c r="J202" s="5" t="s">
        <v>87</v>
      </c>
      <c r="K202" s="6">
        <f t="shared" si="180"/>
        <v>4.1454545454545455</v>
      </c>
      <c r="L202" s="6">
        <f t="shared" si="181"/>
        <v>3.9454545454545453</v>
      </c>
      <c r="M202" s="7">
        <f t="shared" si="182"/>
        <v>95.175438596491233</v>
      </c>
      <c r="N202" s="6">
        <f t="shared" si="183"/>
        <v>2.2363636363636363</v>
      </c>
      <c r="O202" s="6">
        <f t="shared" si="184"/>
        <v>2.1272727272727274</v>
      </c>
      <c r="P202" s="7">
        <f t="shared" si="185"/>
        <v>95.121951219512198</v>
      </c>
      <c r="Q202" s="6">
        <f t="shared" si="186"/>
        <v>1.9090909090909092</v>
      </c>
      <c r="R202" s="6">
        <f t="shared" si="187"/>
        <v>1.8181818181818181</v>
      </c>
      <c r="S202" s="7">
        <f t="shared" si="188"/>
        <v>95.238095238095241</v>
      </c>
      <c r="T202" s="7">
        <f t="shared" si="189"/>
        <v>18.181818181818183</v>
      </c>
    </row>
    <row r="203" spans="1:20" ht="10.199999999999999" customHeight="1" x14ac:dyDescent="0.2">
      <c r="A203" s="5" t="s">
        <v>107</v>
      </c>
      <c r="J203" s="5" t="s">
        <v>107</v>
      </c>
      <c r="T203" s="7">
        <f>SUM(T196:T202)*5</f>
        <v>3823.3623903275425</v>
      </c>
    </row>
    <row r="204" spans="1:20" ht="10.199999999999999" customHeight="1" x14ac:dyDescent="0.2">
      <c r="A204" s="5" t="s">
        <v>313</v>
      </c>
      <c r="J204" s="5" t="s">
        <v>313</v>
      </c>
      <c r="K204" s="10" t="s">
        <v>317</v>
      </c>
      <c r="L204" s="10" t="s">
        <v>318</v>
      </c>
      <c r="M204" s="10" t="s">
        <v>319</v>
      </c>
      <c r="N204" s="10" t="s">
        <v>320</v>
      </c>
      <c r="O204" s="10" t="s">
        <v>321</v>
      </c>
      <c r="P204" s="10" t="s">
        <v>322</v>
      </c>
      <c r="Q204" s="10" t="s">
        <v>323</v>
      </c>
      <c r="R204" s="10" t="s">
        <v>324</v>
      </c>
      <c r="S204" s="10" t="s">
        <v>325</v>
      </c>
      <c r="T204" s="10" t="s">
        <v>326</v>
      </c>
    </row>
    <row r="205" spans="1:20" ht="10.199999999999999" customHeight="1" x14ac:dyDescent="0.2">
      <c r="A205" s="5" t="s">
        <v>0</v>
      </c>
      <c r="B205" s="8">
        <v>375</v>
      </c>
      <c r="C205" s="8">
        <v>1016</v>
      </c>
      <c r="D205" s="8">
        <v>989</v>
      </c>
      <c r="E205" s="8">
        <v>535</v>
      </c>
      <c r="F205" s="8">
        <v>517</v>
      </c>
      <c r="G205" s="8">
        <v>481</v>
      </c>
      <c r="H205" s="8">
        <v>472</v>
      </c>
      <c r="I205" s="8">
        <v>51</v>
      </c>
      <c r="J205" s="5" t="s">
        <v>0</v>
      </c>
      <c r="K205" s="6">
        <f>C205/B205</f>
        <v>2.7093333333333334</v>
      </c>
      <c r="L205" s="6">
        <f>D205/B205</f>
        <v>2.6373333333333333</v>
      </c>
      <c r="M205" s="7">
        <f>D205*100/C205</f>
        <v>97.342519685039363</v>
      </c>
      <c r="N205" s="6">
        <f>E205/B205</f>
        <v>1.4266666666666667</v>
      </c>
      <c r="O205" s="6">
        <f>F205/B205</f>
        <v>1.3786666666666667</v>
      </c>
      <c r="P205" s="7">
        <f>F205*100/E205</f>
        <v>96.635514018691595</v>
      </c>
      <c r="Q205" s="6">
        <f>G205/B205</f>
        <v>1.2826666666666666</v>
      </c>
      <c r="R205" s="6">
        <f>H205/B205</f>
        <v>1.2586666666666666</v>
      </c>
      <c r="S205" s="7">
        <f>H205*100/G205</f>
        <v>98.128898128898129</v>
      </c>
      <c r="T205" s="7">
        <f>I205*1000/B205</f>
        <v>136</v>
      </c>
    </row>
    <row r="206" spans="1:20" ht="10.199999999999999" customHeight="1" x14ac:dyDescent="0.2">
      <c r="A206" s="5" t="s">
        <v>81</v>
      </c>
      <c r="B206" s="8">
        <v>55</v>
      </c>
      <c r="C206" s="8">
        <v>8</v>
      </c>
      <c r="D206" s="8">
        <v>8</v>
      </c>
      <c r="E206" s="8">
        <v>4</v>
      </c>
      <c r="F206" s="8">
        <v>4</v>
      </c>
      <c r="G206" s="8">
        <v>4</v>
      </c>
      <c r="H206" s="8">
        <v>4</v>
      </c>
      <c r="I206" s="8">
        <v>4</v>
      </c>
      <c r="J206" s="5" t="s">
        <v>81</v>
      </c>
      <c r="K206" s="6">
        <f t="shared" ref="K206:K212" si="190">C206/B206</f>
        <v>0.14545454545454545</v>
      </c>
      <c r="L206" s="6">
        <f t="shared" ref="L206:L212" si="191">D206/B206</f>
        <v>0.14545454545454545</v>
      </c>
      <c r="M206" s="7">
        <f t="shared" ref="M206:M212" si="192">D206*100/C206</f>
        <v>100</v>
      </c>
      <c r="N206" s="6">
        <f t="shared" ref="N206:N212" si="193">E206/B206</f>
        <v>7.2727272727272724E-2</v>
      </c>
      <c r="O206" s="6">
        <f t="shared" ref="O206:O212" si="194">F206/B206</f>
        <v>7.2727272727272724E-2</v>
      </c>
      <c r="P206" s="7">
        <f t="shared" ref="P206:P212" si="195">F206*100/E206</f>
        <v>100</v>
      </c>
      <c r="Q206" s="6">
        <f t="shared" ref="Q206:Q212" si="196">G206/B206</f>
        <v>7.2727272727272724E-2</v>
      </c>
      <c r="R206" s="6">
        <f t="shared" ref="R206:R212" si="197">H206/B206</f>
        <v>7.2727272727272724E-2</v>
      </c>
      <c r="S206" s="7">
        <f t="shared" ref="S206:S212" si="198">H206*100/G206</f>
        <v>100</v>
      </c>
      <c r="T206" s="7">
        <f t="shared" ref="T206:T212" si="199">I206*1000/B206</f>
        <v>72.727272727272734</v>
      </c>
    </row>
    <row r="207" spans="1:20" ht="10.199999999999999" customHeight="1" x14ac:dyDescent="0.2">
      <c r="A207" s="5" t="s">
        <v>82</v>
      </c>
      <c r="B207" s="8">
        <v>72</v>
      </c>
      <c r="C207" s="8">
        <v>69</v>
      </c>
      <c r="D207" s="8">
        <v>69</v>
      </c>
      <c r="E207" s="8">
        <v>41</v>
      </c>
      <c r="F207" s="8">
        <v>41</v>
      </c>
      <c r="G207" s="8">
        <v>28</v>
      </c>
      <c r="H207" s="8">
        <v>28</v>
      </c>
      <c r="I207" s="8">
        <v>14</v>
      </c>
      <c r="J207" s="5" t="s">
        <v>82</v>
      </c>
      <c r="K207" s="6">
        <f t="shared" si="190"/>
        <v>0.95833333333333337</v>
      </c>
      <c r="L207" s="6">
        <f t="shared" si="191"/>
        <v>0.95833333333333337</v>
      </c>
      <c r="M207" s="7">
        <f t="shared" si="192"/>
        <v>100</v>
      </c>
      <c r="N207" s="6">
        <f t="shared" si="193"/>
        <v>0.56944444444444442</v>
      </c>
      <c r="O207" s="6">
        <f t="shared" si="194"/>
        <v>0.56944444444444442</v>
      </c>
      <c r="P207" s="7">
        <f t="shared" si="195"/>
        <v>100</v>
      </c>
      <c r="Q207" s="6">
        <f t="shared" si="196"/>
        <v>0.3888888888888889</v>
      </c>
      <c r="R207" s="6">
        <f t="shared" si="197"/>
        <v>0.3888888888888889</v>
      </c>
      <c r="S207" s="7">
        <f t="shared" si="198"/>
        <v>100</v>
      </c>
      <c r="T207" s="7">
        <f t="shared" si="199"/>
        <v>194.44444444444446</v>
      </c>
    </row>
    <row r="208" spans="1:20" ht="10.199999999999999" customHeight="1" x14ac:dyDescent="0.2">
      <c r="A208" s="5" t="s">
        <v>83</v>
      </c>
      <c r="B208" s="8">
        <v>66</v>
      </c>
      <c r="C208" s="8">
        <v>139</v>
      </c>
      <c r="D208" s="8">
        <v>135</v>
      </c>
      <c r="E208" s="8">
        <v>71</v>
      </c>
      <c r="F208" s="8">
        <v>70</v>
      </c>
      <c r="G208" s="8">
        <v>68</v>
      </c>
      <c r="H208" s="8">
        <v>65</v>
      </c>
      <c r="I208" s="8">
        <v>13</v>
      </c>
      <c r="J208" s="5" t="s">
        <v>83</v>
      </c>
      <c r="K208" s="6">
        <f t="shared" si="190"/>
        <v>2.106060606060606</v>
      </c>
      <c r="L208" s="6">
        <f t="shared" si="191"/>
        <v>2.0454545454545454</v>
      </c>
      <c r="M208" s="7">
        <f t="shared" si="192"/>
        <v>97.122302158273385</v>
      </c>
      <c r="N208" s="6">
        <f t="shared" si="193"/>
        <v>1.0757575757575757</v>
      </c>
      <c r="O208" s="6">
        <f t="shared" si="194"/>
        <v>1.0606060606060606</v>
      </c>
      <c r="P208" s="7">
        <f t="shared" si="195"/>
        <v>98.591549295774641</v>
      </c>
      <c r="Q208" s="6">
        <f t="shared" si="196"/>
        <v>1.0303030303030303</v>
      </c>
      <c r="R208" s="6">
        <f t="shared" si="197"/>
        <v>0.98484848484848486</v>
      </c>
      <c r="S208" s="7">
        <f t="shared" si="198"/>
        <v>95.588235294117652</v>
      </c>
      <c r="T208" s="7">
        <f t="shared" si="199"/>
        <v>196.96969696969697</v>
      </c>
    </row>
    <row r="209" spans="1:20" ht="10.199999999999999" customHeight="1" x14ac:dyDescent="0.2">
      <c r="A209" s="5" t="s">
        <v>84</v>
      </c>
      <c r="B209" s="8">
        <v>61</v>
      </c>
      <c r="C209" s="8">
        <v>215</v>
      </c>
      <c r="D209" s="8">
        <v>211</v>
      </c>
      <c r="E209" s="8">
        <v>106</v>
      </c>
      <c r="F209" s="8">
        <v>102</v>
      </c>
      <c r="G209" s="8">
        <v>109</v>
      </c>
      <c r="H209" s="8">
        <v>109</v>
      </c>
      <c r="I209" s="8">
        <v>9</v>
      </c>
      <c r="J209" s="5" t="s">
        <v>84</v>
      </c>
      <c r="K209" s="6">
        <f t="shared" si="190"/>
        <v>3.5245901639344264</v>
      </c>
      <c r="L209" s="6">
        <f t="shared" si="191"/>
        <v>3.459016393442623</v>
      </c>
      <c r="M209" s="7">
        <f t="shared" si="192"/>
        <v>98.139534883720927</v>
      </c>
      <c r="N209" s="6">
        <f t="shared" si="193"/>
        <v>1.7377049180327868</v>
      </c>
      <c r="O209" s="6">
        <f t="shared" si="194"/>
        <v>1.6721311475409837</v>
      </c>
      <c r="P209" s="7">
        <f t="shared" si="195"/>
        <v>96.226415094339629</v>
      </c>
      <c r="Q209" s="6">
        <f t="shared" si="196"/>
        <v>1.7868852459016393</v>
      </c>
      <c r="R209" s="6">
        <f t="shared" si="197"/>
        <v>1.7868852459016393</v>
      </c>
      <c r="S209" s="7">
        <f t="shared" si="198"/>
        <v>100</v>
      </c>
      <c r="T209" s="7">
        <f t="shared" si="199"/>
        <v>147.54098360655738</v>
      </c>
    </row>
    <row r="210" spans="1:20" ht="10.199999999999999" customHeight="1" x14ac:dyDescent="0.2">
      <c r="A210" s="5" t="s">
        <v>85</v>
      </c>
      <c r="B210" s="8">
        <v>57</v>
      </c>
      <c r="C210" s="8">
        <v>251</v>
      </c>
      <c r="D210" s="8">
        <v>244</v>
      </c>
      <c r="E210" s="8">
        <v>131</v>
      </c>
      <c r="F210" s="8">
        <v>127</v>
      </c>
      <c r="G210" s="8">
        <v>120</v>
      </c>
      <c r="H210" s="8">
        <v>117</v>
      </c>
      <c r="I210" s="8">
        <v>11</v>
      </c>
      <c r="J210" s="5" t="s">
        <v>85</v>
      </c>
      <c r="K210" s="6">
        <f t="shared" si="190"/>
        <v>4.4035087719298245</v>
      </c>
      <c r="L210" s="6">
        <f t="shared" si="191"/>
        <v>4.2807017543859649</v>
      </c>
      <c r="M210" s="7">
        <f t="shared" si="192"/>
        <v>97.211155378486055</v>
      </c>
      <c r="N210" s="6">
        <f t="shared" si="193"/>
        <v>2.2982456140350878</v>
      </c>
      <c r="O210" s="6">
        <f t="shared" si="194"/>
        <v>2.2280701754385963</v>
      </c>
      <c r="P210" s="7">
        <f t="shared" si="195"/>
        <v>96.946564885496187</v>
      </c>
      <c r="Q210" s="6">
        <f t="shared" si="196"/>
        <v>2.1052631578947367</v>
      </c>
      <c r="R210" s="6">
        <f t="shared" si="197"/>
        <v>2.0526315789473686</v>
      </c>
      <c r="S210" s="7">
        <f t="shared" si="198"/>
        <v>97.5</v>
      </c>
      <c r="T210" s="7">
        <f t="shared" si="199"/>
        <v>192.98245614035088</v>
      </c>
    </row>
    <row r="211" spans="1:20" ht="10.199999999999999" customHeight="1" x14ac:dyDescent="0.2">
      <c r="A211" s="5" t="s">
        <v>86</v>
      </c>
      <c r="B211" s="8">
        <v>35</v>
      </c>
      <c r="C211" s="8">
        <v>183</v>
      </c>
      <c r="D211" s="8">
        <v>177</v>
      </c>
      <c r="E211" s="8">
        <v>99</v>
      </c>
      <c r="F211" s="8">
        <v>94</v>
      </c>
      <c r="G211" s="8">
        <v>84</v>
      </c>
      <c r="H211" s="8">
        <v>83</v>
      </c>
      <c r="I211" s="8">
        <v>0</v>
      </c>
      <c r="J211" s="5" t="s">
        <v>86</v>
      </c>
      <c r="K211" s="6">
        <f t="shared" si="190"/>
        <v>5.2285714285714286</v>
      </c>
      <c r="L211" s="6">
        <f t="shared" si="191"/>
        <v>5.0571428571428569</v>
      </c>
      <c r="M211" s="7">
        <f t="shared" si="192"/>
        <v>96.721311475409834</v>
      </c>
      <c r="N211" s="6">
        <f t="shared" si="193"/>
        <v>2.8285714285714287</v>
      </c>
      <c r="O211" s="6">
        <f t="shared" si="194"/>
        <v>2.6857142857142855</v>
      </c>
      <c r="P211" s="7">
        <f t="shared" si="195"/>
        <v>94.949494949494948</v>
      </c>
      <c r="Q211" s="6">
        <f t="shared" si="196"/>
        <v>2.4</v>
      </c>
      <c r="R211" s="6">
        <f t="shared" si="197"/>
        <v>2.3714285714285714</v>
      </c>
      <c r="S211" s="7">
        <f t="shared" si="198"/>
        <v>98.80952380952381</v>
      </c>
      <c r="T211" s="7">
        <f t="shared" si="199"/>
        <v>0</v>
      </c>
    </row>
    <row r="212" spans="1:20" ht="10.199999999999999" customHeight="1" x14ac:dyDescent="0.2">
      <c r="A212" s="5" t="s">
        <v>87</v>
      </c>
      <c r="B212" s="8">
        <v>29</v>
      </c>
      <c r="C212" s="8">
        <v>151</v>
      </c>
      <c r="D212" s="8">
        <v>145</v>
      </c>
      <c r="E212" s="8">
        <v>83</v>
      </c>
      <c r="F212" s="8">
        <v>79</v>
      </c>
      <c r="G212" s="8">
        <v>68</v>
      </c>
      <c r="H212" s="8">
        <v>66</v>
      </c>
      <c r="I212" s="8">
        <v>0</v>
      </c>
      <c r="J212" s="5" t="s">
        <v>87</v>
      </c>
      <c r="K212" s="6">
        <f t="shared" si="190"/>
        <v>5.2068965517241379</v>
      </c>
      <c r="L212" s="6">
        <f t="shared" si="191"/>
        <v>5</v>
      </c>
      <c r="M212" s="7">
        <f t="shared" si="192"/>
        <v>96.026490066225165</v>
      </c>
      <c r="N212" s="6">
        <f t="shared" si="193"/>
        <v>2.8620689655172415</v>
      </c>
      <c r="O212" s="6">
        <f t="shared" si="194"/>
        <v>2.7241379310344827</v>
      </c>
      <c r="P212" s="7">
        <f t="shared" si="195"/>
        <v>95.180722891566262</v>
      </c>
      <c r="Q212" s="6">
        <f t="shared" si="196"/>
        <v>2.3448275862068964</v>
      </c>
      <c r="R212" s="6">
        <f t="shared" si="197"/>
        <v>2.2758620689655173</v>
      </c>
      <c r="S212" s="7">
        <f t="shared" si="198"/>
        <v>97.058823529411768</v>
      </c>
      <c r="T212" s="7">
        <f t="shared" si="199"/>
        <v>0</v>
      </c>
    </row>
    <row r="213" spans="1:20" ht="10.199999999999999" customHeight="1" x14ac:dyDescent="0.2">
      <c r="A213" s="5" t="s">
        <v>108</v>
      </c>
      <c r="J213" s="5" t="s">
        <v>108</v>
      </c>
      <c r="T213" s="7">
        <f>SUM(T206:T212)*5</f>
        <v>4023.3242694416122</v>
      </c>
    </row>
    <row r="214" spans="1:20" ht="10.199999999999999" customHeight="1" x14ac:dyDescent="0.2">
      <c r="A214" s="5" t="s">
        <v>313</v>
      </c>
      <c r="J214" s="5" t="s">
        <v>313</v>
      </c>
      <c r="K214" s="10" t="s">
        <v>317</v>
      </c>
      <c r="L214" s="10" t="s">
        <v>318</v>
      </c>
      <c r="M214" s="10" t="s">
        <v>319</v>
      </c>
      <c r="N214" s="10" t="s">
        <v>320</v>
      </c>
      <c r="O214" s="10" t="s">
        <v>321</v>
      </c>
      <c r="P214" s="10" t="s">
        <v>322</v>
      </c>
      <c r="Q214" s="10" t="s">
        <v>323</v>
      </c>
      <c r="R214" s="10" t="s">
        <v>324</v>
      </c>
      <c r="S214" s="10" t="s">
        <v>325</v>
      </c>
      <c r="T214" s="10" t="s">
        <v>326</v>
      </c>
    </row>
    <row r="215" spans="1:20" ht="10.199999999999999" customHeight="1" x14ac:dyDescent="0.2">
      <c r="A215" s="5" t="s">
        <v>0</v>
      </c>
      <c r="B215" s="8">
        <v>471</v>
      </c>
      <c r="C215" s="8">
        <v>903</v>
      </c>
      <c r="D215" s="8">
        <v>887</v>
      </c>
      <c r="E215" s="8">
        <v>482</v>
      </c>
      <c r="F215" s="8">
        <v>471</v>
      </c>
      <c r="G215" s="8">
        <v>421</v>
      </c>
      <c r="H215" s="8">
        <v>416</v>
      </c>
      <c r="I215" s="8">
        <v>34</v>
      </c>
      <c r="J215" s="5" t="s">
        <v>0</v>
      </c>
      <c r="K215" s="6">
        <f>C215/B215</f>
        <v>1.9171974522292994</v>
      </c>
      <c r="L215" s="6">
        <f>D215/B215</f>
        <v>1.8832271762208068</v>
      </c>
      <c r="M215" s="7">
        <f>D215*100/C215</f>
        <v>98.228128460686605</v>
      </c>
      <c r="N215" s="6">
        <f>E215/B215</f>
        <v>1.0233545647558386</v>
      </c>
      <c r="O215" s="6">
        <f>F215/B215</f>
        <v>1</v>
      </c>
      <c r="P215" s="7">
        <f>F215*100/E215</f>
        <v>97.717842323651453</v>
      </c>
      <c r="Q215" s="6">
        <f>G215/B215</f>
        <v>0.89384288747346075</v>
      </c>
      <c r="R215" s="6">
        <f>H215/B215</f>
        <v>0.88322717622080682</v>
      </c>
      <c r="S215" s="7">
        <f>H215*100/G215</f>
        <v>98.812351543942995</v>
      </c>
      <c r="T215" s="7">
        <f>I215*1000/B215</f>
        <v>72.186836518046704</v>
      </c>
    </row>
    <row r="216" spans="1:20" ht="10.199999999999999" customHeight="1" x14ac:dyDescent="0.2">
      <c r="A216" s="5" t="s">
        <v>81</v>
      </c>
      <c r="B216" s="8">
        <v>140</v>
      </c>
      <c r="C216" s="8">
        <v>2</v>
      </c>
      <c r="D216" s="8">
        <v>2</v>
      </c>
      <c r="E216" s="8">
        <v>1</v>
      </c>
      <c r="F216" s="8">
        <v>1</v>
      </c>
      <c r="G216" s="8">
        <v>1</v>
      </c>
      <c r="H216" s="8">
        <v>1</v>
      </c>
      <c r="I216" s="8">
        <v>1</v>
      </c>
      <c r="J216" s="5" t="s">
        <v>81</v>
      </c>
      <c r="K216" s="6">
        <f t="shared" ref="K216:K222" si="200">C216/B216</f>
        <v>1.4285714285714285E-2</v>
      </c>
      <c r="L216" s="6">
        <f t="shared" ref="L216:L222" si="201">D216/B216</f>
        <v>1.4285714285714285E-2</v>
      </c>
      <c r="M216" s="7">
        <f t="shared" ref="M216:M222" si="202">D216*100/C216</f>
        <v>100</v>
      </c>
      <c r="N216" s="6">
        <f t="shared" ref="N216:N222" si="203">E216/B216</f>
        <v>7.1428571428571426E-3</v>
      </c>
      <c r="O216" s="6">
        <f t="shared" ref="O216:O222" si="204">F216/B216</f>
        <v>7.1428571428571426E-3</v>
      </c>
      <c r="P216" s="7">
        <f t="shared" ref="P216:P222" si="205">F216*100/E216</f>
        <v>100</v>
      </c>
      <c r="Q216" s="6">
        <f t="shared" ref="Q216:Q222" si="206">G216/B216</f>
        <v>7.1428571428571426E-3</v>
      </c>
      <c r="R216" s="6">
        <f t="shared" ref="R216:R222" si="207">H216/B216</f>
        <v>7.1428571428571426E-3</v>
      </c>
      <c r="S216" s="7">
        <f t="shared" ref="S216:S222" si="208">H216*100/G216</f>
        <v>100</v>
      </c>
      <c r="T216" s="7">
        <f t="shared" ref="T216:T222" si="209">I216*1000/B216</f>
        <v>7.1428571428571432</v>
      </c>
    </row>
    <row r="217" spans="1:20" ht="10.199999999999999" customHeight="1" x14ac:dyDescent="0.2">
      <c r="A217" s="5" t="s">
        <v>82</v>
      </c>
      <c r="B217" s="8">
        <v>58</v>
      </c>
      <c r="C217" s="8">
        <v>35</v>
      </c>
      <c r="D217" s="8">
        <v>35</v>
      </c>
      <c r="E217" s="8">
        <v>20</v>
      </c>
      <c r="F217" s="8">
        <v>20</v>
      </c>
      <c r="G217" s="8">
        <v>15</v>
      </c>
      <c r="H217" s="8">
        <v>15</v>
      </c>
      <c r="I217" s="8">
        <v>10</v>
      </c>
      <c r="J217" s="5" t="s">
        <v>82</v>
      </c>
      <c r="K217" s="6">
        <f t="shared" si="200"/>
        <v>0.60344827586206895</v>
      </c>
      <c r="L217" s="6">
        <f t="shared" si="201"/>
        <v>0.60344827586206895</v>
      </c>
      <c r="M217" s="7">
        <f t="shared" si="202"/>
        <v>100</v>
      </c>
      <c r="N217" s="6">
        <f t="shared" si="203"/>
        <v>0.34482758620689657</v>
      </c>
      <c r="O217" s="6">
        <f t="shared" si="204"/>
        <v>0.34482758620689657</v>
      </c>
      <c r="P217" s="7">
        <f t="shared" si="205"/>
        <v>100</v>
      </c>
      <c r="Q217" s="6">
        <f t="shared" si="206"/>
        <v>0.25862068965517243</v>
      </c>
      <c r="R217" s="6">
        <f t="shared" si="207"/>
        <v>0.25862068965517243</v>
      </c>
      <c r="S217" s="7">
        <f t="shared" si="208"/>
        <v>100</v>
      </c>
      <c r="T217" s="7">
        <f t="shared" si="209"/>
        <v>172.41379310344828</v>
      </c>
    </row>
    <row r="218" spans="1:20" ht="10.199999999999999" customHeight="1" x14ac:dyDescent="0.2">
      <c r="A218" s="5" t="s">
        <v>83</v>
      </c>
      <c r="B218" s="8">
        <v>60</v>
      </c>
      <c r="C218" s="8">
        <v>96</v>
      </c>
      <c r="D218" s="8">
        <v>95</v>
      </c>
      <c r="E218" s="8">
        <v>56</v>
      </c>
      <c r="F218" s="8">
        <v>55</v>
      </c>
      <c r="G218" s="8">
        <v>40</v>
      </c>
      <c r="H218" s="8">
        <v>40</v>
      </c>
      <c r="I218" s="8">
        <v>10</v>
      </c>
      <c r="J218" s="5" t="s">
        <v>83</v>
      </c>
      <c r="K218" s="6">
        <f t="shared" si="200"/>
        <v>1.6</v>
      </c>
      <c r="L218" s="6">
        <f t="shared" si="201"/>
        <v>1.5833333333333333</v>
      </c>
      <c r="M218" s="7">
        <f t="shared" si="202"/>
        <v>98.958333333333329</v>
      </c>
      <c r="N218" s="6">
        <f t="shared" si="203"/>
        <v>0.93333333333333335</v>
      </c>
      <c r="O218" s="6">
        <f t="shared" si="204"/>
        <v>0.91666666666666663</v>
      </c>
      <c r="P218" s="7">
        <f t="shared" si="205"/>
        <v>98.214285714285708</v>
      </c>
      <c r="Q218" s="6">
        <f t="shared" si="206"/>
        <v>0.66666666666666663</v>
      </c>
      <c r="R218" s="6">
        <f t="shared" si="207"/>
        <v>0.66666666666666663</v>
      </c>
      <c r="S218" s="7">
        <f t="shared" si="208"/>
        <v>100</v>
      </c>
      <c r="T218" s="7">
        <f t="shared" si="209"/>
        <v>166.66666666666666</v>
      </c>
    </row>
    <row r="219" spans="1:20" ht="10.199999999999999" customHeight="1" x14ac:dyDescent="0.2">
      <c r="A219" s="5" t="s">
        <v>84</v>
      </c>
      <c r="B219" s="8">
        <v>60</v>
      </c>
      <c r="C219" s="8">
        <v>165</v>
      </c>
      <c r="D219" s="8">
        <v>164</v>
      </c>
      <c r="E219" s="8">
        <v>78</v>
      </c>
      <c r="F219" s="8">
        <v>77</v>
      </c>
      <c r="G219" s="8">
        <v>87</v>
      </c>
      <c r="H219" s="8">
        <v>87</v>
      </c>
      <c r="I219" s="8">
        <v>9</v>
      </c>
      <c r="J219" s="5" t="s">
        <v>84</v>
      </c>
      <c r="K219" s="6">
        <f t="shared" si="200"/>
        <v>2.75</v>
      </c>
      <c r="L219" s="6">
        <f t="shared" si="201"/>
        <v>2.7333333333333334</v>
      </c>
      <c r="M219" s="7">
        <f t="shared" si="202"/>
        <v>99.393939393939391</v>
      </c>
      <c r="N219" s="6">
        <f t="shared" si="203"/>
        <v>1.3</v>
      </c>
      <c r="O219" s="6">
        <f t="shared" si="204"/>
        <v>1.2833333333333334</v>
      </c>
      <c r="P219" s="7">
        <f t="shared" si="205"/>
        <v>98.717948717948715</v>
      </c>
      <c r="Q219" s="6">
        <f t="shared" si="206"/>
        <v>1.45</v>
      </c>
      <c r="R219" s="6">
        <f t="shared" si="207"/>
        <v>1.45</v>
      </c>
      <c r="S219" s="7">
        <f t="shared" si="208"/>
        <v>100</v>
      </c>
      <c r="T219" s="7">
        <f t="shared" si="209"/>
        <v>150</v>
      </c>
    </row>
    <row r="220" spans="1:20" ht="10.199999999999999" customHeight="1" x14ac:dyDescent="0.2">
      <c r="A220" s="5" t="s">
        <v>85</v>
      </c>
      <c r="B220" s="8">
        <v>68</v>
      </c>
      <c r="C220" s="8">
        <v>224</v>
      </c>
      <c r="D220" s="8">
        <v>221</v>
      </c>
      <c r="E220" s="8">
        <v>117</v>
      </c>
      <c r="F220" s="8">
        <v>115</v>
      </c>
      <c r="G220" s="8">
        <v>107</v>
      </c>
      <c r="H220" s="8">
        <v>106</v>
      </c>
      <c r="I220" s="8">
        <v>3</v>
      </c>
      <c r="J220" s="5" t="s">
        <v>85</v>
      </c>
      <c r="K220" s="6">
        <f t="shared" si="200"/>
        <v>3.2941176470588234</v>
      </c>
      <c r="L220" s="6">
        <f t="shared" si="201"/>
        <v>3.25</v>
      </c>
      <c r="M220" s="7">
        <f t="shared" si="202"/>
        <v>98.660714285714292</v>
      </c>
      <c r="N220" s="6">
        <f t="shared" si="203"/>
        <v>1.7205882352941178</v>
      </c>
      <c r="O220" s="6">
        <f t="shared" si="204"/>
        <v>1.6911764705882353</v>
      </c>
      <c r="P220" s="7">
        <f t="shared" si="205"/>
        <v>98.290598290598297</v>
      </c>
      <c r="Q220" s="6">
        <f t="shared" si="206"/>
        <v>1.5735294117647058</v>
      </c>
      <c r="R220" s="6">
        <f t="shared" si="207"/>
        <v>1.5588235294117647</v>
      </c>
      <c r="S220" s="7">
        <f t="shared" si="208"/>
        <v>99.065420560747668</v>
      </c>
      <c r="T220" s="7">
        <f t="shared" si="209"/>
        <v>44.117647058823529</v>
      </c>
    </row>
    <row r="221" spans="1:20" ht="10.199999999999999" customHeight="1" x14ac:dyDescent="0.2">
      <c r="A221" s="5" t="s">
        <v>86</v>
      </c>
      <c r="B221" s="8">
        <v>45</v>
      </c>
      <c r="C221" s="8">
        <v>184</v>
      </c>
      <c r="D221" s="8">
        <v>178</v>
      </c>
      <c r="E221" s="8">
        <v>107</v>
      </c>
      <c r="F221" s="8">
        <v>105</v>
      </c>
      <c r="G221" s="8">
        <v>77</v>
      </c>
      <c r="H221" s="8">
        <v>73</v>
      </c>
      <c r="I221" s="8">
        <v>0</v>
      </c>
      <c r="J221" s="5" t="s">
        <v>86</v>
      </c>
      <c r="K221" s="6">
        <f t="shared" si="200"/>
        <v>4.0888888888888886</v>
      </c>
      <c r="L221" s="6">
        <f t="shared" si="201"/>
        <v>3.9555555555555557</v>
      </c>
      <c r="M221" s="7">
        <f t="shared" si="202"/>
        <v>96.739130434782609</v>
      </c>
      <c r="N221" s="6">
        <f t="shared" si="203"/>
        <v>2.3777777777777778</v>
      </c>
      <c r="O221" s="6">
        <f t="shared" si="204"/>
        <v>2.3333333333333335</v>
      </c>
      <c r="P221" s="7">
        <f t="shared" si="205"/>
        <v>98.130841121495322</v>
      </c>
      <c r="Q221" s="6">
        <f t="shared" si="206"/>
        <v>1.711111111111111</v>
      </c>
      <c r="R221" s="6">
        <f t="shared" si="207"/>
        <v>1.6222222222222222</v>
      </c>
      <c r="S221" s="7">
        <f t="shared" si="208"/>
        <v>94.805194805194802</v>
      </c>
      <c r="T221" s="7">
        <f t="shared" si="209"/>
        <v>0</v>
      </c>
    </row>
    <row r="222" spans="1:20" ht="10.199999999999999" customHeight="1" x14ac:dyDescent="0.2">
      <c r="A222" s="5" t="s">
        <v>87</v>
      </c>
      <c r="B222" s="8">
        <v>40</v>
      </c>
      <c r="C222" s="8">
        <v>197</v>
      </c>
      <c r="D222" s="8">
        <v>192</v>
      </c>
      <c r="E222" s="8">
        <v>103</v>
      </c>
      <c r="F222" s="8">
        <v>98</v>
      </c>
      <c r="G222" s="8">
        <v>94</v>
      </c>
      <c r="H222" s="8">
        <v>94</v>
      </c>
      <c r="I222" s="8">
        <v>1</v>
      </c>
      <c r="J222" s="5" t="s">
        <v>87</v>
      </c>
      <c r="K222" s="6">
        <f t="shared" si="200"/>
        <v>4.9249999999999998</v>
      </c>
      <c r="L222" s="6">
        <f t="shared" si="201"/>
        <v>4.8</v>
      </c>
      <c r="M222" s="7">
        <f t="shared" si="202"/>
        <v>97.461928934010146</v>
      </c>
      <c r="N222" s="6">
        <f t="shared" si="203"/>
        <v>2.5750000000000002</v>
      </c>
      <c r="O222" s="6">
        <f t="shared" si="204"/>
        <v>2.4500000000000002</v>
      </c>
      <c r="P222" s="7">
        <f t="shared" si="205"/>
        <v>95.145631067961162</v>
      </c>
      <c r="Q222" s="6">
        <f t="shared" si="206"/>
        <v>2.35</v>
      </c>
      <c r="R222" s="6">
        <f t="shared" si="207"/>
        <v>2.35</v>
      </c>
      <c r="S222" s="7">
        <f t="shared" si="208"/>
        <v>100</v>
      </c>
      <c r="T222" s="7">
        <f t="shared" si="209"/>
        <v>25</v>
      </c>
    </row>
    <row r="223" spans="1:20" ht="10.199999999999999" customHeight="1" x14ac:dyDescent="0.2">
      <c r="A223" s="5" t="s">
        <v>109</v>
      </c>
      <c r="J223" s="5" t="s">
        <v>109</v>
      </c>
      <c r="T223" s="7">
        <f>SUM(T216:T222)*5</f>
        <v>2826.7048198589782</v>
      </c>
    </row>
    <row r="224" spans="1:20" ht="10.199999999999999" customHeight="1" x14ac:dyDescent="0.2">
      <c r="A224" s="5" t="s">
        <v>313</v>
      </c>
      <c r="J224" s="5" t="s">
        <v>313</v>
      </c>
      <c r="K224" s="10" t="s">
        <v>317</v>
      </c>
      <c r="L224" s="10" t="s">
        <v>318</v>
      </c>
      <c r="M224" s="10" t="s">
        <v>319</v>
      </c>
      <c r="N224" s="10" t="s">
        <v>320</v>
      </c>
      <c r="O224" s="10" t="s">
        <v>321</v>
      </c>
      <c r="P224" s="10" t="s">
        <v>322</v>
      </c>
      <c r="Q224" s="10" t="s">
        <v>323</v>
      </c>
      <c r="R224" s="10" t="s">
        <v>324</v>
      </c>
      <c r="S224" s="10" t="s">
        <v>325</v>
      </c>
      <c r="T224" s="10" t="s">
        <v>326</v>
      </c>
    </row>
    <row r="225" spans="1:20" ht="10.199999999999999" customHeight="1" x14ac:dyDescent="0.2">
      <c r="A225" s="5" t="s">
        <v>0</v>
      </c>
      <c r="B225" s="8">
        <v>676</v>
      </c>
      <c r="C225" s="8">
        <v>1507</v>
      </c>
      <c r="D225" s="8">
        <v>1457</v>
      </c>
      <c r="E225" s="8">
        <v>782</v>
      </c>
      <c r="F225" s="8">
        <v>750</v>
      </c>
      <c r="G225" s="8">
        <v>725</v>
      </c>
      <c r="H225" s="8">
        <v>707</v>
      </c>
      <c r="I225" s="8">
        <v>90</v>
      </c>
      <c r="J225" s="5" t="s">
        <v>0</v>
      </c>
      <c r="K225" s="6">
        <f>C225/B225</f>
        <v>2.2292899408284024</v>
      </c>
      <c r="L225" s="6">
        <f>D225/B225</f>
        <v>2.1553254437869822</v>
      </c>
      <c r="M225" s="7">
        <f>D225*100/C225</f>
        <v>96.682149966821498</v>
      </c>
      <c r="N225" s="6">
        <f>E225/B225</f>
        <v>1.1568047337278107</v>
      </c>
      <c r="O225" s="6">
        <f>F225/B225</f>
        <v>1.1094674556213018</v>
      </c>
      <c r="P225" s="7">
        <f>F225*100/E225</f>
        <v>95.907928388746797</v>
      </c>
      <c r="Q225" s="6">
        <f>G225/B225</f>
        <v>1.0724852071005917</v>
      </c>
      <c r="R225" s="6">
        <f>H225/B225</f>
        <v>1.0458579881656804</v>
      </c>
      <c r="S225" s="7">
        <f>H225*100/G225</f>
        <v>97.517241379310349</v>
      </c>
      <c r="T225" s="7">
        <f>I225*1000/B225</f>
        <v>133.1360946745562</v>
      </c>
    </row>
    <row r="226" spans="1:20" ht="10.199999999999999" customHeight="1" x14ac:dyDescent="0.2">
      <c r="A226" s="5" t="s">
        <v>81</v>
      </c>
      <c r="B226" s="8">
        <v>95</v>
      </c>
      <c r="C226" s="8">
        <v>12</v>
      </c>
      <c r="D226" s="8">
        <v>12</v>
      </c>
      <c r="E226" s="8">
        <v>7</v>
      </c>
      <c r="F226" s="8">
        <v>7</v>
      </c>
      <c r="G226" s="8">
        <v>5</v>
      </c>
      <c r="H226" s="8">
        <v>5</v>
      </c>
      <c r="I226" s="8">
        <v>4</v>
      </c>
      <c r="J226" s="5" t="s">
        <v>81</v>
      </c>
      <c r="K226" s="6">
        <f t="shared" ref="K226:K232" si="210">C226/B226</f>
        <v>0.12631578947368421</v>
      </c>
      <c r="L226" s="6">
        <f t="shared" ref="L226:L232" si="211">D226/B226</f>
        <v>0.12631578947368421</v>
      </c>
      <c r="M226" s="7">
        <f t="shared" ref="M226:M232" si="212">D226*100/C226</f>
        <v>100</v>
      </c>
      <c r="N226" s="6">
        <f t="shared" ref="N226:N232" si="213">E226/B226</f>
        <v>7.3684210526315783E-2</v>
      </c>
      <c r="O226" s="6">
        <f t="shared" ref="O226:O232" si="214">F226/B226</f>
        <v>7.3684210526315783E-2</v>
      </c>
      <c r="P226" s="7">
        <f t="shared" ref="P226:P232" si="215">F226*100/E226</f>
        <v>100</v>
      </c>
      <c r="Q226" s="6">
        <f t="shared" ref="Q226:Q232" si="216">G226/B226</f>
        <v>5.2631578947368418E-2</v>
      </c>
      <c r="R226" s="6">
        <f t="shared" ref="R226:R232" si="217">H226/B226</f>
        <v>5.2631578947368418E-2</v>
      </c>
      <c r="S226" s="7">
        <f t="shared" ref="S226:S232" si="218">H226*100/G226</f>
        <v>100</v>
      </c>
      <c r="T226" s="7">
        <f t="shared" ref="T226:T232" si="219">I226*1000/B226</f>
        <v>42.10526315789474</v>
      </c>
    </row>
    <row r="227" spans="1:20" ht="10.199999999999999" customHeight="1" x14ac:dyDescent="0.2">
      <c r="A227" s="5" t="s">
        <v>82</v>
      </c>
      <c r="B227" s="8">
        <v>122</v>
      </c>
      <c r="C227" s="8">
        <v>95</v>
      </c>
      <c r="D227" s="8">
        <v>92</v>
      </c>
      <c r="E227" s="8">
        <v>51</v>
      </c>
      <c r="F227" s="8">
        <v>49</v>
      </c>
      <c r="G227" s="8">
        <v>44</v>
      </c>
      <c r="H227" s="8">
        <v>43</v>
      </c>
      <c r="I227" s="8">
        <v>20</v>
      </c>
      <c r="J227" s="5" t="s">
        <v>82</v>
      </c>
      <c r="K227" s="6">
        <f t="shared" si="210"/>
        <v>0.77868852459016391</v>
      </c>
      <c r="L227" s="6">
        <f t="shared" si="211"/>
        <v>0.75409836065573765</v>
      </c>
      <c r="M227" s="7">
        <f t="shared" si="212"/>
        <v>96.84210526315789</v>
      </c>
      <c r="N227" s="6">
        <f t="shared" si="213"/>
        <v>0.41803278688524592</v>
      </c>
      <c r="O227" s="6">
        <f t="shared" si="214"/>
        <v>0.40163934426229508</v>
      </c>
      <c r="P227" s="7">
        <f t="shared" si="215"/>
        <v>96.078431372549019</v>
      </c>
      <c r="Q227" s="6">
        <f t="shared" si="216"/>
        <v>0.36065573770491804</v>
      </c>
      <c r="R227" s="6">
        <f t="shared" si="217"/>
        <v>0.35245901639344263</v>
      </c>
      <c r="S227" s="7">
        <f t="shared" si="218"/>
        <v>97.727272727272734</v>
      </c>
      <c r="T227" s="7">
        <f t="shared" si="219"/>
        <v>163.9344262295082</v>
      </c>
    </row>
    <row r="228" spans="1:20" ht="10.199999999999999" customHeight="1" x14ac:dyDescent="0.2">
      <c r="A228" s="5" t="s">
        <v>83</v>
      </c>
      <c r="B228" s="8">
        <v>125</v>
      </c>
      <c r="C228" s="8">
        <v>197</v>
      </c>
      <c r="D228" s="8">
        <v>191</v>
      </c>
      <c r="E228" s="8">
        <v>89</v>
      </c>
      <c r="F228" s="8">
        <v>86</v>
      </c>
      <c r="G228" s="8">
        <v>108</v>
      </c>
      <c r="H228" s="8">
        <v>105</v>
      </c>
      <c r="I228" s="8">
        <v>31</v>
      </c>
      <c r="J228" s="5" t="s">
        <v>83</v>
      </c>
      <c r="K228" s="6">
        <f t="shared" si="210"/>
        <v>1.5760000000000001</v>
      </c>
      <c r="L228" s="6">
        <f t="shared" si="211"/>
        <v>1.528</v>
      </c>
      <c r="M228" s="7">
        <f t="shared" si="212"/>
        <v>96.954314720812178</v>
      </c>
      <c r="N228" s="6">
        <f t="shared" si="213"/>
        <v>0.71199999999999997</v>
      </c>
      <c r="O228" s="6">
        <f t="shared" si="214"/>
        <v>0.68799999999999994</v>
      </c>
      <c r="P228" s="7">
        <f t="shared" si="215"/>
        <v>96.629213483146074</v>
      </c>
      <c r="Q228" s="6">
        <f t="shared" si="216"/>
        <v>0.86399999999999999</v>
      </c>
      <c r="R228" s="6">
        <f t="shared" si="217"/>
        <v>0.84</v>
      </c>
      <c r="S228" s="7">
        <f t="shared" si="218"/>
        <v>97.222222222222229</v>
      </c>
      <c r="T228" s="7">
        <f t="shared" si="219"/>
        <v>248</v>
      </c>
    </row>
    <row r="229" spans="1:20" ht="10.199999999999999" customHeight="1" x14ac:dyDescent="0.2">
      <c r="A229" s="5" t="s">
        <v>84</v>
      </c>
      <c r="B229" s="8">
        <v>119</v>
      </c>
      <c r="C229" s="8">
        <v>324</v>
      </c>
      <c r="D229" s="8">
        <v>307</v>
      </c>
      <c r="E229" s="8">
        <v>164</v>
      </c>
      <c r="F229" s="8">
        <v>155</v>
      </c>
      <c r="G229" s="8">
        <v>160</v>
      </c>
      <c r="H229" s="8">
        <v>152</v>
      </c>
      <c r="I229" s="8">
        <v>16</v>
      </c>
      <c r="J229" s="5" t="s">
        <v>84</v>
      </c>
      <c r="K229" s="6">
        <f t="shared" si="210"/>
        <v>2.7226890756302522</v>
      </c>
      <c r="L229" s="6">
        <f t="shared" si="211"/>
        <v>2.5798319327731094</v>
      </c>
      <c r="M229" s="7">
        <f t="shared" si="212"/>
        <v>94.753086419753089</v>
      </c>
      <c r="N229" s="6">
        <f t="shared" si="213"/>
        <v>1.3781512605042017</v>
      </c>
      <c r="O229" s="6">
        <f t="shared" si="214"/>
        <v>1.3025210084033614</v>
      </c>
      <c r="P229" s="7">
        <f t="shared" si="215"/>
        <v>94.512195121951223</v>
      </c>
      <c r="Q229" s="6">
        <f t="shared" si="216"/>
        <v>1.3445378151260505</v>
      </c>
      <c r="R229" s="6">
        <f t="shared" si="217"/>
        <v>1.2773109243697478</v>
      </c>
      <c r="S229" s="7">
        <f t="shared" si="218"/>
        <v>95</v>
      </c>
      <c r="T229" s="7">
        <f t="shared" si="219"/>
        <v>134.45378151260505</v>
      </c>
    </row>
    <row r="230" spans="1:20" ht="10.199999999999999" customHeight="1" x14ac:dyDescent="0.2">
      <c r="A230" s="5" t="s">
        <v>85</v>
      </c>
      <c r="B230" s="8">
        <v>90</v>
      </c>
      <c r="C230" s="8">
        <v>321</v>
      </c>
      <c r="D230" s="8">
        <v>316</v>
      </c>
      <c r="E230" s="8">
        <v>169</v>
      </c>
      <c r="F230" s="8">
        <v>165</v>
      </c>
      <c r="G230" s="8">
        <v>152</v>
      </c>
      <c r="H230" s="8">
        <v>151</v>
      </c>
      <c r="I230" s="8">
        <v>14</v>
      </c>
      <c r="J230" s="5" t="s">
        <v>85</v>
      </c>
      <c r="K230" s="6">
        <f t="shared" si="210"/>
        <v>3.5666666666666669</v>
      </c>
      <c r="L230" s="6">
        <f t="shared" si="211"/>
        <v>3.5111111111111111</v>
      </c>
      <c r="M230" s="7">
        <f t="shared" si="212"/>
        <v>98.442367601246104</v>
      </c>
      <c r="N230" s="6">
        <f t="shared" si="213"/>
        <v>1.8777777777777778</v>
      </c>
      <c r="O230" s="6">
        <f t="shared" si="214"/>
        <v>1.8333333333333333</v>
      </c>
      <c r="P230" s="7">
        <f t="shared" si="215"/>
        <v>97.633136094674555</v>
      </c>
      <c r="Q230" s="6">
        <f t="shared" si="216"/>
        <v>1.6888888888888889</v>
      </c>
      <c r="R230" s="6">
        <f t="shared" si="217"/>
        <v>1.6777777777777778</v>
      </c>
      <c r="S230" s="7">
        <f t="shared" si="218"/>
        <v>99.34210526315789</v>
      </c>
      <c r="T230" s="7">
        <f t="shared" si="219"/>
        <v>155.55555555555554</v>
      </c>
    </row>
    <row r="231" spans="1:20" ht="10.199999999999999" customHeight="1" x14ac:dyDescent="0.2">
      <c r="A231" s="5" t="s">
        <v>86</v>
      </c>
      <c r="B231" s="8">
        <v>72</v>
      </c>
      <c r="C231" s="8">
        <v>294</v>
      </c>
      <c r="D231" s="8">
        <v>288</v>
      </c>
      <c r="E231" s="8">
        <v>157</v>
      </c>
      <c r="F231" s="8">
        <v>153</v>
      </c>
      <c r="G231" s="8">
        <v>137</v>
      </c>
      <c r="H231" s="8">
        <v>135</v>
      </c>
      <c r="I231" s="8">
        <v>3</v>
      </c>
      <c r="J231" s="5" t="s">
        <v>86</v>
      </c>
      <c r="K231" s="6">
        <f t="shared" si="210"/>
        <v>4.083333333333333</v>
      </c>
      <c r="L231" s="6">
        <f t="shared" si="211"/>
        <v>4</v>
      </c>
      <c r="M231" s="7">
        <f t="shared" si="212"/>
        <v>97.959183673469383</v>
      </c>
      <c r="N231" s="6">
        <f t="shared" si="213"/>
        <v>2.1805555555555554</v>
      </c>
      <c r="O231" s="6">
        <f t="shared" si="214"/>
        <v>2.125</v>
      </c>
      <c r="P231" s="7">
        <f t="shared" si="215"/>
        <v>97.452229299363054</v>
      </c>
      <c r="Q231" s="6">
        <f t="shared" si="216"/>
        <v>1.9027777777777777</v>
      </c>
      <c r="R231" s="6">
        <f t="shared" si="217"/>
        <v>1.875</v>
      </c>
      <c r="S231" s="7">
        <f t="shared" si="218"/>
        <v>98.540145985401466</v>
      </c>
      <c r="T231" s="7">
        <f t="shared" si="219"/>
        <v>41.666666666666664</v>
      </c>
    </row>
    <row r="232" spans="1:20" ht="10.199999999999999" customHeight="1" x14ac:dyDescent="0.2">
      <c r="A232" s="5" t="s">
        <v>87</v>
      </c>
      <c r="B232" s="8">
        <v>53</v>
      </c>
      <c r="C232" s="8">
        <v>264</v>
      </c>
      <c r="D232" s="8">
        <v>251</v>
      </c>
      <c r="E232" s="8">
        <v>145</v>
      </c>
      <c r="F232" s="8">
        <v>135</v>
      </c>
      <c r="G232" s="8">
        <v>119</v>
      </c>
      <c r="H232" s="8">
        <v>116</v>
      </c>
      <c r="I232" s="8">
        <v>2</v>
      </c>
      <c r="J232" s="5" t="s">
        <v>87</v>
      </c>
      <c r="K232" s="6">
        <f t="shared" si="210"/>
        <v>4.9811320754716979</v>
      </c>
      <c r="L232" s="6">
        <f t="shared" si="211"/>
        <v>4.7358490566037732</v>
      </c>
      <c r="M232" s="7">
        <f t="shared" si="212"/>
        <v>95.075757575757578</v>
      </c>
      <c r="N232" s="6">
        <f t="shared" si="213"/>
        <v>2.7358490566037736</v>
      </c>
      <c r="O232" s="6">
        <f t="shared" si="214"/>
        <v>2.5471698113207548</v>
      </c>
      <c r="P232" s="7">
        <f t="shared" si="215"/>
        <v>93.103448275862064</v>
      </c>
      <c r="Q232" s="6">
        <f t="shared" si="216"/>
        <v>2.2452830188679247</v>
      </c>
      <c r="R232" s="6">
        <f t="shared" si="217"/>
        <v>2.1886792452830188</v>
      </c>
      <c r="S232" s="7">
        <f t="shared" si="218"/>
        <v>97.47899159663865</v>
      </c>
      <c r="T232" s="7">
        <f t="shared" si="219"/>
        <v>37.735849056603776</v>
      </c>
    </row>
    <row r="233" spans="1:20" ht="10.199999999999999" customHeight="1" x14ac:dyDescent="0.2">
      <c r="A233" s="5" t="s">
        <v>110</v>
      </c>
      <c r="J233" s="5" t="s">
        <v>110</v>
      </c>
      <c r="T233" s="7">
        <f>SUM(T226:T232)*5</f>
        <v>4117.2577108941696</v>
      </c>
    </row>
    <row r="234" spans="1:20" ht="10.199999999999999" customHeight="1" x14ac:dyDescent="0.2">
      <c r="A234" s="5" t="s">
        <v>313</v>
      </c>
      <c r="J234" s="5" t="s">
        <v>313</v>
      </c>
      <c r="K234" s="10" t="s">
        <v>317</v>
      </c>
      <c r="L234" s="10" t="s">
        <v>318</v>
      </c>
      <c r="M234" s="10" t="s">
        <v>319</v>
      </c>
      <c r="N234" s="10" t="s">
        <v>320</v>
      </c>
      <c r="O234" s="10" t="s">
        <v>321</v>
      </c>
      <c r="P234" s="10" t="s">
        <v>322</v>
      </c>
      <c r="Q234" s="10" t="s">
        <v>323</v>
      </c>
      <c r="R234" s="10" t="s">
        <v>324</v>
      </c>
      <c r="S234" s="10" t="s">
        <v>325</v>
      </c>
      <c r="T234" s="10" t="s">
        <v>326</v>
      </c>
    </row>
    <row r="235" spans="1:20" ht="10.199999999999999" customHeight="1" x14ac:dyDescent="0.2">
      <c r="A235" s="5" t="s">
        <v>0</v>
      </c>
      <c r="B235" s="8">
        <v>829</v>
      </c>
      <c r="C235" s="8">
        <v>2121</v>
      </c>
      <c r="D235" s="8">
        <v>2035</v>
      </c>
      <c r="E235" s="8">
        <v>1072</v>
      </c>
      <c r="F235" s="8">
        <v>1022</v>
      </c>
      <c r="G235" s="8">
        <v>1049</v>
      </c>
      <c r="H235" s="8">
        <v>1013</v>
      </c>
      <c r="I235" s="8">
        <v>106</v>
      </c>
      <c r="J235" s="5" t="s">
        <v>0</v>
      </c>
      <c r="K235" s="6">
        <f>C235/B235</f>
        <v>2.5585042219541618</v>
      </c>
      <c r="L235" s="6">
        <f>D235/B235</f>
        <v>2.454764776839566</v>
      </c>
      <c r="M235" s="7">
        <f>D235*100/C235</f>
        <v>95.94530881659594</v>
      </c>
      <c r="N235" s="6">
        <f>E235/B235</f>
        <v>1.293124246079614</v>
      </c>
      <c r="O235" s="6">
        <f>F235/B235</f>
        <v>1.232810615199035</v>
      </c>
      <c r="P235" s="7">
        <f>F235*100/E235</f>
        <v>95.335820895522389</v>
      </c>
      <c r="Q235" s="6">
        <f>G235/B235</f>
        <v>1.2653799758745476</v>
      </c>
      <c r="R235" s="6">
        <f>H235/B235</f>
        <v>1.2219541616405307</v>
      </c>
      <c r="S235" s="7">
        <f>H235*100/G235</f>
        <v>96.568160152526218</v>
      </c>
      <c r="T235" s="7">
        <f>I235*1000/B235</f>
        <v>127.8648974668275</v>
      </c>
    </row>
    <row r="236" spans="1:20" ht="10.199999999999999" customHeight="1" x14ac:dyDescent="0.2">
      <c r="A236" s="5" t="s">
        <v>81</v>
      </c>
      <c r="B236" s="8">
        <v>124</v>
      </c>
      <c r="C236" s="8">
        <v>20</v>
      </c>
      <c r="D236" s="8">
        <v>19</v>
      </c>
      <c r="E236" s="8">
        <v>10</v>
      </c>
      <c r="F236" s="8">
        <v>10</v>
      </c>
      <c r="G236" s="8">
        <v>10</v>
      </c>
      <c r="H236" s="8">
        <v>9</v>
      </c>
      <c r="I236" s="8">
        <v>6</v>
      </c>
      <c r="J236" s="5" t="s">
        <v>81</v>
      </c>
      <c r="K236" s="6">
        <f t="shared" ref="K236:K242" si="220">C236/B236</f>
        <v>0.16129032258064516</v>
      </c>
      <c r="L236" s="6">
        <f t="shared" ref="L236:L242" si="221">D236/B236</f>
        <v>0.15322580645161291</v>
      </c>
      <c r="M236" s="7">
        <f t="shared" ref="M236:M242" si="222">D236*100/C236</f>
        <v>95</v>
      </c>
      <c r="N236" s="6">
        <f t="shared" ref="N236:N242" si="223">E236/B236</f>
        <v>8.0645161290322578E-2</v>
      </c>
      <c r="O236" s="6">
        <f t="shared" ref="O236:O242" si="224">F236/B236</f>
        <v>8.0645161290322578E-2</v>
      </c>
      <c r="P236" s="7">
        <f t="shared" ref="P236:P242" si="225">F236*100/E236</f>
        <v>100</v>
      </c>
      <c r="Q236" s="6">
        <f t="shared" ref="Q236:Q242" si="226">G236/B236</f>
        <v>8.0645161290322578E-2</v>
      </c>
      <c r="R236" s="6">
        <f t="shared" ref="R236:R242" si="227">H236/B236</f>
        <v>7.2580645161290328E-2</v>
      </c>
      <c r="S236" s="7">
        <f t="shared" ref="S236:S242" si="228">H236*100/G236</f>
        <v>90</v>
      </c>
      <c r="T236" s="7">
        <f t="shared" ref="T236:T242" si="229">I236*1000/B236</f>
        <v>48.387096774193552</v>
      </c>
    </row>
    <row r="237" spans="1:20" ht="10.199999999999999" customHeight="1" x14ac:dyDescent="0.2">
      <c r="A237" s="5" t="s">
        <v>82</v>
      </c>
      <c r="B237" s="8">
        <v>161</v>
      </c>
      <c r="C237" s="8">
        <v>173</v>
      </c>
      <c r="D237" s="8">
        <v>162</v>
      </c>
      <c r="E237" s="8">
        <v>78</v>
      </c>
      <c r="F237" s="8">
        <v>72</v>
      </c>
      <c r="G237" s="8">
        <v>95</v>
      </c>
      <c r="H237" s="8">
        <v>90</v>
      </c>
      <c r="I237" s="8">
        <v>37</v>
      </c>
      <c r="J237" s="5" t="s">
        <v>82</v>
      </c>
      <c r="K237" s="6">
        <f t="shared" si="220"/>
        <v>1.0745341614906831</v>
      </c>
      <c r="L237" s="6">
        <f t="shared" si="221"/>
        <v>1.0062111801242235</v>
      </c>
      <c r="M237" s="7">
        <f t="shared" si="222"/>
        <v>93.641618497109832</v>
      </c>
      <c r="N237" s="6">
        <f t="shared" si="223"/>
        <v>0.48447204968944102</v>
      </c>
      <c r="O237" s="6">
        <f t="shared" si="224"/>
        <v>0.44720496894409939</v>
      </c>
      <c r="P237" s="7">
        <f t="shared" si="225"/>
        <v>92.307692307692307</v>
      </c>
      <c r="Q237" s="6">
        <f t="shared" si="226"/>
        <v>0.59006211180124224</v>
      </c>
      <c r="R237" s="6">
        <f t="shared" si="227"/>
        <v>0.55900621118012417</v>
      </c>
      <c r="S237" s="7">
        <f t="shared" si="228"/>
        <v>94.736842105263165</v>
      </c>
      <c r="T237" s="7">
        <f t="shared" si="229"/>
        <v>229.8136645962733</v>
      </c>
    </row>
    <row r="238" spans="1:20" ht="10.199999999999999" customHeight="1" x14ac:dyDescent="0.2">
      <c r="A238" s="5" t="s">
        <v>83</v>
      </c>
      <c r="B238" s="8">
        <v>147</v>
      </c>
      <c r="C238" s="8">
        <v>302</v>
      </c>
      <c r="D238" s="8">
        <v>293</v>
      </c>
      <c r="E238" s="8">
        <v>153</v>
      </c>
      <c r="F238" s="8">
        <v>146</v>
      </c>
      <c r="G238" s="8">
        <v>149</v>
      </c>
      <c r="H238" s="8">
        <v>147</v>
      </c>
      <c r="I238" s="8">
        <v>27</v>
      </c>
      <c r="J238" s="5" t="s">
        <v>83</v>
      </c>
      <c r="K238" s="6">
        <f t="shared" si="220"/>
        <v>2.0544217687074831</v>
      </c>
      <c r="L238" s="6">
        <f t="shared" si="221"/>
        <v>1.9931972789115646</v>
      </c>
      <c r="M238" s="7">
        <f t="shared" si="222"/>
        <v>97.019867549668874</v>
      </c>
      <c r="N238" s="6">
        <f t="shared" si="223"/>
        <v>1.0408163265306123</v>
      </c>
      <c r="O238" s="6">
        <f t="shared" si="224"/>
        <v>0.99319727891156462</v>
      </c>
      <c r="P238" s="7">
        <f t="shared" si="225"/>
        <v>95.424836601307192</v>
      </c>
      <c r="Q238" s="6">
        <f t="shared" si="226"/>
        <v>1.0136054421768708</v>
      </c>
      <c r="R238" s="6">
        <f t="shared" si="227"/>
        <v>1</v>
      </c>
      <c r="S238" s="7">
        <f t="shared" si="228"/>
        <v>98.65771812080537</v>
      </c>
      <c r="T238" s="7">
        <f t="shared" si="229"/>
        <v>183.67346938775509</v>
      </c>
    </row>
    <row r="239" spans="1:20" ht="10.199999999999999" customHeight="1" x14ac:dyDescent="0.2">
      <c r="A239" s="5" t="s">
        <v>84</v>
      </c>
      <c r="B239" s="8">
        <v>126</v>
      </c>
      <c r="C239" s="8">
        <v>408</v>
      </c>
      <c r="D239" s="8">
        <v>393</v>
      </c>
      <c r="E239" s="8">
        <v>199</v>
      </c>
      <c r="F239" s="8">
        <v>192</v>
      </c>
      <c r="G239" s="8">
        <v>209</v>
      </c>
      <c r="H239" s="8">
        <v>201</v>
      </c>
      <c r="I239" s="8">
        <v>21</v>
      </c>
      <c r="J239" s="5" t="s">
        <v>84</v>
      </c>
      <c r="K239" s="6">
        <f t="shared" si="220"/>
        <v>3.2380952380952381</v>
      </c>
      <c r="L239" s="6">
        <f t="shared" si="221"/>
        <v>3.1190476190476191</v>
      </c>
      <c r="M239" s="7">
        <f t="shared" si="222"/>
        <v>96.32352941176471</v>
      </c>
      <c r="N239" s="6">
        <f t="shared" si="223"/>
        <v>1.5793650793650793</v>
      </c>
      <c r="O239" s="6">
        <f t="shared" si="224"/>
        <v>1.5238095238095237</v>
      </c>
      <c r="P239" s="7">
        <f t="shared" si="225"/>
        <v>96.482412060301513</v>
      </c>
      <c r="Q239" s="6">
        <f t="shared" si="226"/>
        <v>1.6587301587301588</v>
      </c>
      <c r="R239" s="6">
        <f t="shared" si="227"/>
        <v>1.5952380952380953</v>
      </c>
      <c r="S239" s="7">
        <f t="shared" si="228"/>
        <v>96.172248803827756</v>
      </c>
      <c r="T239" s="7">
        <f t="shared" si="229"/>
        <v>166.66666666666666</v>
      </c>
    </row>
    <row r="240" spans="1:20" ht="10.199999999999999" customHeight="1" x14ac:dyDescent="0.2">
      <c r="A240" s="5" t="s">
        <v>85</v>
      </c>
      <c r="B240" s="8">
        <v>117</v>
      </c>
      <c r="C240" s="8">
        <v>455</v>
      </c>
      <c r="D240" s="8">
        <v>436</v>
      </c>
      <c r="E240" s="8">
        <v>254</v>
      </c>
      <c r="F240" s="8">
        <v>242</v>
      </c>
      <c r="G240" s="8">
        <v>201</v>
      </c>
      <c r="H240" s="8">
        <v>194</v>
      </c>
      <c r="I240" s="8">
        <v>11</v>
      </c>
      <c r="J240" s="5" t="s">
        <v>85</v>
      </c>
      <c r="K240" s="6">
        <f t="shared" si="220"/>
        <v>3.8888888888888888</v>
      </c>
      <c r="L240" s="6">
        <f t="shared" si="221"/>
        <v>3.7264957264957266</v>
      </c>
      <c r="M240" s="7">
        <f t="shared" si="222"/>
        <v>95.824175824175825</v>
      </c>
      <c r="N240" s="6">
        <f t="shared" si="223"/>
        <v>2.1709401709401708</v>
      </c>
      <c r="O240" s="6">
        <f t="shared" si="224"/>
        <v>2.0683760683760686</v>
      </c>
      <c r="P240" s="7">
        <f t="shared" si="225"/>
        <v>95.275590551181097</v>
      </c>
      <c r="Q240" s="6">
        <f t="shared" si="226"/>
        <v>1.7179487179487178</v>
      </c>
      <c r="R240" s="6">
        <f t="shared" si="227"/>
        <v>1.6581196581196582</v>
      </c>
      <c r="S240" s="7">
        <f t="shared" si="228"/>
        <v>96.517412935323378</v>
      </c>
      <c r="T240" s="7">
        <f t="shared" si="229"/>
        <v>94.017094017094024</v>
      </c>
    </row>
    <row r="241" spans="1:20" ht="10.199999999999999" customHeight="1" x14ac:dyDescent="0.2">
      <c r="A241" s="5" t="s">
        <v>86</v>
      </c>
      <c r="B241" s="8">
        <v>84</v>
      </c>
      <c r="C241" s="8">
        <v>397</v>
      </c>
      <c r="D241" s="8">
        <v>381</v>
      </c>
      <c r="E241" s="8">
        <v>206</v>
      </c>
      <c r="F241" s="8">
        <v>197</v>
      </c>
      <c r="G241" s="8">
        <v>191</v>
      </c>
      <c r="H241" s="8">
        <v>184</v>
      </c>
      <c r="I241" s="8">
        <v>4</v>
      </c>
      <c r="J241" s="5" t="s">
        <v>86</v>
      </c>
      <c r="K241" s="6">
        <f t="shared" si="220"/>
        <v>4.7261904761904763</v>
      </c>
      <c r="L241" s="6">
        <f t="shared" si="221"/>
        <v>4.5357142857142856</v>
      </c>
      <c r="M241" s="7">
        <f t="shared" si="222"/>
        <v>95.969773299748113</v>
      </c>
      <c r="N241" s="6">
        <f t="shared" si="223"/>
        <v>2.4523809523809526</v>
      </c>
      <c r="O241" s="6">
        <f t="shared" si="224"/>
        <v>2.3452380952380953</v>
      </c>
      <c r="P241" s="7">
        <f t="shared" si="225"/>
        <v>95.631067961165044</v>
      </c>
      <c r="Q241" s="6">
        <f t="shared" si="226"/>
        <v>2.2738095238095237</v>
      </c>
      <c r="R241" s="6">
        <f t="shared" si="227"/>
        <v>2.1904761904761907</v>
      </c>
      <c r="S241" s="7">
        <f t="shared" si="228"/>
        <v>96.33507853403141</v>
      </c>
      <c r="T241" s="7">
        <f t="shared" si="229"/>
        <v>47.61904761904762</v>
      </c>
    </row>
    <row r="242" spans="1:20" ht="10.199999999999999" customHeight="1" x14ac:dyDescent="0.2">
      <c r="A242" s="5" t="s">
        <v>87</v>
      </c>
      <c r="B242" s="8">
        <v>70</v>
      </c>
      <c r="C242" s="8">
        <v>366</v>
      </c>
      <c r="D242" s="8">
        <v>351</v>
      </c>
      <c r="E242" s="8">
        <v>172</v>
      </c>
      <c r="F242" s="8">
        <v>163</v>
      </c>
      <c r="G242" s="8">
        <v>194</v>
      </c>
      <c r="H242" s="8">
        <v>188</v>
      </c>
      <c r="I242" s="8">
        <v>0</v>
      </c>
      <c r="J242" s="5" t="s">
        <v>87</v>
      </c>
      <c r="K242" s="6">
        <f t="shared" si="220"/>
        <v>5.2285714285714286</v>
      </c>
      <c r="L242" s="6">
        <f t="shared" si="221"/>
        <v>5.0142857142857142</v>
      </c>
      <c r="M242" s="7">
        <f t="shared" si="222"/>
        <v>95.901639344262293</v>
      </c>
      <c r="N242" s="6">
        <f t="shared" si="223"/>
        <v>2.4571428571428573</v>
      </c>
      <c r="O242" s="6">
        <f t="shared" si="224"/>
        <v>2.3285714285714287</v>
      </c>
      <c r="P242" s="7">
        <f t="shared" si="225"/>
        <v>94.767441860465112</v>
      </c>
      <c r="Q242" s="6">
        <f t="shared" si="226"/>
        <v>2.7714285714285714</v>
      </c>
      <c r="R242" s="6">
        <f t="shared" si="227"/>
        <v>2.6857142857142855</v>
      </c>
      <c r="S242" s="7">
        <f t="shared" si="228"/>
        <v>96.907216494845358</v>
      </c>
      <c r="T242" s="7">
        <f t="shared" si="229"/>
        <v>0</v>
      </c>
    </row>
    <row r="243" spans="1:20" ht="10.199999999999999" customHeight="1" x14ac:dyDescent="0.2">
      <c r="A243" s="5" t="s">
        <v>111</v>
      </c>
      <c r="J243" s="5" t="s">
        <v>111</v>
      </c>
      <c r="T243" s="7">
        <f>SUM(T236:T242)*5</f>
        <v>3850.8851953051508</v>
      </c>
    </row>
    <row r="244" spans="1:20" ht="10.199999999999999" customHeight="1" x14ac:dyDescent="0.2">
      <c r="A244" s="5" t="s">
        <v>313</v>
      </c>
      <c r="J244" s="5" t="s">
        <v>313</v>
      </c>
      <c r="K244" s="10" t="s">
        <v>317</v>
      </c>
      <c r="L244" s="10" t="s">
        <v>318</v>
      </c>
      <c r="M244" s="10" t="s">
        <v>319</v>
      </c>
      <c r="N244" s="10" t="s">
        <v>320</v>
      </c>
      <c r="O244" s="10" t="s">
        <v>321</v>
      </c>
      <c r="P244" s="10" t="s">
        <v>322</v>
      </c>
      <c r="Q244" s="10" t="s">
        <v>323</v>
      </c>
      <c r="R244" s="10" t="s">
        <v>324</v>
      </c>
      <c r="S244" s="10" t="s">
        <v>325</v>
      </c>
      <c r="T244" s="10" t="s">
        <v>326</v>
      </c>
    </row>
    <row r="245" spans="1:20" ht="10.199999999999999" customHeight="1" x14ac:dyDescent="0.2">
      <c r="A245" s="5" t="s">
        <v>0</v>
      </c>
      <c r="B245" s="8">
        <v>699</v>
      </c>
      <c r="C245" s="8">
        <v>1676</v>
      </c>
      <c r="D245" s="8">
        <v>1631</v>
      </c>
      <c r="E245" s="8">
        <v>862</v>
      </c>
      <c r="F245" s="8">
        <v>838</v>
      </c>
      <c r="G245" s="8">
        <v>814</v>
      </c>
      <c r="H245" s="8">
        <v>793</v>
      </c>
      <c r="I245" s="8">
        <v>93</v>
      </c>
      <c r="J245" s="5" t="s">
        <v>0</v>
      </c>
      <c r="K245" s="6">
        <f>C245/B245</f>
        <v>2.3977110157367667</v>
      </c>
      <c r="L245" s="6">
        <f>D245/B245</f>
        <v>2.3333333333333335</v>
      </c>
      <c r="M245" s="7">
        <f>D245*100/C245</f>
        <v>97.315035799522676</v>
      </c>
      <c r="N245" s="6">
        <f>E245/B245</f>
        <v>1.2331902718168812</v>
      </c>
      <c r="O245" s="6">
        <f>F245/B245</f>
        <v>1.1988555078683834</v>
      </c>
      <c r="P245" s="7">
        <f>F245*100/E245</f>
        <v>97.215777262180978</v>
      </c>
      <c r="Q245" s="6">
        <f>G245/B245</f>
        <v>1.1645207439198855</v>
      </c>
      <c r="R245" s="6">
        <f>H245/B245</f>
        <v>1.1344778254649499</v>
      </c>
      <c r="S245" s="7">
        <f>H245*100/G245</f>
        <v>97.420147420147416</v>
      </c>
      <c r="T245" s="7">
        <f>I245*1000/B245</f>
        <v>133.04721030042919</v>
      </c>
    </row>
    <row r="246" spans="1:20" ht="10.199999999999999" customHeight="1" x14ac:dyDescent="0.2">
      <c r="A246" s="5" t="s">
        <v>81</v>
      </c>
      <c r="B246" s="8">
        <v>144</v>
      </c>
      <c r="C246" s="8">
        <v>17</v>
      </c>
      <c r="D246" s="8">
        <v>17</v>
      </c>
      <c r="E246" s="8">
        <v>7</v>
      </c>
      <c r="F246" s="8">
        <v>7</v>
      </c>
      <c r="G246" s="8">
        <v>10</v>
      </c>
      <c r="H246" s="8">
        <v>10</v>
      </c>
      <c r="I246" s="8">
        <v>9</v>
      </c>
      <c r="J246" s="5" t="s">
        <v>81</v>
      </c>
      <c r="K246" s="6">
        <f t="shared" ref="K246:K252" si="230">C246/B246</f>
        <v>0.11805555555555555</v>
      </c>
      <c r="L246" s="6">
        <f t="shared" ref="L246:L252" si="231">D246/B246</f>
        <v>0.11805555555555555</v>
      </c>
      <c r="M246" s="7">
        <f t="shared" ref="M246:M252" si="232">D246*100/C246</f>
        <v>100</v>
      </c>
      <c r="N246" s="6">
        <f t="shared" ref="N246:N252" si="233">E246/B246</f>
        <v>4.8611111111111112E-2</v>
      </c>
      <c r="O246" s="6">
        <f t="shared" ref="O246:O252" si="234">F246/B246</f>
        <v>4.8611111111111112E-2</v>
      </c>
      <c r="P246" s="7">
        <f t="shared" ref="P246:P252" si="235">F246*100/E246</f>
        <v>100</v>
      </c>
      <c r="Q246" s="6">
        <f t="shared" ref="Q246:Q252" si="236">G246/B246</f>
        <v>6.9444444444444448E-2</v>
      </c>
      <c r="R246" s="6">
        <f t="shared" ref="R246:R252" si="237">H246/B246</f>
        <v>6.9444444444444448E-2</v>
      </c>
      <c r="S246" s="7">
        <f t="shared" ref="S246:S252" si="238">H246*100/G246</f>
        <v>100</v>
      </c>
      <c r="T246" s="7">
        <f t="shared" ref="T246:T252" si="239">I246*1000/B246</f>
        <v>62.5</v>
      </c>
    </row>
    <row r="247" spans="1:20" ht="10.199999999999999" customHeight="1" x14ac:dyDescent="0.2">
      <c r="A247" s="5" t="s">
        <v>82</v>
      </c>
      <c r="B247" s="8">
        <v>115</v>
      </c>
      <c r="C247" s="8">
        <v>123</v>
      </c>
      <c r="D247" s="8">
        <v>120</v>
      </c>
      <c r="E247" s="8">
        <v>69</v>
      </c>
      <c r="F247" s="8">
        <v>68</v>
      </c>
      <c r="G247" s="8">
        <v>54</v>
      </c>
      <c r="H247" s="8">
        <v>52</v>
      </c>
      <c r="I247" s="8">
        <v>22</v>
      </c>
      <c r="J247" s="5" t="s">
        <v>82</v>
      </c>
      <c r="K247" s="6">
        <f t="shared" si="230"/>
        <v>1.0695652173913044</v>
      </c>
      <c r="L247" s="6">
        <f t="shared" si="231"/>
        <v>1.0434782608695652</v>
      </c>
      <c r="M247" s="7">
        <f t="shared" si="232"/>
        <v>97.560975609756099</v>
      </c>
      <c r="N247" s="6">
        <f t="shared" si="233"/>
        <v>0.6</v>
      </c>
      <c r="O247" s="6">
        <f t="shared" si="234"/>
        <v>0.59130434782608698</v>
      </c>
      <c r="P247" s="7">
        <f t="shared" si="235"/>
        <v>98.550724637681157</v>
      </c>
      <c r="Q247" s="6">
        <f t="shared" si="236"/>
        <v>0.46956521739130436</v>
      </c>
      <c r="R247" s="6">
        <f t="shared" si="237"/>
        <v>0.45217391304347826</v>
      </c>
      <c r="S247" s="7">
        <f t="shared" si="238"/>
        <v>96.296296296296291</v>
      </c>
      <c r="T247" s="7">
        <f t="shared" si="239"/>
        <v>191.30434782608697</v>
      </c>
    </row>
    <row r="248" spans="1:20" ht="10.199999999999999" customHeight="1" x14ac:dyDescent="0.2">
      <c r="A248" s="5" t="s">
        <v>83</v>
      </c>
      <c r="B248" s="8">
        <v>108</v>
      </c>
      <c r="C248" s="8">
        <v>225</v>
      </c>
      <c r="D248" s="8">
        <v>219</v>
      </c>
      <c r="E248" s="8">
        <v>128</v>
      </c>
      <c r="F248" s="8">
        <v>126</v>
      </c>
      <c r="G248" s="8">
        <v>97</v>
      </c>
      <c r="H248" s="8">
        <v>93</v>
      </c>
      <c r="I248" s="8">
        <v>28</v>
      </c>
      <c r="J248" s="5" t="s">
        <v>83</v>
      </c>
      <c r="K248" s="6">
        <f t="shared" si="230"/>
        <v>2.0833333333333335</v>
      </c>
      <c r="L248" s="6">
        <f t="shared" si="231"/>
        <v>2.0277777777777777</v>
      </c>
      <c r="M248" s="7">
        <f t="shared" si="232"/>
        <v>97.333333333333329</v>
      </c>
      <c r="N248" s="6">
        <f t="shared" si="233"/>
        <v>1.1851851851851851</v>
      </c>
      <c r="O248" s="6">
        <f t="shared" si="234"/>
        <v>1.1666666666666667</v>
      </c>
      <c r="P248" s="7">
        <f t="shared" si="235"/>
        <v>98.4375</v>
      </c>
      <c r="Q248" s="6">
        <f t="shared" si="236"/>
        <v>0.89814814814814814</v>
      </c>
      <c r="R248" s="6">
        <f t="shared" si="237"/>
        <v>0.86111111111111116</v>
      </c>
      <c r="S248" s="7">
        <f t="shared" si="238"/>
        <v>95.876288659793815</v>
      </c>
      <c r="T248" s="7">
        <f t="shared" si="239"/>
        <v>259.25925925925924</v>
      </c>
    </row>
    <row r="249" spans="1:20" ht="10.199999999999999" customHeight="1" x14ac:dyDescent="0.2">
      <c r="A249" s="5" t="s">
        <v>84</v>
      </c>
      <c r="B249" s="8">
        <v>106</v>
      </c>
      <c r="C249" s="8">
        <v>341</v>
      </c>
      <c r="D249" s="8">
        <v>334</v>
      </c>
      <c r="E249" s="8">
        <v>168</v>
      </c>
      <c r="F249" s="8">
        <v>164</v>
      </c>
      <c r="G249" s="8">
        <v>173</v>
      </c>
      <c r="H249" s="8">
        <v>170</v>
      </c>
      <c r="I249" s="8">
        <v>22</v>
      </c>
      <c r="J249" s="5" t="s">
        <v>84</v>
      </c>
      <c r="K249" s="6">
        <f t="shared" si="230"/>
        <v>3.2169811320754715</v>
      </c>
      <c r="L249" s="6">
        <f t="shared" si="231"/>
        <v>3.1509433962264151</v>
      </c>
      <c r="M249" s="7">
        <f t="shared" si="232"/>
        <v>97.94721407624634</v>
      </c>
      <c r="N249" s="6">
        <f t="shared" si="233"/>
        <v>1.5849056603773586</v>
      </c>
      <c r="O249" s="6">
        <f t="shared" si="234"/>
        <v>1.5471698113207548</v>
      </c>
      <c r="P249" s="7">
        <f t="shared" si="235"/>
        <v>97.61904761904762</v>
      </c>
      <c r="Q249" s="6">
        <f t="shared" si="236"/>
        <v>1.6320754716981132</v>
      </c>
      <c r="R249" s="6">
        <f t="shared" si="237"/>
        <v>1.6037735849056605</v>
      </c>
      <c r="S249" s="7">
        <f t="shared" si="238"/>
        <v>98.265895953757223</v>
      </c>
      <c r="T249" s="7">
        <f t="shared" si="239"/>
        <v>207.54716981132074</v>
      </c>
    </row>
    <row r="250" spans="1:20" ht="10.199999999999999" customHeight="1" x14ac:dyDescent="0.2">
      <c r="A250" s="5" t="s">
        <v>85</v>
      </c>
      <c r="B250" s="8">
        <v>109</v>
      </c>
      <c r="C250" s="8">
        <v>422</v>
      </c>
      <c r="D250" s="8">
        <v>410</v>
      </c>
      <c r="E250" s="8">
        <v>203</v>
      </c>
      <c r="F250" s="8">
        <v>194</v>
      </c>
      <c r="G250" s="8">
        <v>219</v>
      </c>
      <c r="H250" s="8">
        <v>216</v>
      </c>
      <c r="I250" s="8">
        <v>11</v>
      </c>
      <c r="J250" s="5" t="s">
        <v>85</v>
      </c>
      <c r="K250" s="6">
        <f t="shared" si="230"/>
        <v>3.8715596330275228</v>
      </c>
      <c r="L250" s="6">
        <f t="shared" si="231"/>
        <v>3.761467889908257</v>
      </c>
      <c r="M250" s="7">
        <f t="shared" si="232"/>
        <v>97.156398104265406</v>
      </c>
      <c r="N250" s="6">
        <f t="shared" si="233"/>
        <v>1.8623853211009174</v>
      </c>
      <c r="O250" s="6">
        <f t="shared" si="234"/>
        <v>1.7798165137614679</v>
      </c>
      <c r="P250" s="7">
        <f t="shared" si="235"/>
        <v>95.566502463054192</v>
      </c>
      <c r="Q250" s="6">
        <f t="shared" si="236"/>
        <v>2.0091743119266057</v>
      </c>
      <c r="R250" s="6">
        <f t="shared" si="237"/>
        <v>1.9816513761467891</v>
      </c>
      <c r="S250" s="7">
        <f t="shared" si="238"/>
        <v>98.630136986301366</v>
      </c>
      <c r="T250" s="7">
        <f t="shared" si="239"/>
        <v>100.91743119266054</v>
      </c>
    </row>
    <row r="251" spans="1:20" ht="10.199999999999999" customHeight="1" x14ac:dyDescent="0.2">
      <c r="A251" s="5" t="s">
        <v>86</v>
      </c>
      <c r="B251" s="8">
        <v>65</v>
      </c>
      <c r="C251" s="8">
        <v>299</v>
      </c>
      <c r="D251" s="8">
        <v>294</v>
      </c>
      <c r="E251" s="8">
        <v>155</v>
      </c>
      <c r="F251" s="8">
        <v>154</v>
      </c>
      <c r="G251" s="8">
        <v>144</v>
      </c>
      <c r="H251" s="8">
        <v>140</v>
      </c>
      <c r="I251" s="8">
        <v>0</v>
      </c>
      <c r="J251" s="5" t="s">
        <v>86</v>
      </c>
      <c r="K251" s="6">
        <f t="shared" si="230"/>
        <v>4.5999999999999996</v>
      </c>
      <c r="L251" s="6">
        <f t="shared" si="231"/>
        <v>4.523076923076923</v>
      </c>
      <c r="M251" s="7">
        <f t="shared" si="232"/>
        <v>98.327759197324411</v>
      </c>
      <c r="N251" s="6">
        <f t="shared" si="233"/>
        <v>2.3846153846153846</v>
      </c>
      <c r="O251" s="6">
        <f t="shared" si="234"/>
        <v>2.3692307692307693</v>
      </c>
      <c r="P251" s="7">
        <f t="shared" si="235"/>
        <v>99.354838709677423</v>
      </c>
      <c r="Q251" s="6">
        <f t="shared" si="236"/>
        <v>2.2153846153846155</v>
      </c>
      <c r="R251" s="6">
        <f t="shared" si="237"/>
        <v>2.1538461538461537</v>
      </c>
      <c r="S251" s="7">
        <f t="shared" si="238"/>
        <v>97.222222222222229</v>
      </c>
      <c r="T251" s="7">
        <f t="shared" si="239"/>
        <v>0</v>
      </c>
    </row>
    <row r="252" spans="1:20" ht="10.199999999999999" customHeight="1" x14ac:dyDescent="0.2">
      <c r="A252" s="5" t="s">
        <v>87</v>
      </c>
      <c r="B252" s="8">
        <v>52</v>
      </c>
      <c r="C252" s="8">
        <v>249</v>
      </c>
      <c r="D252" s="8">
        <v>237</v>
      </c>
      <c r="E252" s="8">
        <v>132</v>
      </c>
      <c r="F252" s="8">
        <v>125</v>
      </c>
      <c r="G252" s="8">
        <v>117</v>
      </c>
      <c r="H252" s="8">
        <v>112</v>
      </c>
      <c r="I252" s="8">
        <v>1</v>
      </c>
      <c r="J252" s="5" t="s">
        <v>87</v>
      </c>
      <c r="K252" s="6">
        <f t="shared" si="230"/>
        <v>4.7884615384615383</v>
      </c>
      <c r="L252" s="6">
        <f t="shared" si="231"/>
        <v>4.5576923076923075</v>
      </c>
      <c r="M252" s="7">
        <f t="shared" si="232"/>
        <v>95.180722891566262</v>
      </c>
      <c r="N252" s="6">
        <f t="shared" si="233"/>
        <v>2.5384615384615383</v>
      </c>
      <c r="O252" s="6">
        <f t="shared" si="234"/>
        <v>2.4038461538461537</v>
      </c>
      <c r="P252" s="7">
        <f t="shared" si="235"/>
        <v>94.696969696969703</v>
      </c>
      <c r="Q252" s="6">
        <f t="shared" si="236"/>
        <v>2.25</v>
      </c>
      <c r="R252" s="6">
        <f t="shared" si="237"/>
        <v>2.1538461538461537</v>
      </c>
      <c r="S252" s="7">
        <f t="shared" si="238"/>
        <v>95.726495726495727</v>
      </c>
      <c r="T252" s="7">
        <f t="shared" si="239"/>
        <v>19.23076923076923</v>
      </c>
    </row>
    <row r="253" spans="1:20" ht="10.199999999999999" customHeight="1" x14ac:dyDescent="0.2">
      <c r="K253" s="6"/>
      <c r="L253" s="6"/>
      <c r="M253" s="7"/>
      <c r="N253" s="6"/>
      <c r="O253" s="6"/>
      <c r="P253" s="7"/>
      <c r="Q253" s="6"/>
      <c r="R253" s="6"/>
      <c r="S253" s="7"/>
      <c r="T253" s="7">
        <f>SUM(T246:T252)*5</f>
        <v>4203.7948866004836</v>
      </c>
    </row>
    <row r="254" spans="1:20" ht="10.199999999999999" customHeight="1" x14ac:dyDescent="0.2">
      <c r="A254" s="52" t="s">
        <v>404</v>
      </c>
      <c r="B254" s="43"/>
      <c r="C254" s="43"/>
      <c r="D254" s="43"/>
      <c r="E254" s="43"/>
      <c r="F254" s="43"/>
      <c r="G254" s="43"/>
      <c r="H254" s="43"/>
      <c r="I254" s="43"/>
      <c r="J254" s="52" t="s">
        <v>404</v>
      </c>
      <c r="K254" s="52"/>
      <c r="L254" s="52"/>
      <c r="M254" s="52"/>
      <c r="N254" s="52"/>
      <c r="O254" s="52"/>
      <c r="P254" s="52"/>
      <c r="Q254" s="52"/>
      <c r="R254" s="52"/>
      <c r="S254" s="52"/>
      <c r="T254" s="52"/>
    </row>
    <row r="255" spans="1:20" ht="10.199999999999999" customHeight="1" x14ac:dyDescent="0.2">
      <c r="A255" s="5" t="s">
        <v>330</v>
      </c>
      <c r="J255" s="5" t="s">
        <v>330</v>
      </c>
    </row>
    <row r="256" spans="1:20" s="9" customFormat="1" ht="10.199999999999999" customHeight="1" x14ac:dyDescent="0.2">
      <c r="A256" s="24" t="s">
        <v>313</v>
      </c>
      <c r="B256" s="25" t="s">
        <v>315</v>
      </c>
      <c r="C256" s="25" t="s">
        <v>307</v>
      </c>
      <c r="D256" s="25" t="s">
        <v>308</v>
      </c>
      <c r="E256" s="25" t="s">
        <v>309</v>
      </c>
      <c r="F256" s="25" t="s">
        <v>310</v>
      </c>
      <c r="G256" s="25" t="s">
        <v>311</v>
      </c>
      <c r="H256" s="25" t="s">
        <v>312</v>
      </c>
      <c r="I256" s="25" t="s">
        <v>316</v>
      </c>
      <c r="J256" s="24" t="s">
        <v>313</v>
      </c>
      <c r="K256" s="25" t="s">
        <v>317</v>
      </c>
      <c r="L256" s="25" t="s">
        <v>318</v>
      </c>
      <c r="M256" s="25" t="s">
        <v>319</v>
      </c>
      <c r="N256" s="25" t="s">
        <v>320</v>
      </c>
      <c r="O256" s="25" t="s">
        <v>321</v>
      </c>
      <c r="P256" s="25" t="s">
        <v>322</v>
      </c>
      <c r="Q256" s="25" t="s">
        <v>323</v>
      </c>
      <c r="R256" s="25" t="s">
        <v>324</v>
      </c>
      <c r="S256" s="25" t="s">
        <v>325</v>
      </c>
      <c r="T256" s="26" t="s">
        <v>326</v>
      </c>
    </row>
    <row r="257" spans="1:20" ht="10.199999999999999" customHeight="1" x14ac:dyDescent="0.2">
      <c r="A257" s="5" t="s">
        <v>112</v>
      </c>
      <c r="J257" s="5" t="s">
        <v>112</v>
      </c>
    </row>
    <row r="258" spans="1:20" ht="10.199999999999999" customHeight="1" x14ac:dyDescent="0.2">
      <c r="A258" s="5" t="s">
        <v>313</v>
      </c>
      <c r="J258" s="5" t="s">
        <v>313</v>
      </c>
      <c r="K258" s="10" t="s">
        <v>317</v>
      </c>
      <c r="L258" s="10" t="s">
        <v>318</v>
      </c>
      <c r="M258" s="10" t="s">
        <v>319</v>
      </c>
      <c r="N258" s="10" t="s">
        <v>320</v>
      </c>
      <c r="O258" s="10" t="s">
        <v>321</v>
      </c>
      <c r="P258" s="10" t="s">
        <v>322</v>
      </c>
      <c r="Q258" s="10" t="s">
        <v>323</v>
      </c>
      <c r="R258" s="10" t="s">
        <v>324</v>
      </c>
      <c r="S258" s="10" t="s">
        <v>325</v>
      </c>
      <c r="T258" s="10" t="s">
        <v>326</v>
      </c>
    </row>
    <row r="259" spans="1:20" ht="10.199999999999999" customHeight="1" x14ac:dyDescent="0.2">
      <c r="A259" s="5" t="s">
        <v>0</v>
      </c>
      <c r="B259" s="8">
        <v>632</v>
      </c>
      <c r="C259" s="8">
        <v>1498</v>
      </c>
      <c r="D259" s="8">
        <v>1462</v>
      </c>
      <c r="E259" s="8">
        <v>755</v>
      </c>
      <c r="F259" s="8">
        <v>734</v>
      </c>
      <c r="G259" s="8">
        <v>743</v>
      </c>
      <c r="H259" s="8">
        <v>728</v>
      </c>
      <c r="I259" s="8">
        <v>98</v>
      </c>
      <c r="J259" s="5" t="s">
        <v>0</v>
      </c>
      <c r="K259" s="6">
        <f>C259/B259</f>
        <v>2.3702531645569622</v>
      </c>
      <c r="L259" s="6">
        <f>D259/B259</f>
        <v>2.3132911392405062</v>
      </c>
      <c r="M259" s="7">
        <f>D259*100/C259</f>
        <v>97.596795727636845</v>
      </c>
      <c r="N259" s="6">
        <f>E259/B259</f>
        <v>1.1946202531645569</v>
      </c>
      <c r="O259" s="6">
        <f>F259/B259</f>
        <v>1.1613924050632911</v>
      </c>
      <c r="P259" s="7">
        <f>F259*100/E259</f>
        <v>97.21854304635761</v>
      </c>
      <c r="Q259" s="6">
        <f>G259/B259</f>
        <v>1.1756329113924051</v>
      </c>
      <c r="R259" s="6">
        <f>H259/B259</f>
        <v>1.1518987341772151</v>
      </c>
      <c r="S259" s="7">
        <f>H259*100/G259</f>
        <v>97.98115746971736</v>
      </c>
      <c r="T259" s="7">
        <f>I259*1000/B259</f>
        <v>155.0632911392405</v>
      </c>
    </row>
    <row r="260" spans="1:20" ht="10.199999999999999" customHeight="1" x14ac:dyDescent="0.2">
      <c r="A260" s="5" t="s">
        <v>81</v>
      </c>
      <c r="B260" s="8">
        <v>139</v>
      </c>
      <c r="C260" s="8">
        <v>16</v>
      </c>
      <c r="D260" s="8">
        <v>16</v>
      </c>
      <c r="E260" s="8">
        <v>12</v>
      </c>
      <c r="F260" s="8">
        <v>12</v>
      </c>
      <c r="G260" s="8">
        <v>4</v>
      </c>
      <c r="H260" s="8">
        <v>4</v>
      </c>
      <c r="I260" s="8">
        <v>5</v>
      </c>
      <c r="J260" s="5" t="s">
        <v>81</v>
      </c>
      <c r="K260" s="6">
        <f t="shared" ref="K260:K266" si="240">C260/B260</f>
        <v>0.11510791366906475</v>
      </c>
      <c r="L260" s="6">
        <f t="shared" ref="L260:L266" si="241">D260/B260</f>
        <v>0.11510791366906475</v>
      </c>
      <c r="M260" s="7">
        <f t="shared" ref="M260:M266" si="242">D260*100/C260</f>
        <v>100</v>
      </c>
      <c r="N260" s="6">
        <f t="shared" ref="N260:N266" si="243">E260/B260</f>
        <v>8.6330935251798566E-2</v>
      </c>
      <c r="O260" s="6">
        <f t="shared" ref="O260:O266" si="244">F260/B260</f>
        <v>8.6330935251798566E-2</v>
      </c>
      <c r="P260" s="7">
        <f t="shared" ref="P260:P266" si="245">F260*100/E260</f>
        <v>100</v>
      </c>
      <c r="Q260" s="6">
        <f t="shared" ref="Q260:Q266" si="246">G260/B260</f>
        <v>2.8776978417266189E-2</v>
      </c>
      <c r="R260" s="6">
        <f t="shared" ref="R260:R266" si="247">H260/B260</f>
        <v>2.8776978417266189E-2</v>
      </c>
      <c r="S260" s="7">
        <f t="shared" ref="S260:S266" si="248">H260*100/G260</f>
        <v>100</v>
      </c>
      <c r="T260" s="7">
        <f t="shared" ref="T260:T266" si="249">I260*1000/B260</f>
        <v>35.97122302158273</v>
      </c>
    </row>
    <row r="261" spans="1:20" ht="10.199999999999999" customHeight="1" x14ac:dyDescent="0.2">
      <c r="A261" s="5" t="s">
        <v>82</v>
      </c>
      <c r="B261" s="8">
        <v>98</v>
      </c>
      <c r="C261" s="8">
        <v>107</v>
      </c>
      <c r="D261" s="8">
        <v>106</v>
      </c>
      <c r="E261" s="8">
        <v>58</v>
      </c>
      <c r="F261" s="8">
        <v>57</v>
      </c>
      <c r="G261" s="8">
        <v>49</v>
      </c>
      <c r="H261" s="8">
        <v>49</v>
      </c>
      <c r="I261" s="8">
        <v>25</v>
      </c>
      <c r="J261" s="5" t="s">
        <v>82</v>
      </c>
      <c r="K261" s="6">
        <f t="shared" si="240"/>
        <v>1.0918367346938775</v>
      </c>
      <c r="L261" s="6">
        <f t="shared" si="241"/>
        <v>1.0816326530612246</v>
      </c>
      <c r="M261" s="7">
        <f t="shared" si="242"/>
        <v>99.065420560747668</v>
      </c>
      <c r="N261" s="6">
        <f t="shared" si="243"/>
        <v>0.59183673469387754</v>
      </c>
      <c r="O261" s="6">
        <f t="shared" si="244"/>
        <v>0.58163265306122447</v>
      </c>
      <c r="P261" s="7">
        <f t="shared" si="245"/>
        <v>98.275862068965523</v>
      </c>
      <c r="Q261" s="6">
        <f t="shared" si="246"/>
        <v>0.5</v>
      </c>
      <c r="R261" s="6">
        <f t="shared" si="247"/>
        <v>0.5</v>
      </c>
      <c r="S261" s="7">
        <f t="shared" si="248"/>
        <v>100</v>
      </c>
      <c r="T261" s="7">
        <f t="shared" si="249"/>
        <v>255.10204081632654</v>
      </c>
    </row>
    <row r="262" spans="1:20" ht="10.199999999999999" customHeight="1" x14ac:dyDescent="0.2">
      <c r="A262" s="5" t="s">
        <v>83</v>
      </c>
      <c r="B262" s="8">
        <v>90</v>
      </c>
      <c r="C262" s="8">
        <v>177</v>
      </c>
      <c r="D262" s="8">
        <v>168</v>
      </c>
      <c r="E262" s="8">
        <v>88</v>
      </c>
      <c r="F262" s="8">
        <v>81</v>
      </c>
      <c r="G262" s="8">
        <v>89</v>
      </c>
      <c r="H262" s="8">
        <v>87</v>
      </c>
      <c r="I262" s="8">
        <v>17</v>
      </c>
      <c r="J262" s="5" t="s">
        <v>83</v>
      </c>
      <c r="K262" s="6">
        <f t="shared" si="240"/>
        <v>1.9666666666666666</v>
      </c>
      <c r="L262" s="6">
        <f t="shared" si="241"/>
        <v>1.8666666666666667</v>
      </c>
      <c r="M262" s="7">
        <f t="shared" si="242"/>
        <v>94.915254237288138</v>
      </c>
      <c r="N262" s="6">
        <f t="shared" si="243"/>
        <v>0.97777777777777775</v>
      </c>
      <c r="O262" s="6">
        <f t="shared" si="244"/>
        <v>0.9</v>
      </c>
      <c r="P262" s="7">
        <f t="shared" si="245"/>
        <v>92.045454545454547</v>
      </c>
      <c r="Q262" s="6">
        <f t="shared" si="246"/>
        <v>0.98888888888888893</v>
      </c>
      <c r="R262" s="6">
        <f t="shared" si="247"/>
        <v>0.96666666666666667</v>
      </c>
      <c r="S262" s="7">
        <f t="shared" si="248"/>
        <v>97.752808988764045</v>
      </c>
      <c r="T262" s="7">
        <f t="shared" si="249"/>
        <v>188.88888888888889</v>
      </c>
    </row>
    <row r="263" spans="1:20" ht="10.199999999999999" customHeight="1" x14ac:dyDescent="0.2">
      <c r="A263" s="5" t="s">
        <v>84</v>
      </c>
      <c r="B263" s="8">
        <v>85</v>
      </c>
      <c r="C263" s="8">
        <v>282</v>
      </c>
      <c r="D263" s="8">
        <v>279</v>
      </c>
      <c r="E263" s="8">
        <v>137</v>
      </c>
      <c r="F263" s="8">
        <v>136</v>
      </c>
      <c r="G263" s="8">
        <v>145</v>
      </c>
      <c r="H263" s="8">
        <v>143</v>
      </c>
      <c r="I263" s="8">
        <v>30</v>
      </c>
      <c r="J263" s="5" t="s">
        <v>84</v>
      </c>
      <c r="K263" s="6">
        <f t="shared" si="240"/>
        <v>3.3176470588235296</v>
      </c>
      <c r="L263" s="6">
        <f t="shared" si="241"/>
        <v>3.2823529411764705</v>
      </c>
      <c r="M263" s="7">
        <f t="shared" si="242"/>
        <v>98.936170212765958</v>
      </c>
      <c r="N263" s="6">
        <f t="shared" si="243"/>
        <v>1.611764705882353</v>
      </c>
      <c r="O263" s="6">
        <f t="shared" si="244"/>
        <v>1.6</v>
      </c>
      <c r="P263" s="7">
        <f t="shared" si="245"/>
        <v>99.270072992700733</v>
      </c>
      <c r="Q263" s="6">
        <f t="shared" si="246"/>
        <v>1.7058823529411764</v>
      </c>
      <c r="R263" s="6">
        <f t="shared" si="247"/>
        <v>1.6823529411764706</v>
      </c>
      <c r="S263" s="7">
        <f t="shared" si="248"/>
        <v>98.620689655172413</v>
      </c>
      <c r="T263" s="7">
        <f t="shared" si="249"/>
        <v>352.94117647058823</v>
      </c>
    </row>
    <row r="264" spans="1:20" ht="10.199999999999999" customHeight="1" x14ac:dyDescent="0.2">
      <c r="A264" s="5" t="s">
        <v>85</v>
      </c>
      <c r="B264" s="8">
        <v>85</v>
      </c>
      <c r="C264" s="8">
        <v>340</v>
      </c>
      <c r="D264" s="8">
        <v>333</v>
      </c>
      <c r="E264" s="8">
        <v>165</v>
      </c>
      <c r="F264" s="8">
        <v>161</v>
      </c>
      <c r="G264" s="8">
        <v>175</v>
      </c>
      <c r="H264" s="8">
        <v>172</v>
      </c>
      <c r="I264" s="8">
        <v>14</v>
      </c>
      <c r="J264" s="5" t="s">
        <v>85</v>
      </c>
      <c r="K264" s="6">
        <f t="shared" si="240"/>
        <v>4</v>
      </c>
      <c r="L264" s="6">
        <f t="shared" si="241"/>
        <v>3.9176470588235293</v>
      </c>
      <c r="M264" s="7">
        <f t="shared" si="242"/>
        <v>97.941176470588232</v>
      </c>
      <c r="N264" s="6">
        <f t="shared" si="243"/>
        <v>1.9411764705882353</v>
      </c>
      <c r="O264" s="6">
        <f t="shared" si="244"/>
        <v>1.8941176470588235</v>
      </c>
      <c r="P264" s="7">
        <f t="shared" si="245"/>
        <v>97.575757575757578</v>
      </c>
      <c r="Q264" s="6">
        <f t="shared" si="246"/>
        <v>2.0588235294117645</v>
      </c>
      <c r="R264" s="6">
        <f t="shared" si="247"/>
        <v>2.0235294117647058</v>
      </c>
      <c r="S264" s="7">
        <f t="shared" si="248"/>
        <v>98.285714285714292</v>
      </c>
      <c r="T264" s="7">
        <f t="shared" si="249"/>
        <v>164.70588235294119</v>
      </c>
    </row>
    <row r="265" spans="1:20" ht="10.199999999999999" customHeight="1" x14ac:dyDescent="0.2">
      <c r="A265" s="5" t="s">
        <v>86</v>
      </c>
      <c r="B265" s="8">
        <v>83</v>
      </c>
      <c r="C265" s="8">
        <v>357</v>
      </c>
      <c r="D265" s="8">
        <v>348</v>
      </c>
      <c r="E265" s="8">
        <v>188</v>
      </c>
      <c r="F265" s="8">
        <v>183</v>
      </c>
      <c r="G265" s="8">
        <v>169</v>
      </c>
      <c r="H265" s="8">
        <v>165</v>
      </c>
      <c r="I265" s="8">
        <v>5</v>
      </c>
      <c r="J265" s="5" t="s">
        <v>86</v>
      </c>
      <c r="K265" s="6">
        <f t="shared" si="240"/>
        <v>4.3012048192771086</v>
      </c>
      <c r="L265" s="6">
        <f t="shared" si="241"/>
        <v>4.1927710843373491</v>
      </c>
      <c r="M265" s="7">
        <f t="shared" si="242"/>
        <v>97.47899159663865</v>
      </c>
      <c r="N265" s="6">
        <f t="shared" si="243"/>
        <v>2.2650602409638556</v>
      </c>
      <c r="O265" s="6">
        <f t="shared" si="244"/>
        <v>2.2048192771084336</v>
      </c>
      <c r="P265" s="7">
        <f t="shared" si="245"/>
        <v>97.340425531914889</v>
      </c>
      <c r="Q265" s="6">
        <f t="shared" si="246"/>
        <v>2.036144578313253</v>
      </c>
      <c r="R265" s="6">
        <f t="shared" si="247"/>
        <v>1.9879518072289157</v>
      </c>
      <c r="S265" s="7">
        <f t="shared" si="248"/>
        <v>97.633136094674555</v>
      </c>
      <c r="T265" s="7">
        <f t="shared" si="249"/>
        <v>60.24096385542169</v>
      </c>
    </row>
    <row r="266" spans="1:20" ht="10.199999999999999" customHeight="1" x14ac:dyDescent="0.2">
      <c r="A266" s="5" t="s">
        <v>87</v>
      </c>
      <c r="B266" s="8">
        <v>52</v>
      </c>
      <c r="C266" s="8">
        <v>219</v>
      </c>
      <c r="D266" s="8">
        <v>212</v>
      </c>
      <c r="E266" s="8">
        <v>107</v>
      </c>
      <c r="F266" s="8">
        <v>104</v>
      </c>
      <c r="G266" s="8">
        <v>112</v>
      </c>
      <c r="H266" s="8">
        <v>108</v>
      </c>
      <c r="I266" s="8">
        <v>2</v>
      </c>
      <c r="J266" s="5" t="s">
        <v>87</v>
      </c>
      <c r="K266" s="6">
        <f t="shared" si="240"/>
        <v>4.2115384615384617</v>
      </c>
      <c r="L266" s="6">
        <f t="shared" si="241"/>
        <v>4.0769230769230766</v>
      </c>
      <c r="M266" s="7">
        <f t="shared" si="242"/>
        <v>96.803652968036531</v>
      </c>
      <c r="N266" s="6">
        <f t="shared" si="243"/>
        <v>2.0576923076923075</v>
      </c>
      <c r="O266" s="6">
        <f t="shared" si="244"/>
        <v>2</v>
      </c>
      <c r="P266" s="7">
        <f t="shared" si="245"/>
        <v>97.196261682242991</v>
      </c>
      <c r="Q266" s="6">
        <f t="shared" si="246"/>
        <v>2.1538461538461537</v>
      </c>
      <c r="R266" s="6">
        <f t="shared" si="247"/>
        <v>2.0769230769230771</v>
      </c>
      <c r="S266" s="7">
        <f t="shared" si="248"/>
        <v>96.428571428571431</v>
      </c>
      <c r="T266" s="7">
        <f t="shared" si="249"/>
        <v>38.46153846153846</v>
      </c>
    </row>
    <row r="267" spans="1:20" ht="10.199999999999999" customHeight="1" x14ac:dyDescent="0.2">
      <c r="A267" s="5" t="s">
        <v>113</v>
      </c>
      <c r="J267" s="5" t="s">
        <v>113</v>
      </c>
      <c r="T267" s="7">
        <f>SUM(T260:T266)*5</f>
        <v>5481.5585693364401</v>
      </c>
    </row>
    <row r="268" spans="1:20" ht="10.199999999999999" customHeight="1" x14ac:dyDescent="0.2">
      <c r="A268" s="5" t="s">
        <v>313</v>
      </c>
      <c r="J268" s="5" t="s">
        <v>313</v>
      </c>
      <c r="K268" s="10" t="s">
        <v>317</v>
      </c>
      <c r="L268" s="10" t="s">
        <v>318</v>
      </c>
      <c r="M268" s="10" t="s">
        <v>319</v>
      </c>
      <c r="N268" s="10" t="s">
        <v>320</v>
      </c>
      <c r="O268" s="10" t="s">
        <v>321</v>
      </c>
      <c r="P268" s="10" t="s">
        <v>322</v>
      </c>
      <c r="Q268" s="10" t="s">
        <v>323</v>
      </c>
      <c r="R268" s="10" t="s">
        <v>324</v>
      </c>
      <c r="S268" s="10" t="s">
        <v>325</v>
      </c>
      <c r="T268" s="10" t="s">
        <v>326</v>
      </c>
    </row>
    <row r="269" spans="1:20" ht="10.199999999999999" customHeight="1" x14ac:dyDescent="0.2">
      <c r="A269" s="5" t="s">
        <v>0</v>
      </c>
      <c r="B269" s="8">
        <v>992</v>
      </c>
      <c r="C269" s="8">
        <v>1814</v>
      </c>
      <c r="D269" s="8">
        <v>1771</v>
      </c>
      <c r="E269" s="8">
        <v>950</v>
      </c>
      <c r="F269" s="8">
        <v>929</v>
      </c>
      <c r="G269" s="8">
        <v>864</v>
      </c>
      <c r="H269" s="8">
        <v>842</v>
      </c>
      <c r="I269" s="8">
        <v>115</v>
      </c>
      <c r="J269" s="5" t="s">
        <v>0</v>
      </c>
      <c r="K269" s="6">
        <f>C269/B269</f>
        <v>1.8286290322580645</v>
      </c>
      <c r="L269" s="6">
        <f>D269/B269</f>
        <v>1.7852822580645162</v>
      </c>
      <c r="M269" s="7">
        <f>D269*100/C269</f>
        <v>97.629547960308713</v>
      </c>
      <c r="N269" s="6">
        <f>E269/B269</f>
        <v>0.95766129032258063</v>
      </c>
      <c r="O269" s="6">
        <f>F269/B269</f>
        <v>0.936491935483871</v>
      </c>
      <c r="P269" s="7">
        <f>F269*100/E269</f>
        <v>97.78947368421052</v>
      </c>
      <c r="Q269" s="6">
        <f>G269/B269</f>
        <v>0.87096774193548387</v>
      </c>
      <c r="R269" s="6">
        <f>H269/B269</f>
        <v>0.84879032258064513</v>
      </c>
      <c r="S269" s="7">
        <f>H269*100/G269</f>
        <v>97.453703703703709</v>
      </c>
      <c r="T269" s="7">
        <f>I269*1000/B269</f>
        <v>115.9274193548387</v>
      </c>
    </row>
    <row r="270" spans="1:20" ht="10.199999999999999" customHeight="1" x14ac:dyDescent="0.2">
      <c r="A270" s="5" t="s">
        <v>81</v>
      </c>
      <c r="B270" s="8">
        <v>179</v>
      </c>
      <c r="C270" s="8">
        <v>18</v>
      </c>
      <c r="D270" s="8">
        <v>16</v>
      </c>
      <c r="E270" s="8">
        <v>8</v>
      </c>
      <c r="F270" s="8">
        <v>6</v>
      </c>
      <c r="G270" s="8">
        <v>10</v>
      </c>
      <c r="H270" s="8">
        <v>10</v>
      </c>
      <c r="I270" s="8">
        <v>10</v>
      </c>
      <c r="J270" s="5" t="s">
        <v>81</v>
      </c>
      <c r="K270" s="6">
        <f t="shared" ref="K270:K276" si="250">C270/B270</f>
        <v>0.1005586592178771</v>
      </c>
      <c r="L270" s="6">
        <f t="shared" ref="L270:L276" si="251">D270/B270</f>
        <v>8.9385474860335198E-2</v>
      </c>
      <c r="M270" s="7">
        <f t="shared" ref="M270:M276" si="252">D270*100/C270</f>
        <v>88.888888888888886</v>
      </c>
      <c r="N270" s="6">
        <f t="shared" ref="N270:N276" si="253">E270/B270</f>
        <v>4.4692737430167599E-2</v>
      </c>
      <c r="O270" s="6">
        <f t="shared" ref="O270:O276" si="254">F270/B270</f>
        <v>3.3519553072625698E-2</v>
      </c>
      <c r="P270" s="7">
        <f t="shared" ref="P270:P276" si="255">F270*100/E270</f>
        <v>75</v>
      </c>
      <c r="Q270" s="6">
        <f t="shared" ref="Q270:Q276" si="256">G270/B270</f>
        <v>5.5865921787709494E-2</v>
      </c>
      <c r="R270" s="6">
        <f t="shared" ref="R270:R276" si="257">H270/B270</f>
        <v>5.5865921787709494E-2</v>
      </c>
      <c r="S270" s="7">
        <f t="shared" ref="S270:S276" si="258">H270*100/G270</f>
        <v>100</v>
      </c>
      <c r="T270" s="7">
        <f t="shared" ref="T270:T276" si="259">I270*1000/B270</f>
        <v>55.865921787709496</v>
      </c>
    </row>
    <row r="271" spans="1:20" ht="10.199999999999999" customHeight="1" x14ac:dyDescent="0.2">
      <c r="A271" s="5" t="s">
        <v>82</v>
      </c>
      <c r="B271" s="8">
        <v>193</v>
      </c>
      <c r="C271" s="8">
        <v>113</v>
      </c>
      <c r="D271" s="8">
        <v>113</v>
      </c>
      <c r="E271" s="8">
        <v>65</v>
      </c>
      <c r="F271" s="8">
        <v>65</v>
      </c>
      <c r="G271" s="8">
        <v>48</v>
      </c>
      <c r="H271" s="8">
        <v>48</v>
      </c>
      <c r="I271" s="8">
        <v>25</v>
      </c>
      <c r="J271" s="5" t="s">
        <v>82</v>
      </c>
      <c r="K271" s="6">
        <f t="shared" si="250"/>
        <v>0.58549222797927458</v>
      </c>
      <c r="L271" s="6">
        <f t="shared" si="251"/>
        <v>0.58549222797927458</v>
      </c>
      <c r="M271" s="7">
        <f t="shared" si="252"/>
        <v>100</v>
      </c>
      <c r="N271" s="6">
        <f t="shared" si="253"/>
        <v>0.33678756476683935</v>
      </c>
      <c r="O271" s="6">
        <f t="shared" si="254"/>
        <v>0.33678756476683935</v>
      </c>
      <c r="P271" s="7">
        <f t="shared" si="255"/>
        <v>100</v>
      </c>
      <c r="Q271" s="6">
        <f t="shared" si="256"/>
        <v>0.24870466321243523</v>
      </c>
      <c r="R271" s="6">
        <f t="shared" si="257"/>
        <v>0.24870466321243523</v>
      </c>
      <c r="S271" s="7">
        <f t="shared" si="258"/>
        <v>100</v>
      </c>
      <c r="T271" s="7">
        <f t="shared" si="259"/>
        <v>129.53367875647669</v>
      </c>
    </row>
    <row r="272" spans="1:20" ht="10.199999999999999" customHeight="1" x14ac:dyDescent="0.2">
      <c r="A272" s="5" t="s">
        <v>83</v>
      </c>
      <c r="B272" s="8">
        <v>190</v>
      </c>
      <c r="C272" s="8">
        <v>289</v>
      </c>
      <c r="D272" s="8">
        <v>287</v>
      </c>
      <c r="E272" s="8">
        <v>156</v>
      </c>
      <c r="F272" s="8">
        <v>156</v>
      </c>
      <c r="G272" s="8">
        <v>133</v>
      </c>
      <c r="H272" s="8">
        <v>131</v>
      </c>
      <c r="I272" s="8">
        <v>35</v>
      </c>
      <c r="J272" s="5" t="s">
        <v>83</v>
      </c>
      <c r="K272" s="6">
        <f t="shared" si="250"/>
        <v>1.5210526315789474</v>
      </c>
      <c r="L272" s="6">
        <f t="shared" si="251"/>
        <v>1.5105263157894737</v>
      </c>
      <c r="M272" s="7">
        <f t="shared" si="252"/>
        <v>99.307958477508649</v>
      </c>
      <c r="N272" s="6">
        <f t="shared" si="253"/>
        <v>0.82105263157894737</v>
      </c>
      <c r="O272" s="6">
        <f t="shared" si="254"/>
        <v>0.82105263157894737</v>
      </c>
      <c r="P272" s="7">
        <f t="shared" si="255"/>
        <v>100</v>
      </c>
      <c r="Q272" s="6">
        <f t="shared" si="256"/>
        <v>0.7</v>
      </c>
      <c r="R272" s="6">
        <f t="shared" si="257"/>
        <v>0.68947368421052635</v>
      </c>
      <c r="S272" s="7">
        <f t="shared" si="258"/>
        <v>98.496240601503757</v>
      </c>
      <c r="T272" s="7">
        <f t="shared" si="259"/>
        <v>184.21052631578948</v>
      </c>
    </row>
    <row r="273" spans="1:20" ht="10.199999999999999" customHeight="1" x14ac:dyDescent="0.2">
      <c r="A273" s="5" t="s">
        <v>84</v>
      </c>
      <c r="B273" s="8">
        <v>156</v>
      </c>
      <c r="C273" s="8">
        <v>395</v>
      </c>
      <c r="D273" s="8">
        <v>385</v>
      </c>
      <c r="E273" s="8">
        <v>202</v>
      </c>
      <c r="F273" s="8">
        <v>196</v>
      </c>
      <c r="G273" s="8">
        <v>193</v>
      </c>
      <c r="H273" s="8">
        <v>189</v>
      </c>
      <c r="I273" s="8">
        <v>26</v>
      </c>
      <c r="J273" s="5" t="s">
        <v>84</v>
      </c>
      <c r="K273" s="6">
        <f t="shared" si="250"/>
        <v>2.5320512820512819</v>
      </c>
      <c r="L273" s="6">
        <f t="shared" si="251"/>
        <v>2.4679487179487181</v>
      </c>
      <c r="M273" s="7">
        <f t="shared" si="252"/>
        <v>97.468354430379748</v>
      </c>
      <c r="N273" s="6">
        <f t="shared" si="253"/>
        <v>1.2948717948717949</v>
      </c>
      <c r="O273" s="6">
        <f t="shared" si="254"/>
        <v>1.2564102564102564</v>
      </c>
      <c r="P273" s="7">
        <f t="shared" si="255"/>
        <v>97.029702970297024</v>
      </c>
      <c r="Q273" s="6">
        <f t="shared" si="256"/>
        <v>1.2371794871794872</v>
      </c>
      <c r="R273" s="6">
        <f t="shared" si="257"/>
        <v>1.2115384615384615</v>
      </c>
      <c r="S273" s="7">
        <f t="shared" si="258"/>
        <v>97.92746113989638</v>
      </c>
      <c r="T273" s="7">
        <f t="shared" si="259"/>
        <v>166.66666666666666</v>
      </c>
    </row>
    <row r="274" spans="1:20" ht="10.199999999999999" customHeight="1" x14ac:dyDescent="0.2">
      <c r="A274" s="5" t="s">
        <v>85</v>
      </c>
      <c r="B274" s="8">
        <v>127</v>
      </c>
      <c r="C274" s="8">
        <v>410</v>
      </c>
      <c r="D274" s="8">
        <v>400</v>
      </c>
      <c r="E274" s="8">
        <v>218</v>
      </c>
      <c r="F274" s="8">
        <v>214</v>
      </c>
      <c r="G274" s="8">
        <v>192</v>
      </c>
      <c r="H274" s="8">
        <v>186</v>
      </c>
      <c r="I274" s="8">
        <v>11</v>
      </c>
      <c r="J274" s="5" t="s">
        <v>85</v>
      </c>
      <c r="K274" s="6">
        <f t="shared" si="250"/>
        <v>3.2283464566929134</v>
      </c>
      <c r="L274" s="6">
        <f t="shared" si="251"/>
        <v>3.1496062992125986</v>
      </c>
      <c r="M274" s="7">
        <f t="shared" si="252"/>
        <v>97.560975609756099</v>
      </c>
      <c r="N274" s="6">
        <f t="shared" si="253"/>
        <v>1.7165354330708662</v>
      </c>
      <c r="O274" s="6">
        <f t="shared" si="254"/>
        <v>1.6850393700787401</v>
      </c>
      <c r="P274" s="7">
        <f t="shared" si="255"/>
        <v>98.165137614678898</v>
      </c>
      <c r="Q274" s="6">
        <f t="shared" si="256"/>
        <v>1.5118110236220472</v>
      </c>
      <c r="R274" s="6">
        <f t="shared" si="257"/>
        <v>1.4645669291338583</v>
      </c>
      <c r="S274" s="7">
        <f t="shared" si="258"/>
        <v>96.875</v>
      </c>
      <c r="T274" s="7">
        <f t="shared" si="259"/>
        <v>86.614173228346459</v>
      </c>
    </row>
    <row r="275" spans="1:20" ht="10.199999999999999" customHeight="1" x14ac:dyDescent="0.2">
      <c r="A275" s="5" t="s">
        <v>86</v>
      </c>
      <c r="B275" s="8">
        <v>98</v>
      </c>
      <c r="C275" s="8">
        <v>375</v>
      </c>
      <c r="D275" s="8">
        <v>362</v>
      </c>
      <c r="E275" s="8">
        <v>202</v>
      </c>
      <c r="F275" s="8">
        <v>195</v>
      </c>
      <c r="G275" s="8">
        <v>173</v>
      </c>
      <c r="H275" s="8">
        <v>167</v>
      </c>
      <c r="I275" s="8">
        <v>8</v>
      </c>
      <c r="J275" s="5" t="s">
        <v>86</v>
      </c>
      <c r="K275" s="6">
        <f t="shared" si="250"/>
        <v>3.8265306122448979</v>
      </c>
      <c r="L275" s="6">
        <f t="shared" si="251"/>
        <v>3.693877551020408</v>
      </c>
      <c r="M275" s="7">
        <f t="shared" si="252"/>
        <v>96.533333333333331</v>
      </c>
      <c r="N275" s="6">
        <f t="shared" si="253"/>
        <v>2.0612244897959182</v>
      </c>
      <c r="O275" s="6">
        <f t="shared" si="254"/>
        <v>1.989795918367347</v>
      </c>
      <c r="P275" s="7">
        <f t="shared" si="255"/>
        <v>96.534653465346537</v>
      </c>
      <c r="Q275" s="6">
        <f t="shared" si="256"/>
        <v>1.7653061224489797</v>
      </c>
      <c r="R275" s="6">
        <f t="shared" si="257"/>
        <v>1.7040816326530612</v>
      </c>
      <c r="S275" s="7">
        <f t="shared" si="258"/>
        <v>96.531791907514446</v>
      </c>
      <c r="T275" s="7">
        <f t="shared" si="259"/>
        <v>81.632653061224488</v>
      </c>
    </row>
    <row r="276" spans="1:20" ht="10.199999999999999" customHeight="1" x14ac:dyDescent="0.2">
      <c r="A276" s="5" t="s">
        <v>87</v>
      </c>
      <c r="B276" s="8">
        <v>49</v>
      </c>
      <c r="C276" s="8">
        <v>214</v>
      </c>
      <c r="D276" s="8">
        <v>208</v>
      </c>
      <c r="E276" s="8">
        <v>99</v>
      </c>
      <c r="F276" s="8">
        <v>97</v>
      </c>
      <c r="G276" s="8">
        <v>115</v>
      </c>
      <c r="H276" s="8">
        <v>111</v>
      </c>
      <c r="I276" s="8">
        <v>0</v>
      </c>
      <c r="J276" s="5" t="s">
        <v>87</v>
      </c>
      <c r="K276" s="6">
        <f t="shared" si="250"/>
        <v>4.3673469387755102</v>
      </c>
      <c r="L276" s="6">
        <f t="shared" si="251"/>
        <v>4.2448979591836737</v>
      </c>
      <c r="M276" s="7">
        <f t="shared" si="252"/>
        <v>97.196261682242991</v>
      </c>
      <c r="N276" s="6">
        <f t="shared" si="253"/>
        <v>2.0204081632653059</v>
      </c>
      <c r="O276" s="6">
        <f t="shared" si="254"/>
        <v>1.9795918367346939</v>
      </c>
      <c r="P276" s="7">
        <f t="shared" si="255"/>
        <v>97.979797979797979</v>
      </c>
      <c r="Q276" s="6">
        <f t="shared" si="256"/>
        <v>2.3469387755102042</v>
      </c>
      <c r="R276" s="6">
        <f t="shared" si="257"/>
        <v>2.2653061224489797</v>
      </c>
      <c r="S276" s="7">
        <f t="shared" si="258"/>
        <v>96.521739130434781</v>
      </c>
      <c r="T276" s="7">
        <f t="shared" si="259"/>
        <v>0</v>
      </c>
    </row>
    <row r="277" spans="1:20" ht="10.199999999999999" customHeight="1" x14ac:dyDescent="0.2">
      <c r="A277" s="5" t="s">
        <v>114</v>
      </c>
      <c r="J277" s="5" t="s">
        <v>114</v>
      </c>
      <c r="T277" s="7">
        <f>SUM(T270:T276)*5</f>
        <v>3522.6180990810662</v>
      </c>
    </row>
    <row r="278" spans="1:20" ht="10.199999999999999" customHeight="1" x14ac:dyDescent="0.2">
      <c r="A278" s="5" t="s">
        <v>313</v>
      </c>
      <c r="J278" s="5" t="s">
        <v>313</v>
      </c>
      <c r="K278" s="10" t="s">
        <v>317</v>
      </c>
      <c r="L278" s="10" t="s">
        <v>318</v>
      </c>
      <c r="M278" s="10" t="s">
        <v>319</v>
      </c>
      <c r="N278" s="10" t="s">
        <v>320</v>
      </c>
      <c r="O278" s="10" t="s">
        <v>321</v>
      </c>
      <c r="P278" s="10" t="s">
        <v>322</v>
      </c>
      <c r="Q278" s="10" t="s">
        <v>323</v>
      </c>
      <c r="R278" s="10" t="s">
        <v>324</v>
      </c>
      <c r="S278" s="10" t="s">
        <v>325</v>
      </c>
      <c r="T278" s="10" t="s">
        <v>326</v>
      </c>
    </row>
    <row r="279" spans="1:20" ht="10.199999999999999" customHeight="1" x14ac:dyDescent="0.2">
      <c r="A279" s="5" t="s">
        <v>0</v>
      </c>
      <c r="B279" s="8">
        <v>520</v>
      </c>
      <c r="C279" s="8">
        <v>1116</v>
      </c>
      <c r="D279" s="8">
        <v>1089</v>
      </c>
      <c r="E279" s="8">
        <v>616</v>
      </c>
      <c r="F279" s="8">
        <v>600</v>
      </c>
      <c r="G279" s="8">
        <v>500</v>
      </c>
      <c r="H279" s="8">
        <v>489</v>
      </c>
      <c r="I279" s="8">
        <v>52</v>
      </c>
      <c r="J279" s="5" t="s">
        <v>0</v>
      </c>
      <c r="K279" s="6">
        <f>C279/B279</f>
        <v>2.1461538461538461</v>
      </c>
      <c r="L279" s="6">
        <f>D279/B279</f>
        <v>2.0942307692307693</v>
      </c>
      <c r="M279" s="7">
        <f>D279*100/C279</f>
        <v>97.58064516129032</v>
      </c>
      <c r="N279" s="6">
        <f>E279/B279</f>
        <v>1.1846153846153846</v>
      </c>
      <c r="O279" s="6">
        <f>F279/B279</f>
        <v>1.1538461538461537</v>
      </c>
      <c r="P279" s="7">
        <f>F279*100/E279</f>
        <v>97.402597402597408</v>
      </c>
      <c r="Q279" s="6">
        <f>G279/B279</f>
        <v>0.96153846153846156</v>
      </c>
      <c r="R279" s="6">
        <f>H279/B279</f>
        <v>0.94038461538461537</v>
      </c>
      <c r="S279" s="7">
        <f>H279*100/G279</f>
        <v>97.8</v>
      </c>
      <c r="T279" s="7">
        <f>I279*1000/B279</f>
        <v>100</v>
      </c>
    </row>
    <row r="280" spans="1:20" ht="10.199999999999999" customHeight="1" x14ac:dyDescent="0.2">
      <c r="A280" s="5" t="s">
        <v>81</v>
      </c>
      <c r="B280" s="8">
        <v>131</v>
      </c>
      <c r="C280" s="8">
        <v>14</v>
      </c>
      <c r="D280" s="8">
        <v>14</v>
      </c>
      <c r="E280" s="8">
        <v>6</v>
      </c>
      <c r="F280" s="8">
        <v>6</v>
      </c>
      <c r="G280" s="8">
        <v>8</v>
      </c>
      <c r="H280" s="8">
        <v>8</v>
      </c>
      <c r="I280" s="8">
        <v>8</v>
      </c>
      <c r="J280" s="5" t="s">
        <v>81</v>
      </c>
      <c r="K280" s="6">
        <f t="shared" ref="K280:K286" si="260">C280/B280</f>
        <v>0.10687022900763359</v>
      </c>
      <c r="L280" s="6">
        <f t="shared" ref="L280:L286" si="261">D280/B280</f>
        <v>0.10687022900763359</v>
      </c>
      <c r="M280" s="7">
        <f t="shared" ref="M280:M286" si="262">D280*100/C280</f>
        <v>100</v>
      </c>
      <c r="N280" s="6">
        <f t="shared" ref="N280:N286" si="263">E280/B280</f>
        <v>4.5801526717557252E-2</v>
      </c>
      <c r="O280" s="6">
        <f t="shared" ref="O280:O286" si="264">F280/B280</f>
        <v>4.5801526717557252E-2</v>
      </c>
      <c r="P280" s="7">
        <f t="shared" ref="P280:P286" si="265">F280*100/E280</f>
        <v>100</v>
      </c>
      <c r="Q280" s="6">
        <f t="shared" ref="Q280:Q286" si="266">G280/B280</f>
        <v>6.1068702290076333E-2</v>
      </c>
      <c r="R280" s="6">
        <f t="shared" ref="R280:R286" si="267">H280/B280</f>
        <v>6.1068702290076333E-2</v>
      </c>
      <c r="S280" s="7">
        <f t="shared" ref="S280:S286" si="268">H280*100/G280</f>
        <v>100</v>
      </c>
      <c r="T280" s="7">
        <f t="shared" ref="T280:T286" si="269">I280*1000/B280</f>
        <v>61.068702290076338</v>
      </c>
    </row>
    <row r="281" spans="1:20" ht="10.199999999999999" customHeight="1" x14ac:dyDescent="0.2">
      <c r="A281" s="5" t="s">
        <v>82</v>
      </c>
      <c r="B281" s="8">
        <v>74</v>
      </c>
      <c r="C281" s="8">
        <v>75</v>
      </c>
      <c r="D281" s="8">
        <v>73</v>
      </c>
      <c r="E281" s="8">
        <v>44</v>
      </c>
      <c r="F281" s="8">
        <v>43</v>
      </c>
      <c r="G281" s="8">
        <v>31</v>
      </c>
      <c r="H281" s="8">
        <v>30</v>
      </c>
      <c r="I281" s="8">
        <v>16</v>
      </c>
      <c r="J281" s="5" t="s">
        <v>82</v>
      </c>
      <c r="K281" s="6">
        <f t="shared" si="260"/>
        <v>1.0135135135135136</v>
      </c>
      <c r="L281" s="6">
        <f t="shared" si="261"/>
        <v>0.98648648648648651</v>
      </c>
      <c r="M281" s="7">
        <f t="shared" si="262"/>
        <v>97.333333333333329</v>
      </c>
      <c r="N281" s="6">
        <f t="shared" si="263"/>
        <v>0.59459459459459463</v>
      </c>
      <c r="O281" s="6">
        <f t="shared" si="264"/>
        <v>0.58108108108108103</v>
      </c>
      <c r="P281" s="7">
        <f t="shared" si="265"/>
        <v>97.727272727272734</v>
      </c>
      <c r="Q281" s="6">
        <f t="shared" si="266"/>
        <v>0.41891891891891891</v>
      </c>
      <c r="R281" s="6">
        <f t="shared" si="267"/>
        <v>0.40540540540540543</v>
      </c>
      <c r="S281" s="7">
        <f t="shared" si="268"/>
        <v>96.774193548387103</v>
      </c>
      <c r="T281" s="7">
        <f t="shared" si="269"/>
        <v>216.21621621621622</v>
      </c>
    </row>
    <row r="282" spans="1:20" ht="10.199999999999999" customHeight="1" x14ac:dyDescent="0.2">
      <c r="A282" s="5" t="s">
        <v>83</v>
      </c>
      <c r="B282" s="8">
        <v>88</v>
      </c>
      <c r="C282" s="8">
        <v>180</v>
      </c>
      <c r="D282" s="8">
        <v>176</v>
      </c>
      <c r="E282" s="8">
        <v>91</v>
      </c>
      <c r="F282" s="8">
        <v>91</v>
      </c>
      <c r="G282" s="8">
        <v>89</v>
      </c>
      <c r="H282" s="8">
        <v>85</v>
      </c>
      <c r="I282" s="8">
        <v>17</v>
      </c>
      <c r="J282" s="5" t="s">
        <v>83</v>
      </c>
      <c r="K282" s="6">
        <f t="shared" si="260"/>
        <v>2.0454545454545454</v>
      </c>
      <c r="L282" s="6">
        <f t="shared" si="261"/>
        <v>2</v>
      </c>
      <c r="M282" s="7">
        <f t="shared" si="262"/>
        <v>97.777777777777771</v>
      </c>
      <c r="N282" s="6">
        <f t="shared" si="263"/>
        <v>1.0340909090909092</v>
      </c>
      <c r="O282" s="6">
        <f t="shared" si="264"/>
        <v>1.0340909090909092</v>
      </c>
      <c r="P282" s="7">
        <f t="shared" si="265"/>
        <v>100</v>
      </c>
      <c r="Q282" s="6">
        <f t="shared" si="266"/>
        <v>1.0113636363636365</v>
      </c>
      <c r="R282" s="6">
        <f t="shared" si="267"/>
        <v>0.96590909090909094</v>
      </c>
      <c r="S282" s="7">
        <f t="shared" si="268"/>
        <v>95.50561797752809</v>
      </c>
      <c r="T282" s="7">
        <f t="shared" si="269"/>
        <v>193.18181818181819</v>
      </c>
    </row>
    <row r="283" spans="1:20" ht="10.199999999999999" customHeight="1" x14ac:dyDescent="0.2">
      <c r="A283" s="5" t="s">
        <v>84</v>
      </c>
      <c r="B283" s="8">
        <v>59</v>
      </c>
      <c r="C283" s="8">
        <v>176</v>
      </c>
      <c r="D283" s="8">
        <v>171</v>
      </c>
      <c r="E283" s="8">
        <v>88</v>
      </c>
      <c r="F283" s="8">
        <v>83</v>
      </c>
      <c r="G283" s="8">
        <v>88</v>
      </c>
      <c r="H283" s="8">
        <v>88</v>
      </c>
      <c r="I283" s="8">
        <v>6</v>
      </c>
      <c r="J283" s="5" t="s">
        <v>84</v>
      </c>
      <c r="K283" s="6">
        <f t="shared" si="260"/>
        <v>2.9830508474576272</v>
      </c>
      <c r="L283" s="6">
        <f t="shared" si="261"/>
        <v>2.8983050847457625</v>
      </c>
      <c r="M283" s="7">
        <f t="shared" si="262"/>
        <v>97.159090909090907</v>
      </c>
      <c r="N283" s="6">
        <f t="shared" si="263"/>
        <v>1.4915254237288136</v>
      </c>
      <c r="O283" s="6">
        <f t="shared" si="264"/>
        <v>1.4067796610169492</v>
      </c>
      <c r="P283" s="7">
        <f t="shared" si="265"/>
        <v>94.318181818181813</v>
      </c>
      <c r="Q283" s="6">
        <f t="shared" si="266"/>
        <v>1.4915254237288136</v>
      </c>
      <c r="R283" s="6">
        <f t="shared" si="267"/>
        <v>1.4915254237288136</v>
      </c>
      <c r="S283" s="7">
        <f t="shared" si="268"/>
        <v>100</v>
      </c>
      <c r="T283" s="7">
        <f t="shared" si="269"/>
        <v>101.69491525423729</v>
      </c>
    </row>
    <row r="284" spans="1:20" ht="10.199999999999999" customHeight="1" x14ac:dyDescent="0.2">
      <c r="A284" s="5" t="s">
        <v>85</v>
      </c>
      <c r="B284" s="8">
        <v>71</v>
      </c>
      <c r="C284" s="8">
        <v>251</v>
      </c>
      <c r="D284" s="8">
        <v>245</v>
      </c>
      <c r="E284" s="8">
        <v>135</v>
      </c>
      <c r="F284" s="8">
        <v>131</v>
      </c>
      <c r="G284" s="8">
        <v>116</v>
      </c>
      <c r="H284" s="8">
        <v>114</v>
      </c>
      <c r="I284" s="8">
        <v>3</v>
      </c>
      <c r="J284" s="5" t="s">
        <v>85</v>
      </c>
      <c r="K284" s="6">
        <f t="shared" si="260"/>
        <v>3.535211267605634</v>
      </c>
      <c r="L284" s="6">
        <f t="shared" si="261"/>
        <v>3.4507042253521125</v>
      </c>
      <c r="M284" s="7">
        <f t="shared" si="262"/>
        <v>97.609561752988043</v>
      </c>
      <c r="N284" s="6">
        <f t="shared" si="263"/>
        <v>1.9014084507042253</v>
      </c>
      <c r="O284" s="6">
        <f t="shared" si="264"/>
        <v>1.8450704225352113</v>
      </c>
      <c r="P284" s="7">
        <f t="shared" si="265"/>
        <v>97.037037037037038</v>
      </c>
      <c r="Q284" s="6">
        <f t="shared" si="266"/>
        <v>1.6338028169014085</v>
      </c>
      <c r="R284" s="6">
        <f t="shared" si="267"/>
        <v>1.6056338028169015</v>
      </c>
      <c r="S284" s="7">
        <f t="shared" si="268"/>
        <v>98.275862068965523</v>
      </c>
      <c r="T284" s="7">
        <f t="shared" si="269"/>
        <v>42.25352112676056</v>
      </c>
    </row>
    <row r="285" spans="1:20" ht="10.199999999999999" customHeight="1" x14ac:dyDescent="0.2">
      <c r="A285" s="5" t="s">
        <v>86</v>
      </c>
      <c r="B285" s="8">
        <v>50</v>
      </c>
      <c r="C285" s="8">
        <v>205</v>
      </c>
      <c r="D285" s="8">
        <v>200</v>
      </c>
      <c r="E285" s="8">
        <v>114</v>
      </c>
      <c r="F285" s="8">
        <v>113</v>
      </c>
      <c r="G285" s="8">
        <v>91</v>
      </c>
      <c r="H285" s="8">
        <v>87</v>
      </c>
      <c r="I285" s="8">
        <v>1</v>
      </c>
      <c r="J285" s="5" t="s">
        <v>86</v>
      </c>
      <c r="K285" s="6">
        <f t="shared" si="260"/>
        <v>4.0999999999999996</v>
      </c>
      <c r="L285" s="6">
        <f t="shared" si="261"/>
        <v>4</v>
      </c>
      <c r="M285" s="7">
        <f t="shared" si="262"/>
        <v>97.560975609756099</v>
      </c>
      <c r="N285" s="6">
        <f t="shared" si="263"/>
        <v>2.2799999999999998</v>
      </c>
      <c r="O285" s="6">
        <f t="shared" si="264"/>
        <v>2.2599999999999998</v>
      </c>
      <c r="P285" s="7">
        <f t="shared" si="265"/>
        <v>99.122807017543863</v>
      </c>
      <c r="Q285" s="6">
        <f t="shared" si="266"/>
        <v>1.82</v>
      </c>
      <c r="R285" s="6">
        <f t="shared" si="267"/>
        <v>1.74</v>
      </c>
      <c r="S285" s="7">
        <f t="shared" si="268"/>
        <v>95.604395604395606</v>
      </c>
      <c r="T285" s="7">
        <f t="shared" si="269"/>
        <v>20</v>
      </c>
    </row>
    <row r="286" spans="1:20" ht="10.199999999999999" customHeight="1" x14ac:dyDescent="0.2">
      <c r="A286" s="5" t="s">
        <v>87</v>
      </c>
      <c r="B286" s="8">
        <v>47</v>
      </c>
      <c r="C286" s="8">
        <v>215</v>
      </c>
      <c r="D286" s="8">
        <v>210</v>
      </c>
      <c r="E286" s="8">
        <v>138</v>
      </c>
      <c r="F286" s="8">
        <v>133</v>
      </c>
      <c r="G286" s="8">
        <v>77</v>
      </c>
      <c r="H286" s="8">
        <v>77</v>
      </c>
      <c r="I286" s="8">
        <v>1</v>
      </c>
      <c r="J286" s="5" t="s">
        <v>87</v>
      </c>
      <c r="K286" s="6">
        <f t="shared" si="260"/>
        <v>4.5744680851063828</v>
      </c>
      <c r="L286" s="6">
        <f t="shared" si="261"/>
        <v>4.4680851063829783</v>
      </c>
      <c r="M286" s="7">
        <f t="shared" si="262"/>
        <v>97.674418604651166</v>
      </c>
      <c r="N286" s="6">
        <f t="shared" si="263"/>
        <v>2.9361702127659575</v>
      </c>
      <c r="O286" s="6">
        <f t="shared" si="264"/>
        <v>2.8297872340425534</v>
      </c>
      <c r="P286" s="7">
        <f t="shared" si="265"/>
        <v>96.376811594202906</v>
      </c>
      <c r="Q286" s="6">
        <f t="shared" si="266"/>
        <v>1.6382978723404256</v>
      </c>
      <c r="R286" s="6">
        <f t="shared" si="267"/>
        <v>1.6382978723404256</v>
      </c>
      <c r="S286" s="7">
        <f t="shared" si="268"/>
        <v>100</v>
      </c>
      <c r="T286" s="7">
        <f t="shared" si="269"/>
        <v>21.276595744680851</v>
      </c>
    </row>
    <row r="287" spans="1:20" ht="10.199999999999999" customHeight="1" x14ac:dyDescent="0.2">
      <c r="T287" s="7">
        <f>SUM(T280:T286)*5</f>
        <v>3278.4588440689477</v>
      </c>
    </row>
    <row r="288" spans="1:20" ht="10.199999999999999" customHeight="1" x14ac:dyDescent="0.2">
      <c r="A288" s="52" t="s">
        <v>404</v>
      </c>
      <c r="B288" s="43"/>
      <c r="C288" s="43"/>
      <c r="D288" s="43"/>
      <c r="E288" s="43"/>
      <c r="F288" s="43"/>
      <c r="G288" s="43"/>
      <c r="H288" s="43"/>
      <c r="I288" s="43"/>
      <c r="J288" s="52" t="s">
        <v>404</v>
      </c>
      <c r="K288" s="52"/>
      <c r="L288" s="52"/>
      <c r="M288" s="52"/>
      <c r="N288" s="52"/>
      <c r="O288" s="52"/>
      <c r="P288" s="52"/>
      <c r="Q288" s="52"/>
      <c r="R288" s="52"/>
      <c r="S288" s="52"/>
      <c r="T288" s="52"/>
    </row>
  </sheetData>
  <pageMargins left="0.7" right="0.7" top="0.75" bottom="0.75" header="0.3" footer="0.3"/>
  <pageSetup orientation="portrait" r:id="rId1"/>
  <rowBreaks count="4" manualBreakCount="4">
    <brk id="62" max="16383" man="1"/>
    <brk id="126" max="16383" man="1"/>
    <brk id="190" max="16383" man="1"/>
    <brk id="2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018A-876D-4E60-89C3-FE804B94E1FC}">
  <dimension ref="A1:AC62"/>
  <sheetViews>
    <sheetView view="pageBreakPreview" topLeftCell="B12" zoomScale="125" zoomScaleNormal="100" zoomScaleSheetLayoutView="125" workbookViewId="0">
      <selection activeCell="A40" sqref="A40:XFD40"/>
    </sheetView>
  </sheetViews>
  <sheetFormatPr defaultRowHeight="10.199999999999999" customHeight="1" x14ac:dyDescent="0.3"/>
  <cols>
    <col min="1" max="1" width="16.88671875" customWidth="1"/>
    <col min="2" max="14" width="5.5546875" customWidth="1"/>
    <col min="15" max="15" width="16.88671875" customWidth="1"/>
    <col min="16" max="24" width="5.21875" customWidth="1"/>
    <col min="25" max="26" width="4.88671875" customWidth="1"/>
    <col min="27" max="27" width="5.5546875" customWidth="1"/>
    <col min="28" max="28" width="4.77734375" customWidth="1"/>
    <col min="29" max="29" width="5.5546875" customWidth="1"/>
  </cols>
  <sheetData>
    <row r="1" spans="1:29" ht="10.199999999999999" customHeight="1" x14ac:dyDescent="0.3">
      <c r="A1" s="8" t="s">
        <v>331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331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8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1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354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0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47</v>
      </c>
      <c r="B5" s="8">
        <v>13762</v>
      </c>
      <c r="C5" s="8">
        <v>253</v>
      </c>
      <c r="D5" s="8">
        <v>448</v>
      </c>
      <c r="E5" s="8">
        <v>314</v>
      </c>
      <c r="F5" s="8">
        <v>92</v>
      </c>
      <c r="G5" s="8">
        <v>488</v>
      </c>
      <c r="H5" s="8">
        <v>644</v>
      </c>
      <c r="I5" s="8">
        <v>645</v>
      </c>
      <c r="J5" s="8">
        <v>754</v>
      </c>
      <c r="K5" s="8">
        <v>378</v>
      </c>
      <c r="L5" s="8">
        <v>501</v>
      </c>
      <c r="M5" s="8">
        <v>1335</v>
      </c>
      <c r="N5" s="8">
        <v>722</v>
      </c>
      <c r="O5" s="8" t="s">
        <v>47</v>
      </c>
      <c r="P5" s="8">
        <v>990</v>
      </c>
      <c r="Q5" s="8">
        <v>332</v>
      </c>
      <c r="R5" s="8">
        <v>471</v>
      </c>
      <c r="S5" s="8">
        <v>379</v>
      </c>
      <c r="T5" s="8">
        <v>757</v>
      </c>
      <c r="U5" s="8">
        <v>451</v>
      </c>
      <c r="V5" s="8">
        <v>334</v>
      </c>
      <c r="W5" s="8">
        <v>322</v>
      </c>
      <c r="X5" s="8">
        <v>486</v>
      </c>
      <c r="Y5" s="8">
        <v>628</v>
      </c>
      <c r="Z5" s="8">
        <v>584</v>
      </c>
      <c r="AA5" s="8">
        <v>461</v>
      </c>
      <c r="AB5" s="8">
        <v>589</v>
      </c>
      <c r="AC5" s="8">
        <v>404</v>
      </c>
    </row>
    <row r="6" spans="1:29" ht="10.199999999999999" customHeight="1" x14ac:dyDescent="0.3">
      <c r="A6" s="8" t="s">
        <v>357</v>
      </c>
      <c r="B6" s="16">
        <f>B4/B5</f>
        <v>5.5696119750036335</v>
      </c>
      <c r="C6" s="16">
        <f t="shared" ref="C6:AC6" si="0">C4/C5</f>
        <v>5.1620553359683798</v>
      </c>
      <c r="D6" s="16">
        <f t="shared" si="0"/>
        <v>5.3504464285714288</v>
      </c>
      <c r="E6" s="16">
        <f t="shared" si="0"/>
        <v>5.6751592356687901</v>
      </c>
      <c r="F6" s="16">
        <f t="shared" si="0"/>
        <v>5.8804347826086953</v>
      </c>
      <c r="G6" s="16">
        <f t="shared" si="0"/>
        <v>5.1516393442622954</v>
      </c>
      <c r="H6" s="16">
        <f t="shared" si="0"/>
        <v>5.1319875776397517</v>
      </c>
      <c r="I6" s="16">
        <f t="shared" si="0"/>
        <v>5.5162790697674415</v>
      </c>
      <c r="J6" s="16">
        <f t="shared" si="0"/>
        <v>5.6896551724137927</v>
      </c>
      <c r="K6" s="16">
        <f t="shared" si="0"/>
        <v>5.2037037037037033</v>
      </c>
      <c r="L6" s="16">
        <f t="shared" si="0"/>
        <v>5.6546906187624755</v>
      </c>
      <c r="M6" s="16">
        <f t="shared" si="0"/>
        <v>5.3760299625468164</v>
      </c>
      <c r="N6" s="16">
        <f t="shared" si="0"/>
        <v>5.5720221606648197</v>
      </c>
      <c r="O6" s="16" t="e">
        <f t="shared" si="0"/>
        <v>#VALUE!</v>
      </c>
      <c r="P6" s="16">
        <f t="shared" si="0"/>
        <v>5.5707070707070709</v>
      </c>
      <c r="Q6" s="16">
        <f t="shared" si="0"/>
        <v>6.7409638554216871</v>
      </c>
      <c r="R6" s="16">
        <f t="shared" si="0"/>
        <v>5.5626326963906578</v>
      </c>
      <c r="S6" s="16">
        <f t="shared" si="0"/>
        <v>5.263852242744063</v>
      </c>
      <c r="T6" s="16">
        <f t="shared" si="0"/>
        <v>6.1756935270805808</v>
      </c>
      <c r="U6" s="16">
        <f t="shared" si="0"/>
        <v>5.4922394678492239</v>
      </c>
      <c r="V6" s="16">
        <f t="shared" si="0"/>
        <v>5.1616766467065869</v>
      </c>
      <c r="W6" s="16">
        <f t="shared" si="0"/>
        <v>5.5372670807453419</v>
      </c>
      <c r="X6" s="16">
        <f t="shared" si="0"/>
        <v>6.1008230452674894</v>
      </c>
      <c r="Y6" s="16">
        <f t="shared" si="0"/>
        <v>5.7484076433121016</v>
      </c>
      <c r="Z6" s="16">
        <f t="shared" si="0"/>
        <v>5.2226027397260273</v>
      </c>
      <c r="AA6" s="16">
        <f t="shared" si="0"/>
        <v>5.7722342733188716</v>
      </c>
      <c r="AB6" s="16">
        <f t="shared" si="0"/>
        <v>5.7130730050933787</v>
      </c>
      <c r="AC6" s="16">
        <f t="shared" si="0"/>
        <v>5.6386138613861387</v>
      </c>
    </row>
    <row r="7" spans="1:29" ht="10.199999999999999" customHeight="1" x14ac:dyDescent="0.3">
      <c r="A7" s="8" t="s">
        <v>48</v>
      </c>
      <c r="B7" s="8">
        <v>10138</v>
      </c>
      <c r="C7" s="8">
        <v>184</v>
      </c>
      <c r="D7" s="8">
        <v>315</v>
      </c>
      <c r="E7" s="8">
        <v>241</v>
      </c>
      <c r="F7" s="8">
        <v>58</v>
      </c>
      <c r="G7" s="8">
        <v>349</v>
      </c>
      <c r="H7" s="8">
        <v>480</v>
      </c>
      <c r="I7" s="8">
        <v>458</v>
      </c>
      <c r="J7" s="8">
        <v>542</v>
      </c>
      <c r="K7" s="8">
        <v>275</v>
      </c>
      <c r="L7" s="8">
        <v>367</v>
      </c>
      <c r="M7" s="8">
        <v>1006</v>
      </c>
      <c r="N7" s="8">
        <v>582</v>
      </c>
      <c r="O7" s="8" t="s">
        <v>48</v>
      </c>
      <c r="P7" s="8">
        <v>702</v>
      </c>
      <c r="Q7" s="8">
        <v>260</v>
      </c>
      <c r="R7" s="8">
        <v>328</v>
      </c>
      <c r="S7" s="8">
        <v>246</v>
      </c>
      <c r="T7" s="8">
        <v>526</v>
      </c>
      <c r="U7" s="8">
        <v>344</v>
      </c>
      <c r="V7" s="8">
        <v>246</v>
      </c>
      <c r="W7" s="8">
        <v>228</v>
      </c>
      <c r="X7" s="8">
        <v>382</v>
      </c>
      <c r="Y7" s="8">
        <v>458</v>
      </c>
      <c r="Z7" s="8">
        <v>408</v>
      </c>
      <c r="AA7" s="8">
        <v>361</v>
      </c>
      <c r="AB7" s="8">
        <v>463</v>
      </c>
      <c r="AC7" s="8">
        <v>329</v>
      </c>
    </row>
    <row r="8" spans="1:29" ht="10.199999999999999" customHeight="1" x14ac:dyDescent="0.3">
      <c r="A8" s="8" t="s">
        <v>49</v>
      </c>
      <c r="B8" s="8">
        <v>30911</v>
      </c>
      <c r="C8" s="8">
        <v>590</v>
      </c>
      <c r="D8" s="8">
        <v>1154</v>
      </c>
      <c r="E8" s="8">
        <v>757</v>
      </c>
      <c r="F8" s="8">
        <v>204</v>
      </c>
      <c r="G8" s="8">
        <v>1065</v>
      </c>
      <c r="H8" s="8">
        <v>1530</v>
      </c>
      <c r="I8" s="8">
        <v>1504</v>
      </c>
      <c r="J8" s="8">
        <v>1969</v>
      </c>
      <c r="K8" s="8">
        <v>844</v>
      </c>
      <c r="L8" s="8">
        <v>1159</v>
      </c>
      <c r="M8" s="8">
        <v>2827</v>
      </c>
      <c r="N8" s="8">
        <v>1634</v>
      </c>
      <c r="O8" s="8" t="s">
        <v>49</v>
      </c>
      <c r="P8" s="8">
        <v>2294</v>
      </c>
      <c r="Q8" s="8">
        <v>921</v>
      </c>
      <c r="R8" s="8">
        <v>897</v>
      </c>
      <c r="S8" s="8">
        <v>771</v>
      </c>
      <c r="T8" s="8">
        <v>1846</v>
      </c>
      <c r="U8" s="8">
        <v>947</v>
      </c>
      <c r="V8" s="8">
        <v>762</v>
      </c>
      <c r="W8" s="8">
        <v>627</v>
      </c>
      <c r="X8" s="8">
        <v>1114</v>
      </c>
      <c r="Y8" s="8">
        <v>1283</v>
      </c>
      <c r="Z8" s="8">
        <v>1220</v>
      </c>
      <c r="AA8" s="8">
        <v>1077</v>
      </c>
      <c r="AB8" s="8">
        <v>1141</v>
      </c>
      <c r="AC8" s="8">
        <v>774</v>
      </c>
    </row>
    <row r="9" spans="1:29" ht="10.199999999999999" customHeight="1" x14ac:dyDescent="0.3">
      <c r="A9" s="8" t="s">
        <v>50</v>
      </c>
      <c r="B9" s="8">
        <v>936</v>
      </c>
      <c r="C9" s="8">
        <v>13</v>
      </c>
      <c r="D9" s="8">
        <v>38</v>
      </c>
      <c r="E9" s="8">
        <v>24</v>
      </c>
      <c r="F9" s="8">
        <v>10</v>
      </c>
      <c r="G9" s="8">
        <v>48</v>
      </c>
      <c r="H9" s="8">
        <v>52</v>
      </c>
      <c r="I9" s="8">
        <v>54</v>
      </c>
      <c r="J9" s="8">
        <v>26</v>
      </c>
      <c r="K9" s="8">
        <v>17</v>
      </c>
      <c r="L9" s="8">
        <v>15</v>
      </c>
      <c r="M9" s="8">
        <v>100</v>
      </c>
      <c r="N9" s="8">
        <v>76</v>
      </c>
      <c r="O9" s="8" t="s">
        <v>50</v>
      </c>
      <c r="P9" s="8">
        <v>50</v>
      </c>
      <c r="Q9" s="8">
        <v>34</v>
      </c>
      <c r="R9" s="8">
        <v>30</v>
      </c>
      <c r="S9" s="8">
        <v>24</v>
      </c>
      <c r="T9" s="8">
        <v>43</v>
      </c>
      <c r="U9" s="8">
        <v>30</v>
      </c>
      <c r="V9" s="8">
        <v>12</v>
      </c>
      <c r="W9" s="8">
        <v>12</v>
      </c>
      <c r="X9" s="8">
        <v>36</v>
      </c>
      <c r="Y9" s="8">
        <v>47</v>
      </c>
      <c r="Z9" s="8">
        <v>64</v>
      </c>
      <c r="AA9" s="8">
        <v>18</v>
      </c>
      <c r="AB9" s="8">
        <v>25</v>
      </c>
      <c r="AC9" s="8">
        <v>38</v>
      </c>
    </row>
    <row r="10" spans="1:29" ht="10.199999999999999" customHeight="1" x14ac:dyDescent="0.3">
      <c r="A10" s="8" t="s">
        <v>51</v>
      </c>
      <c r="B10" s="8">
        <v>1260</v>
      </c>
      <c r="C10" s="8">
        <v>20</v>
      </c>
      <c r="D10" s="8">
        <v>27</v>
      </c>
      <c r="E10" s="8">
        <v>58</v>
      </c>
      <c r="F10" s="8">
        <v>17</v>
      </c>
      <c r="G10" s="8">
        <v>33</v>
      </c>
      <c r="H10" s="8">
        <v>41</v>
      </c>
      <c r="I10" s="8">
        <v>53</v>
      </c>
      <c r="J10" s="8">
        <v>65</v>
      </c>
      <c r="K10" s="8">
        <v>37</v>
      </c>
      <c r="L10" s="8">
        <v>35</v>
      </c>
      <c r="M10" s="8">
        <v>101</v>
      </c>
      <c r="N10" s="8">
        <v>48</v>
      </c>
      <c r="O10" s="8" t="s">
        <v>51</v>
      </c>
      <c r="P10" s="8">
        <v>102</v>
      </c>
      <c r="Q10" s="8">
        <v>65</v>
      </c>
      <c r="R10" s="8">
        <v>37</v>
      </c>
      <c r="S10" s="8">
        <v>43</v>
      </c>
      <c r="T10" s="8">
        <v>79</v>
      </c>
      <c r="U10" s="8">
        <v>55</v>
      </c>
      <c r="V10" s="8">
        <v>25</v>
      </c>
      <c r="W10" s="8">
        <v>26</v>
      </c>
      <c r="X10" s="8">
        <v>60</v>
      </c>
      <c r="Y10" s="8">
        <v>84</v>
      </c>
      <c r="Z10" s="8">
        <v>51</v>
      </c>
      <c r="AA10" s="8">
        <v>43</v>
      </c>
      <c r="AB10" s="8">
        <v>22</v>
      </c>
      <c r="AC10" s="8">
        <v>33</v>
      </c>
    </row>
    <row r="11" spans="1:29" ht="10.199999999999999" customHeight="1" x14ac:dyDescent="0.3">
      <c r="A11" s="8" t="s">
        <v>52</v>
      </c>
      <c r="B11" s="8">
        <v>7167</v>
      </c>
      <c r="C11" s="8">
        <v>126</v>
      </c>
      <c r="D11" s="8">
        <v>202</v>
      </c>
      <c r="E11" s="8">
        <v>236</v>
      </c>
      <c r="F11" s="8">
        <v>95</v>
      </c>
      <c r="G11" s="8">
        <v>253</v>
      </c>
      <c r="H11" s="8">
        <v>277</v>
      </c>
      <c r="I11" s="8">
        <v>329</v>
      </c>
      <c r="J11" s="8">
        <v>481</v>
      </c>
      <c r="K11" s="8">
        <v>229</v>
      </c>
      <c r="L11" s="8">
        <v>309</v>
      </c>
      <c r="M11" s="8">
        <v>485</v>
      </c>
      <c r="N11" s="8">
        <v>233</v>
      </c>
      <c r="O11" s="8" t="s">
        <v>52</v>
      </c>
      <c r="P11" s="8">
        <v>561</v>
      </c>
      <c r="Q11" s="8">
        <v>275</v>
      </c>
      <c r="R11" s="8">
        <v>208</v>
      </c>
      <c r="S11" s="8">
        <v>256</v>
      </c>
      <c r="T11" s="8">
        <v>504</v>
      </c>
      <c r="U11" s="8">
        <v>318</v>
      </c>
      <c r="V11" s="8">
        <v>194</v>
      </c>
      <c r="W11" s="8">
        <v>148</v>
      </c>
      <c r="X11" s="8">
        <v>285</v>
      </c>
      <c r="Y11" s="8">
        <v>371</v>
      </c>
      <c r="Z11" s="8">
        <v>294</v>
      </c>
      <c r="AA11" s="8">
        <v>262</v>
      </c>
      <c r="AB11" s="8">
        <v>65</v>
      </c>
      <c r="AC11" s="8">
        <v>171</v>
      </c>
    </row>
    <row r="12" spans="1:29" ht="10.199999999999999" customHeight="1" x14ac:dyDescent="0.3">
      <c r="A12" s="8" t="s">
        <v>53</v>
      </c>
      <c r="B12" s="8">
        <v>865</v>
      </c>
      <c r="C12" s="8">
        <v>22</v>
      </c>
      <c r="D12" s="8">
        <v>31</v>
      </c>
      <c r="E12" s="8">
        <v>27</v>
      </c>
      <c r="F12" s="8">
        <v>17</v>
      </c>
      <c r="G12" s="8">
        <v>49</v>
      </c>
      <c r="H12" s="8">
        <v>39</v>
      </c>
      <c r="I12" s="8">
        <v>49</v>
      </c>
      <c r="J12" s="8">
        <v>46</v>
      </c>
      <c r="K12" s="8">
        <v>32</v>
      </c>
      <c r="L12" s="8">
        <v>22</v>
      </c>
      <c r="M12" s="8">
        <v>82</v>
      </c>
      <c r="N12" s="8">
        <v>36</v>
      </c>
      <c r="O12" s="8" t="s">
        <v>53</v>
      </c>
      <c r="P12" s="8">
        <v>70</v>
      </c>
      <c r="Q12" s="8">
        <v>13</v>
      </c>
      <c r="R12" s="8">
        <v>21</v>
      </c>
      <c r="S12" s="8">
        <v>12</v>
      </c>
      <c r="T12" s="8">
        <v>38</v>
      </c>
      <c r="U12" s="8">
        <v>37</v>
      </c>
      <c r="V12" s="8">
        <v>27</v>
      </c>
      <c r="W12" s="8">
        <v>27</v>
      </c>
      <c r="X12" s="8">
        <v>32</v>
      </c>
      <c r="Y12" s="8">
        <v>32</v>
      </c>
      <c r="Z12" s="8">
        <v>26</v>
      </c>
      <c r="AA12" s="8">
        <v>21</v>
      </c>
      <c r="AB12" s="8">
        <v>40</v>
      </c>
      <c r="AC12" s="8">
        <v>17</v>
      </c>
    </row>
    <row r="13" spans="1:29" ht="10.199999999999999" customHeight="1" x14ac:dyDescent="0.3">
      <c r="A13" s="8" t="s">
        <v>54</v>
      </c>
      <c r="B13" s="8">
        <v>1538</v>
      </c>
      <c r="C13" s="8">
        <v>22</v>
      </c>
      <c r="D13" s="8">
        <v>50</v>
      </c>
      <c r="E13" s="8">
        <v>51</v>
      </c>
      <c r="F13" s="8">
        <v>7</v>
      </c>
      <c r="G13" s="8">
        <v>49</v>
      </c>
      <c r="H13" s="8">
        <v>68</v>
      </c>
      <c r="I13" s="8">
        <v>70</v>
      </c>
      <c r="J13" s="8">
        <v>71</v>
      </c>
      <c r="K13" s="8">
        <v>36</v>
      </c>
      <c r="L13" s="8">
        <v>26</v>
      </c>
      <c r="M13" s="8">
        <v>159</v>
      </c>
      <c r="N13" s="8">
        <v>65</v>
      </c>
      <c r="O13" s="8" t="s">
        <v>54</v>
      </c>
      <c r="P13" s="8">
        <v>112</v>
      </c>
      <c r="Q13" s="8">
        <v>36</v>
      </c>
      <c r="R13" s="8">
        <v>36</v>
      </c>
      <c r="S13" s="8">
        <v>54</v>
      </c>
      <c r="T13" s="8">
        <v>99</v>
      </c>
      <c r="U13" s="8">
        <v>40</v>
      </c>
      <c r="V13" s="8">
        <v>29</v>
      </c>
      <c r="W13" s="8">
        <v>36</v>
      </c>
      <c r="X13" s="8">
        <v>39</v>
      </c>
      <c r="Y13" s="8">
        <v>105</v>
      </c>
      <c r="Z13" s="8">
        <v>49</v>
      </c>
      <c r="AA13" s="8">
        <v>47</v>
      </c>
      <c r="AB13" s="8">
        <v>146</v>
      </c>
      <c r="AC13" s="8">
        <v>36</v>
      </c>
    </row>
    <row r="14" spans="1:29" ht="10.199999999999999" customHeight="1" x14ac:dyDescent="0.3">
      <c r="A14" s="8" t="s">
        <v>55</v>
      </c>
      <c r="B14" s="8">
        <v>4350</v>
      </c>
      <c r="C14" s="8">
        <v>54</v>
      </c>
      <c r="D14" s="8">
        <v>100</v>
      </c>
      <c r="E14" s="8">
        <v>63</v>
      </c>
      <c r="F14" s="8">
        <v>18</v>
      </c>
      <c r="G14" s="8">
        <v>144</v>
      </c>
      <c r="H14" s="8">
        <v>111</v>
      </c>
      <c r="I14" s="8">
        <v>168</v>
      </c>
      <c r="J14" s="8">
        <v>169</v>
      </c>
      <c r="K14" s="8">
        <v>94</v>
      </c>
      <c r="L14" s="8">
        <v>109</v>
      </c>
      <c r="M14" s="8">
        <v>581</v>
      </c>
      <c r="N14" s="8">
        <v>203</v>
      </c>
      <c r="O14" s="8" t="s">
        <v>55</v>
      </c>
      <c r="P14" s="8">
        <v>314</v>
      </c>
      <c r="Q14" s="8">
        <v>140</v>
      </c>
      <c r="R14" s="8">
        <v>202</v>
      </c>
      <c r="S14" s="8">
        <v>123</v>
      </c>
      <c r="T14" s="8">
        <v>285</v>
      </c>
      <c r="U14" s="8">
        <v>127</v>
      </c>
      <c r="V14" s="8">
        <v>67</v>
      </c>
      <c r="W14" s="8">
        <v>88</v>
      </c>
      <c r="X14" s="8">
        <v>250</v>
      </c>
      <c r="Y14" s="8">
        <v>227</v>
      </c>
      <c r="Z14" s="8">
        <v>141</v>
      </c>
      <c r="AA14" s="8">
        <v>114</v>
      </c>
      <c r="AB14" s="8">
        <v>342</v>
      </c>
      <c r="AC14" s="8">
        <v>116</v>
      </c>
    </row>
    <row r="15" spans="1:29" ht="10.199999999999999" customHeight="1" x14ac:dyDescent="0.3">
      <c r="A15" s="8" t="s">
        <v>56</v>
      </c>
      <c r="B15" s="8">
        <v>5722</v>
      </c>
      <c r="C15" s="8">
        <v>22</v>
      </c>
      <c r="D15" s="8">
        <v>32</v>
      </c>
      <c r="E15" s="8">
        <v>11</v>
      </c>
      <c r="F15" s="8">
        <v>23</v>
      </c>
      <c r="G15" s="8">
        <v>36</v>
      </c>
      <c r="H15" s="8">
        <v>63</v>
      </c>
      <c r="I15" s="8">
        <v>228</v>
      </c>
      <c r="J15" s="8">
        <v>167</v>
      </c>
      <c r="K15" s="8">
        <v>25</v>
      </c>
      <c r="L15" s="8">
        <v>290</v>
      </c>
      <c r="M15" s="8">
        <v>501</v>
      </c>
      <c r="N15" s="8">
        <v>424</v>
      </c>
      <c r="O15" s="8" t="s">
        <v>56</v>
      </c>
      <c r="P15" s="8">
        <v>320</v>
      </c>
      <c r="Q15" s="8">
        <v>162</v>
      </c>
      <c r="R15" s="8">
        <v>390</v>
      </c>
      <c r="S15" s="8">
        <v>87</v>
      </c>
      <c r="T15" s="8">
        <v>498</v>
      </c>
      <c r="U15" s="8">
        <v>128</v>
      </c>
      <c r="V15" s="8">
        <v>28</v>
      </c>
      <c r="W15" s="8">
        <v>269</v>
      </c>
      <c r="X15" s="8">
        <v>281</v>
      </c>
      <c r="Y15" s="8">
        <v>375</v>
      </c>
      <c r="Z15" s="8">
        <v>213</v>
      </c>
      <c r="AA15" s="8">
        <v>257</v>
      </c>
      <c r="AB15" s="8">
        <v>532</v>
      </c>
      <c r="AC15" s="8">
        <v>360</v>
      </c>
    </row>
    <row r="16" spans="1:29" ht="10.199999999999999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 t="s">
        <v>46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ht="10.199999999999999" customHeight="1" x14ac:dyDescent="0.3">
      <c r="A17" s="8" t="s">
        <v>355</v>
      </c>
      <c r="B17" s="8">
        <v>39926</v>
      </c>
      <c r="C17" s="8">
        <v>648</v>
      </c>
      <c r="D17" s="8">
        <v>1233</v>
      </c>
      <c r="E17" s="8">
        <v>939</v>
      </c>
      <c r="F17" s="8">
        <v>266</v>
      </c>
      <c r="G17" s="8">
        <v>1227</v>
      </c>
      <c r="H17" s="8">
        <v>1721</v>
      </c>
      <c r="I17" s="8">
        <v>1837</v>
      </c>
      <c r="J17" s="8">
        <v>2245</v>
      </c>
      <c r="K17" s="8">
        <v>1000</v>
      </c>
      <c r="L17" s="8">
        <v>1461</v>
      </c>
      <c r="M17" s="8">
        <v>3802</v>
      </c>
      <c r="N17" s="8">
        <v>2215</v>
      </c>
      <c r="O17" s="8" t="s">
        <v>0</v>
      </c>
      <c r="P17" s="8">
        <v>2883</v>
      </c>
      <c r="Q17" s="8">
        <v>1157</v>
      </c>
      <c r="R17" s="8">
        <v>1352</v>
      </c>
      <c r="S17" s="8">
        <v>1018</v>
      </c>
      <c r="T17" s="8">
        <v>2441</v>
      </c>
      <c r="U17" s="8">
        <v>1280</v>
      </c>
      <c r="V17" s="8">
        <v>879</v>
      </c>
      <c r="W17" s="8">
        <v>929</v>
      </c>
      <c r="X17" s="8">
        <v>1596</v>
      </c>
      <c r="Y17" s="8">
        <v>1899</v>
      </c>
      <c r="Z17" s="8">
        <v>1553</v>
      </c>
      <c r="AA17" s="8">
        <v>1320</v>
      </c>
      <c r="AB17" s="8">
        <v>1772</v>
      </c>
      <c r="AC17" s="8">
        <v>1253</v>
      </c>
    </row>
    <row r="18" spans="1:29" ht="10.199999999999999" customHeight="1" x14ac:dyDescent="0.3">
      <c r="A18" s="8" t="s">
        <v>47</v>
      </c>
      <c r="B18" s="8">
        <v>11351</v>
      </c>
      <c r="C18" s="8">
        <v>175</v>
      </c>
      <c r="D18" s="8">
        <v>355</v>
      </c>
      <c r="E18" s="8">
        <v>260</v>
      </c>
      <c r="F18" s="8">
        <v>71</v>
      </c>
      <c r="G18" s="8">
        <v>364</v>
      </c>
      <c r="H18" s="8">
        <v>537</v>
      </c>
      <c r="I18" s="8">
        <v>523</v>
      </c>
      <c r="J18" s="8">
        <v>596</v>
      </c>
      <c r="K18" s="8">
        <v>301</v>
      </c>
      <c r="L18" s="8">
        <v>406</v>
      </c>
      <c r="M18" s="8">
        <v>1142</v>
      </c>
      <c r="N18" s="8">
        <v>622</v>
      </c>
      <c r="O18" s="8" t="s">
        <v>47</v>
      </c>
      <c r="P18" s="8">
        <v>814</v>
      </c>
      <c r="Q18" s="8">
        <v>282</v>
      </c>
      <c r="R18" s="8">
        <v>400</v>
      </c>
      <c r="S18" s="8">
        <v>294</v>
      </c>
      <c r="T18" s="8">
        <v>602</v>
      </c>
      <c r="U18" s="8">
        <v>378</v>
      </c>
      <c r="V18" s="8">
        <v>281</v>
      </c>
      <c r="W18" s="8">
        <v>265</v>
      </c>
      <c r="X18" s="8">
        <v>428</v>
      </c>
      <c r="Y18" s="8">
        <v>532</v>
      </c>
      <c r="Z18" s="8">
        <v>475</v>
      </c>
      <c r="AA18" s="8">
        <v>399</v>
      </c>
      <c r="AB18" s="8">
        <v>489</v>
      </c>
      <c r="AC18" s="8">
        <v>360</v>
      </c>
    </row>
    <row r="19" spans="1:29" ht="10.199999999999999" customHeight="1" x14ac:dyDescent="0.3">
      <c r="A19" s="8" t="s">
        <v>48</v>
      </c>
      <c r="B19" s="8">
        <v>254</v>
      </c>
      <c r="C19" s="8">
        <v>17</v>
      </c>
      <c r="D19" s="8">
        <v>2</v>
      </c>
      <c r="E19" s="8">
        <v>6</v>
      </c>
      <c r="F19" s="8">
        <v>0</v>
      </c>
      <c r="G19" s="8">
        <v>18</v>
      </c>
      <c r="H19" s="8">
        <v>10</v>
      </c>
      <c r="I19" s="8">
        <v>17</v>
      </c>
      <c r="J19" s="8">
        <v>24</v>
      </c>
      <c r="K19" s="8">
        <v>13</v>
      </c>
      <c r="L19" s="8">
        <v>6</v>
      </c>
      <c r="M19" s="8">
        <v>50</v>
      </c>
      <c r="N19" s="8">
        <v>30</v>
      </c>
      <c r="O19" s="8" t="s">
        <v>48</v>
      </c>
      <c r="P19" s="8">
        <v>8</v>
      </c>
      <c r="Q19" s="8">
        <v>0</v>
      </c>
      <c r="R19" s="8">
        <v>3</v>
      </c>
      <c r="S19" s="8">
        <v>5</v>
      </c>
      <c r="T19" s="8">
        <v>4</v>
      </c>
      <c r="U19" s="8">
        <v>0</v>
      </c>
      <c r="V19" s="8">
        <v>0</v>
      </c>
      <c r="W19" s="8">
        <v>1</v>
      </c>
      <c r="X19" s="8">
        <v>1</v>
      </c>
      <c r="Y19" s="8">
        <v>1</v>
      </c>
      <c r="Z19" s="8">
        <v>3</v>
      </c>
      <c r="AA19" s="8">
        <v>1</v>
      </c>
      <c r="AB19" s="8">
        <v>31</v>
      </c>
      <c r="AC19" s="8">
        <v>3</v>
      </c>
    </row>
    <row r="20" spans="1:29" ht="10.199999999999999" customHeight="1" x14ac:dyDescent="0.3">
      <c r="A20" s="8" t="s">
        <v>49</v>
      </c>
      <c r="B20" s="8">
        <v>16009</v>
      </c>
      <c r="C20" s="8">
        <v>289</v>
      </c>
      <c r="D20" s="8">
        <v>641</v>
      </c>
      <c r="E20" s="8">
        <v>418</v>
      </c>
      <c r="F20" s="8">
        <v>91</v>
      </c>
      <c r="G20" s="8">
        <v>517</v>
      </c>
      <c r="H20" s="8">
        <v>804</v>
      </c>
      <c r="I20" s="8">
        <v>811</v>
      </c>
      <c r="J20" s="8">
        <v>1011</v>
      </c>
      <c r="K20" s="8">
        <v>434</v>
      </c>
      <c r="L20" s="8">
        <v>575</v>
      </c>
      <c r="M20" s="8">
        <v>1499</v>
      </c>
      <c r="N20" s="8">
        <v>860</v>
      </c>
      <c r="O20" s="8" t="s">
        <v>49</v>
      </c>
      <c r="P20" s="8">
        <v>1177</v>
      </c>
      <c r="Q20" s="8">
        <v>473</v>
      </c>
      <c r="R20" s="8">
        <v>460</v>
      </c>
      <c r="S20" s="8">
        <v>401</v>
      </c>
      <c r="T20" s="8">
        <v>936</v>
      </c>
      <c r="U20" s="8">
        <v>486</v>
      </c>
      <c r="V20" s="8">
        <v>388</v>
      </c>
      <c r="W20" s="8">
        <v>323</v>
      </c>
      <c r="X20" s="8">
        <v>573</v>
      </c>
      <c r="Y20" s="8">
        <v>645</v>
      </c>
      <c r="Z20" s="8">
        <v>624</v>
      </c>
      <c r="AA20" s="8">
        <v>542</v>
      </c>
      <c r="AB20" s="8">
        <v>601</v>
      </c>
      <c r="AC20" s="8">
        <v>430</v>
      </c>
    </row>
    <row r="21" spans="1:29" ht="10.199999999999999" customHeight="1" x14ac:dyDescent="0.3">
      <c r="A21" s="8" t="s">
        <v>50</v>
      </c>
      <c r="B21" s="8">
        <v>503</v>
      </c>
      <c r="C21" s="8">
        <v>7</v>
      </c>
      <c r="D21" s="8">
        <v>23</v>
      </c>
      <c r="E21" s="8">
        <v>10</v>
      </c>
      <c r="F21" s="8">
        <v>5</v>
      </c>
      <c r="G21" s="8">
        <v>22</v>
      </c>
      <c r="H21" s="8">
        <v>33</v>
      </c>
      <c r="I21" s="8">
        <v>26</v>
      </c>
      <c r="J21" s="8">
        <v>15</v>
      </c>
      <c r="K21" s="8">
        <v>9</v>
      </c>
      <c r="L21" s="8">
        <v>9</v>
      </c>
      <c r="M21" s="8">
        <v>45</v>
      </c>
      <c r="N21" s="8">
        <v>38</v>
      </c>
      <c r="O21" s="8" t="s">
        <v>50</v>
      </c>
      <c r="P21" s="8">
        <v>28</v>
      </c>
      <c r="Q21" s="8">
        <v>21</v>
      </c>
      <c r="R21" s="8">
        <v>13</v>
      </c>
      <c r="S21" s="8">
        <v>19</v>
      </c>
      <c r="T21" s="8">
        <v>25</v>
      </c>
      <c r="U21" s="8">
        <v>15</v>
      </c>
      <c r="V21" s="8">
        <v>7</v>
      </c>
      <c r="W21" s="8">
        <v>10</v>
      </c>
      <c r="X21" s="8">
        <v>20</v>
      </c>
      <c r="Y21" s="8">
        <v>25</v>
      </c>
      <c r="Z21" s="8">
        <v>34</v>
      </c>
      <c r="AA21" s="8">
        <v>14</v>
      </c>
      <c r="AB21" s="8">
        <v>11</v>
      </c>
      <c r="AC21" s="8">
        <v>19</v>
      </c>
    </row>
    <row r="22" spans="1:29" ht="10.199999999999999" customHeight="1" x14ac:dyDescent="0.3">
      <c r="A22" s="8" t="s">
        <v>51</v>
      </c>
      <c r="B22" s="8">
        <v>700</v>
      </c>
      <c r="C22" s="8">
        <v>7</v>
      </c>
      <c r="D22" s="8">
        <v>7</v>
      </c>
      <c r="E22" s="8">
        <v>32</v>
      </c>
      <c r="F22" s="8">
        <v>10</v>
      </c>
      <c r="G22" s="8">
        <v>17</v>
      </c>
      <c r="H22" s="8">
        <v>21</v>
      </c>
      <c r="I22" s="8">
        <v>34</v>
      </c>
      <c r="J22" s="8">
        <v>35</v>
      </c>
      <c r="K22" s="8">
        <v>18</v>
      </c>
      <c r="L22" s="8">
        <v>25</v>
      </c>
      <c r="M22" s="8">
        <v>44</v>
      </c>
      <c r="N22" s="8">
        <v>29</v>
      </c>
      <c r="O22" s="8" t="s">
        <v>51</v>
      </c>
      <c r="P22" s="8">
        <v>61</v>
      </c>
      <c r="Q22" s="8">
        <v>44</v>
      </c>
      <c r="R22" s="8">
        <v>21</v>
      </c>
      <c r="S22" s="8">
        <v>18</v>
      </c>
      <c r="T22" s="8">
        <v>51</v>
      </c>
      <c r="U22" s="8">
        <v>33</v>
      </c>
      <c r="V22" s="8">
        <v>15</v>
      </c>
      <c r="W22" s="8">
        <v>17</v>
      </c>
      <c r="X22" s="8">
        <v>33</v>
      </c>
      <c r="Y22" s="8">
        <v>49</v>
      </c>
      <c r="Z22" s="8">
        <v>25</v>
      </c>
      <c r="AA22" s="8">
        <v>24</v>
      </c>
      <c r="AB22" s="8">
        <v>13</v>
      </c>
      <c r="AC22" s="8">
        <v>17</v>
      </c>
    </row>
    <row r="23" spans="1:29" ht="10.199999999999999" customHeight="1" x14ac:dyDescent="0.3">
      <c r="A23" s="8" t="s">
        <v>52</v>
      </c>
      <c r="B23" s="8">
        <v>3948</v>
      </c>
      <c r="C23" s="8">
        <v>78</v>
      </c>
      <c r="D23" s="8">
        <v>113</v>
      </c>
      <c r="E23" s="8">
        <v>137</v>
      </c>
      <c r="F23" s="8">
        <v>48</v>
      </c>
      <c r="G23" s="8">
        <v>147</v>
      </c>
      <c r="H23" s="8">
        <v>148</v>
      </c>
      <c r="I23" s="8">
        <v>166</v>
      </c>
      <c r="J23" s="8">
        <v>272</v>
      </c>
      <c r="K23" s="8">
        <v>140</v>
      </c>
      <c r="L23" s="8">
        <v>188</v>
      </c>
      <c r="M23" s="8">
        <v>263</v>
      </c>
      <c r="N23" s="8">
        <v>128</v>
      </c>
      <c r="O23" s="8" t="s">
        <v>52</v>
      </c>
      <c r="P23" s="8">
        <v>307</v>
      </c>
      <c r="Q23" s="8">
        <v>131</v>
      </c>
      <c r="R23" s="8">
        <v>125</v>
      </c>
      <c r="S23" s="8">
        <v>134</v>
      </c>
      <c r="T23" s="8">
        <v>286</v>
      </c>
      <c r="U23" s="8">
        <v>170</v>
      </c>
      <c r="V23" s="8">
        <v>105</v>
      </c>
      <c r="W23" s="8">
        <v>84</v>
      </c>
      <c r="X23" s="8">
        <v>158</v>
      </c>
      <c r="Y23" s="8">
        <v>199</v>
      </c>
      <c r="Z23" s="8">
        <v>156</v>
      </c>
      <c r="AA23" s="8">
        <v>141</v>
      </c>
      <c r="AB23" s="8">
        <v>33</v>
      </c>
      <c r="AC23" s="8">
        <v>91</v>
      </c>
    </row>
    <row r="24" spans="1:29" ht="10.199999999999999" customHeight="1" x14ac:dyDescent="0.3">
      <c r="A24" s="8" t="s">
        <v>53</v>
      </c>
      <c r="B24" s="8">
        <v>245</v>
      </c>
      <c r="C24" s="8">
        <v>7</v>
      </c>
      <c r="D24" s="8">
        <v>3</v>
      </c>
      <c r="E24" s="8">
        <v>9</v>
      </c>
      <c r="F24" s="8">
        <v>4</v>
      </c>
      <c r="G24" s="8">
        <v>12</v>
      </c>
      <c r="H24" s="8">
        <v>11</v>
      </c>
      <c r="I24" s="8">
        <v>19</v>
      </c>
      <c r="J24" s="8">
        <v>17</v>
      </c>
      <c r="K24" s="8">
        <v>10</v>
      </c>
      <c r="L24" s="8">
        <v>5</v>
      </c>
      <c r="M24" s="8">
        <v>25</v>
      </c>
      <c r="N24" s="8">
        <v>11</v>
      </c>
      <c r="O24" s="8" t="s">
        <v>53</v>
      </c>
      <c r="P24" s="8">
        <v>19</v>
      </c>
      <c r="Q24" s="8">
        <v>4</v>
      </c>
      <c r="R24" s="8">
        <v>4</v>
      </c>
      <c r="S24" s="8">
        <v>3</v>
      </c>
      <c r="T24" s="8">
        <v>13</v>
      </c>
      <c r="U24" s="8">
        <v>9</v>
      </c>
      <c r="V24" s="8">
        <v>6</v>
      </c>
      <c r="W24" s="8">
        <v>8</v>
      </c>
      <c r="X24" s="8">
        <v>11</v>
      </c>
      <c r="Y24" s="8">
        <v>10</v>
      </c>
      <c r="Z24" s="8">
        <v>5</v>
      </c>
      <c r="AA24" s="8">
        <v>3</v>
      </c>
      <c r="AB24" s="8">
        <v>10</v>
      </c>
      <c r="AC24" s="8">
        <v>7</v>
      </c>
    </row>
    <row r="25" spans="1:29" ht="10.199999999999999" customHeight="1" x14ac:dyDescent="0.3">
      <c r="A25" s="8" t="s">
        <v>54</v>
      </c>
      <c r="B25" s="8">
        <v>906</v>
      </c>
      <c r="C25" s="8">
        <v>12</v>
      </c>
      <c r="D25" s="8">
        <v>32</v>
      </c>
      <c r="E25" s="8">
        <v>28</v>
      </c>
      <c r="F25" s="8">
        <v>6</v>
      </c>
      <c r="G25" s="8">
        <v>34</v>
      </c>
      <c r="H25" s="8">
        <v>46</v>
      </c>
      <c r="I25" s="8">
        <v>47</v>
      </c>
      <c r="J25" s="8">
        <v>48</v>
      </c>
      <c r="K25" s="8">
        <v>19</v>
      </c>
      <c r="L25" s="8">
        <v>14</v>
      </c>
      <c r="M25" s="8">
        <v>82</v>
      </c>
      <c r="N25" s="8">
        <v>37</v>
      </c>
      <c r="O25" s="8" t="s">
        <v>54</v>
      </c>
      <c r="P25" s="8">
        <v>65</v>
      </c>
      <c r="Q25" s="8">
        <v>19</v>
      </c>
      <c r="R25" s="8">
        <v>18</v>
      </c>
      <c r="S25" s="8">
        <v>27</v>
      </c>
      <c r="T25" s="8">
        <v>61</v>
      </c>
      <c r="U25" s="8">
        <v>26</v>
      </c>
      <c r="V25" s="8">
        <v>16</v>
      </c>
      <c r="W25" s="8">
        <v>22</v>
      </c>
      <c r="X25" s="8">
        <v>19</v>
      </c>
      <c r="Y25" s="8">
        <v>64</v>
      </c>
      <c r="Z25" s="8">
        <v>26</v>
      </c>
      <c r="AA25" s="8">
        <v>23</v>
      </c>
      <c r="AB25" s="8">
        <v>93</v>
      </c>
      <c r="AC25" s="8">
        <v>22</v>
      </c>
    </row>
    <row r="26" spans="1:29" ht="10.199999999999999" customHeight="1" x14ac:dyDescent="0.3">
      <c r="A26" s="8" t="s">
        <v>55</v>
      </c>
      <c r="B26" s="8">
        <v>2504</v>
      </c>
      <c r="C26" s="8">
        <v>35</v>
      </c>
      <c r="D26" s="8">
        <v>40</v>
      </c>
      <c r="E26" s="8">
        <v>35</v>
      </c>
      <c r="F26" s="8">
        <v>9</v>
      </c>
      <c r="G26" s="8">
        <v>78</v>
      </c>
      <c r="H26" s="8">
        <v>70</v>
      </c>
      <c r="I26" s="8">
        <v>84</v>
      </c>
      <c r="J26" s="8">
        <v>100</v>
      </c>
      <c r="K26" s="8">
        <v>47</v>
      </c>
      <c r="L26" s="8">
        <v>67</v>
      </c>
      <c r="M26" s="8">
        <v>340</v>
      </c>
      <c r="N26" s="8">
        <v>113</v>
      </c>
      <c r="O26" s="8" t="s">
        <v>55</v>
      </c>
      <c r="P26" s="8">
        <v>176</v>
      </c>
      <c r="Q26" s="8">
        <v>83</v>
      </c>
      <c r="R26" s="8">
        <v>115</v>
      </c>
      <c r="S26" s="8">
        <v>77</v>
      </c>
      <c r="T26" s="8">
        <v>175</v>
      </c>
      <c r="U26" s="8">
        <v>75</v>
      </c>
      <c r="V26" s="8">
        <v>41</v>
      </c>
      <c r="W26" s="8">
        <v>46</v>
      </c>
      <c r="X26" s="8">
        <v>146</v>
      </c>
      <c r="Y26" s="8">
        <v>134</v>
      </c>
      <c r="Z26" s="8">
        <v>91</v>
      </c>
      <c r="AA26" s="8">
        <v>44</v>
      </c>
      <c r="AB26" s="8">
        <v>209</v>
      </c>
      <c r="AC26" s="8">
        <v>74</v>
      </c>
    </row>
    <row r="27" spans="1:29" ht="10.199999999999999" customHeight="1" x14ac:dyDescent="0.3">
      <c r="A27" s="8" t="s">
        <v>56</v>
      </c>
      <c r="B27" s="8">
        <v>3506</v>
      </c>
      <c r="C27" s="8">
        <v>21</v>
      </c>
      <c r="D27" s="8">
        <v>17</v>
      </c>
      <c r="E27" s="8">
        <v>4</v>
      </c>
      <c r="F27" s="8">
        <v>22</v>
      </c>
      <c r="G27" s="8">
        <v>18</v>
      </c>
      <c r="H27" s="8">
        <v>41</v>
      </c>
      <c r="I27" s="8">
        <v>110</v>
      </c>
      <c r="J27" s="8">
        <v>127</v>
      </c>
      <c r="K27" s="8">
        <v>9</v>
      </c>
      <c r="L27" s="8">
        <v>166</v>
      </c>
      <c r="M27" s="8">
        <v>312</v>
      </c>
      <c r="N27" s="8">
        <v>347</v>
      </c>
      <c r="O27" s="8" t="s">
        <v>56</v>
      </c>
      <c r="P27" s="8">
        <v>228</v>
      </c>
      <c r="Q27" s="8">
        <v>100</v>
      </c>
      <c r="R27" s="8">
        <v>193</v>
      </c>
      <c r="S27" s="8">
        <v>40</v>
      </c>
      <c r="T27" s="8">
        <v>288</v>
      </c>
      <c r="U27" s="8">
        <v>88</v>
      </c>
      <c r="V27" s="8">
        <v>20</v>
      </c>
      <c r="W27" s="8">
        <v>153</v>
      </c>
      <c r="X27" s="8">
        <v>207</v>
      </c>
      <c r="Y27" s="8">
        <v>240</v>
      </c>
      <c r="Z27" s="8">
        <v>114</v>
      </c>
      <c r="AA27" s="8">
        <v>129</v>
      </c>
      <c r="AB27" s="8">
        <v>282</v>
      </c>
      <c r="AC27" s="8">
        <v>230</v>
      </c>
    </row>
    <row r="28" spans="1:29" ht="10.199999999999999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 t="s">
        <v>46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0.199999999999999" customHeight="1" x14ac:dyDescent="0.3">
      <c r="A29" s="8" t="s">
        <v>356</v>
      </c>
      <c r="B29" s="8">
        <v>36723</v>
      </c>
      <c r="C29" s="8">
        <v>658</v>
      </c>
      <c r="D29" s="8">
        <v>1164</v>
      </c>
      <c r="E29" s="8">
        <v>843</v>
      </c>
      <c r="F29" s="8">
        <v>275</v>
      </c>
      <c r="G29" s="8">
        <v>1287</v>
      </c>
      <c r="H29" s="8">
        <v>1584</v>
      </c>
      <c r="I29" s="8">
        <v>1721</v>
      </c>
      <c r="J29" s="8">
        <v>2045</v>
      </c>
      <c r="K29" s="8">
        <v>967</v>
      </c>
      <c r="L29" s="8">
        <v>1372</v>
      </c>
      <c r="M29" s="8">
        <v>3375</v>
      </c>
      <c r="N29" s="8">
        <v>1808</v>
      </c>
      <c r="O29" s="8" t="s">
        <v>0</v>
      </c>
      <c r="P29" s="8">
        <v>2632</v>
      </c>
      <c r="Q29" s="8">
        <v>1081</v>
      </c>
      <c r="R29" s="8">
        <v>1268</v>
      </c>
      <c r="S29" s="8">
        <v>977</v>
      </c>
      <c r="T29" s="8">
        <v>2234</v>
      </c>
      <c r="U29" s="8">
        <v>1197</v>
      </c>
      <c r="V29" s="8">
        <v>845</v>
      </c>
      <c r="W29" s="8">
        <v>854</v>
      </c>
      <c r="X29" s="8">
        <v>1369</v>
      </c>
      <c r="Y29" s="8">
        <v>1711</v>
      </c>
      <c r="Z29" s="8">
        <v>1497</v>
      </c>
      <c r="AA29" s="8">
        <v>1341</v>
      </c>
      <c r="AB29" s="8">
        <v>1593</v>
      </c>
      <c r="AC29" s="8">
        <v>1025</v>
      </c>
    </row>
    <row r="30" spans="1:29" ht="10.199999999999999" customHeight="1" x14ac:dyDescent="0.3">
      <c r="A30" s="8" t="s">
        <v>47</v>
      </c>
      <c r="B30" s="8">
        <v>2411</v>
      </c>
      <c r="C30" s="8">
        <v>78</v>
      </c>
      <c r="D30" s="8">
        <v>93</v>
      </c>
      <c r="E30" s="8">
        <v>54</v>
      </c>
      <c r="F30" s="8">
        <v>21</v>
      </c>
      <c r="G30" s="8">
        <v>124</v>
      </c>
      <c r="H30" s="8">
        <v>107</v>
      </c>
      <c r="I30" s="8">
        <v>122</v>
      </c>
      <c r="J30" s="8">
        <v>158</v>
      </c>
      <c r="K30" s="8">
        <v>77</v>
      </c>
      <c r="L30" s="8">
        <v>95</v>
      </c>
      <c r="M30" s="8">
        <v>193</v>
      </c>
      <c r="N30" s="8">
        <v>100</v>
      </c>
      <c r="O30" s="8" t="s">
        <v>47</v>
      </c>
      <c r="P30" s="8">
        <v>176</v>
      </c>
      <c r="Q30" s="8">
        <v>50</v>
      </c>
      <c r="R30" s="8">
        <v>71</v>
      </c>
      <c r="S30" s="8">
        <v>85</v>
      </c>
      <c r="T30" s="8">
        <v>155</v>
      </c>
      <c r="U30" s="8">
        <v>73</v>
      </c>
      <c r="V30" s="8">
        <v>53</v>
      </c>
      <c r="W30" s="8">
        <v>57</v>
      </c>
      <c r="X30" s="8">
        <v>58</v>
      </c>
      <c r="Y30" s="8">
        <v>96</v>
      </c>
      <c r="Z30" s="8">
        <v>109</v>
      </c>
      <c r="AA30" s="8">
        <v>62</v>
      </c>
      <c r="AB30" s="8">
        <v>100</v>
      </c>
      <c r="AC30" s="8">
        <v>44</v>
      </c>
    </row>
    <row r="31" spans="1:29" ht="10.199999999999999" customHeight="1" x14ac:dyDescent="0.3">
      <c r="A31" s="8" t="s">
        <v>48</v>
      </c>
      <c r="B31" s="8">
        <v>9884</v>
      </c>
      <c r="C31" s="8">
        <v>167</v>
      </c>
      <c r="D31" s="8">
        <v>313</v>
      </c>
      <c r="E31" s="8">
        <v>235</v>
      </c>
      <c r="F31" s="8">
        <v>58</v>
      </c>
      <c r="G31" s="8">
        <v>331</v>
      </c>
      <c r="H31" s="8">
        <v>470</v>
      </c>
      <c r="I31" s="8">
        <v>441</v>
      </c>
      <c r="J31" s="8">
        <v>518</v>
      </c>
      <c r="K31" s="8">
        <v>262</v>
      </c>
      <c r="L31" s="8">
        <v>361</v>
      </c>
      <c r="M31" s="8">
        <v>956</v>
      </c>
      <c r="N31" s="8">
        <v>552</v>
      </c>
      <c r="O31" s="8" t="s">
        <v>48</v>
      </c>
      <c r="P31" s="8">
        <v>694</v>
      </c>
      <c r="Q31" s="8">
        <v>260</v>
      </c>
      <c r="R31" s="8">
        <v>325</v>
      </c>
      <c r="S31" s="8">
        <v>241</v>
      </c>
      <c r="T31" s="8">
        <v>522</v>
      </c>
      <c r="U31" s="8">
        <v>344</v>
      </c>
      <c r="V31" s="8">
        <v>246</v>
      </c>
      <c r="W31" s="8">
        <v>227</v>
      </c>
      <c r="X31" s="8">
        <v>381</v>
      </c>
      <c r="Y31" s="8">
        <v>457</v>
      </c>
      <c r="Z31" s="8">
        <v>405</v>
      </c>
      <c r="AA31" s="8">
        <v>360</v>
      </c>
      <c r="AB31" s="8">
        <v>432</v>
      </c>
      <c r="AC31" s="8">
        <v>326</v>
      </c>
    </row>
    <row r="32" spans="1:29" ht="10.199999999999999" customHeight="1" x14ac:dyDescent="0.3">
      <c r="A32" s="8" t="s">
        <v>49</v>
      </c>
      <c r="B32" s="8">
        <v>14902</v>
      </c>
      <c r="C32" s="8">
        <v>301</v>
      </c>
      <c r="D32" s="8">
        <v>513</v>
      </c>
      <c r="E32" s="8">
        <v>339</v>
      </c>
      <c r="F32" s="8">
        <v>113</v>
      </c>
      <c r="G32" s="8">
        <v>548</v>
      </c>
      <c r="H32" s="8">
        <v>726</v>
      </c>
      <c r="I32" s="8">
        <v>693</v>
      </c>
      <c r="J32" s="8">
        <v>958</v>
      </c>
      <c r="K32" s="8">
        <v>410</v>
      </c>
      <c r="L32" s="8">
        <v>584</v>
      </c>
      <c r="M32" s="8">
        <v>1328</v>
      </c>
      <c r="N32" s="8">
        <v>774</v>
      </c>
      <c r="O32" s="8" t="s">
        <v>49</v>
      </c>
      <c r="P32" s="8">
        <v>1117</v>
      </c>
      <c r="Q32" s="8">
        <v>448</v>
      </c>
      <c r="R32" s="8">
        <v>437</v>
      </c>
      <c r="S32" s="8">
        <v>370</v>
      </c>
      <c r="T32" s="8">
        <v>910</v>
      </c>
      <c r="U32" s="8">
        <v>461</v>
      </c>
      <c r="V32" s="8">
        <v>374</v>
      </c>
      <c r="W32" s="8">
        <v>304</v>
      </c>
      <c r="X32" s="8">
        <v>541</v>
      </c>
      <c r="Y32" s="8">
        <v>638</v>
      </c>
      <c r="Z32" s="8">
        <v>596</v>
      </c>
      <c r="AA32" s="8">
        <v>535</v>
      </c>
      <c r="AB32" s="8">
        <v>540</v>
      </c>
      <c r="AC32" s="8">
        <v>344</v>
      </c>
    </row>
    <row r="33" spans="1:29" ht="10.199999999999999" customHeight="1" x14ac:dyDescent="0.3">
      <c r="A33" s="8" t="s">
        <v>50</v>
      </c>
      <c r="B33" s="8">
        <v>433</v>
      </c>
      <c r="C33" s="8">
        <v>6</v>
      </c>
      <c r="D33" s="8">
        <v>15</v>
      </c>
      <c r="E33" s="8">
        <v>14</v>
      </c>
      <c r="F33" s="8">
        <v>5</v>
      </c>
      <c r="G33" s="8">
        <v>26</v>
      </c>
      <c r="H33" s="8">
        <v>19</v>
      </c>
      <c r="I33" s="8">
        <v>28</v>
      </c>
      <c r="J33" s="8">
        <v>11</v>
      </c>
      <c r="K33" s="8">
        <v>8</v>
      </c>
      <c r="L33" s="8">
        <v>6</v>
      </c>
      <c r="M33" s="8">
        <v>55</v>
      </c>
      <c r="N33" s="8">
        <v>38</v>
      </c>
      <c r="O33" s="8" t="s">
        <v>50</v>
      </c>
      <c r="P33" s="8">
        <v>22</v>
      </c>
      <c r="Q33" s="8">
        <v>13</v>
      </c>
      <c r="R33" s="8">
        <v>17</v>
      </c>
      <c r="S33" s="8">
        <v>5</v>
      </c>
      <c r="T33" s="8">
        <v>18</v>
      </c>
      <c r="U33" s="8">
        <v>15</v>
      </c>
      <c r="V33" s="8">
        <v>5</v>
      </c>
      <c r="W33" s="8">
        <v>2</v>
      </c>
      <c r="X33" s="8">
        <v>16</v>
      </c>
      <c r="Y33" s="8">
        <v>22</v>
      </c>
      <c r="Z33" s="8">
        <v>30</v>
      </c>
      <c r="AA33" s="8">
        <v>4</v>
      </c>
      <c r="AB33" s="8">
        <v>14</v>
      </c>
      <c r="AC33" s="8">
        <v>19</v>
      </c>
    </row>
    <row r="34" spans="1:29" ht="10.199999999999999" customHeight="1" x14ac:dyDescent="0.3">
      <c r="A34" s="8" t="s">
        <v>51</v>
      </c>
      <c r="B34" s="8">
        <v>560</v>
      </c>
      <c r="C34" s="8">
        <v>13</v>
      </c>
      <c r="D34" s="8">
        <v>20</v>
      </c>
      <c r="E34" s="8">
        <v>26</v>
      </c>
      <c r="F34" s="8">
        <v>7</v>
      </c>
      <c r="G34" s="8">
        <v>16</v>
      </c>
      <c r="H34" s="8">
        <v>20</v>
      </c>
      <c r="I34" s="8">
        <v>19</v>
      </c>
      <c r="J34" s="8">
        <v>30</v>
      </c>
      <c r="K34" s="8">
        <v>19</v>
      </c>
      <c r="L34" s="8">
        <v>10</v>
      </c>
      <c r="M34" s="8">
        <v>57</v>
      </c>
      <c r="N34" s="8">
        <v>19</v>
      </c>
      <c r="O34" s="8" t="s">
        <v>51</v>
      </c>
      <c r="P34" s="8">
        <v>41</v>
      </c>
      <c r="Q34" s="8">
        <v>21</v>
      </c>
      <c r="R34" s="8">
        <v>16</v>
      </c>
      <c r="S34" s="8">
        <v>25</v>
      </c>
      <c r="T34" s="8">
        <v>28</v>
      </c>
      <c r="U34" s="8">
        <v>22</v>
      </c>
      <c r="V34" s="8">
        <v>10</v>
      </c>
      <c r="W34" s="8">
        <v>9</v>
      </c>
      <c r="X34" s="8">
        <v>27</v>
      </c>
      <c r="Y34" s="8">
        <v>35</v>
      </c>
      <c r="Z34" s="8">
        <v>26</v>
      </c>
      <c r="AA34" s="8">
        <v>19</v>
      </c>
      <c r="AB34" s="8">
        <v>9</v>
      </c>
      <c r="AC34" s="8">
        <v>16</v>
      </c>
    </row>
    <row r="35" spans="1:29" ht="10.199999999999999" customHeight="1" x14ac:dyDescent="0.3">
      <c r="A35" s="8" t="s">
        <v>52</v>
      </c>
      <c r="B35" s="8">
        <v>3219</v>
      </c>
      <c r="C35" s="8">
        <v>48</v>
      </c>
      <c r="D35" s="8">
        <v>89</v>
      </c>
      <c r="E35" s="8">
        <v>99</v>
      </c>
      <c r="F35" s="8">
        <v>47</v>
      </c>
      <c r="G35" s="8">
        <v>106</v>
      </c>
      <c r="H35" s="8">
        <v>129</v>
      </c>
      <c r="I35" s="8">
        <v>163</v>
      </c>
      <c r="J35" s="8">
        <v>209</v>
      </c>
      <c r="K35" s="8">
        <v>89</v>
      </c>
      <c r="L35" s="8">
        <v>121</v>
      </c>
      <c r="M35" s="8">
        <v>222</v>
      </c>
      <c r="N35" s="8">
        <v>105</v>
      </c>
      <c r="O35" s="8" t="s">
        <v>52</v>
      </c>
      <c r="P35" s="8">
        <v>254</v>
      </c>
      <c r="Q35" s="8">
        <v>144</v>
      </c>
      <c r="R35" s="8">
        <v>83</v>
      </c>
      <c r="S35" s="8">
        <v>122</v>
      </c>
      <c r="T35" s="8">
        <v>218</v>
      </c>
      <c r="U35" s="8">
        <v>148</v>
      </c>
      <c r="V35" s="8">
        <v>89</v>
      </c>
      <c r="W35" s="8">
        <v>64</v>
      </c>
      <c r="X35" s="8">
        <v>127</v>
      </c>
      <c r="Y35" s="8">
        <v>172</v>
      </c>
      <c r="Z35" s="8">
        <v>138</v>
      </c>
      <c r="AA35" s="8">
        <v>121</v>
      </c>
      <c r="AB35" s="8">
        <v>32</v>
      </c>
      <c r="AC35" s="8">
        <v>80</v>
      </c>
    </row>
    <row r="36" spans="1:29" ht="10.199999999999999" customHeight="1" x14ac:dyDescent="0.3">
      <c r="A36" s="8" t="s">
        <v>53</v>
      </c>
      <c r="B36" s="8">
        <v>620</v>
      </c>
      <c r="C36" s="8">
        <v>15</v>
      </c>
      <c r="D36" s="8">
        <v>28</v>
      </c>
      <c r="E36" s="8">
        <v>18</v>
      </c>
      <c r="F36" s="8">
        <v>13</v>
      </c>
      <c r="G36" s="8">
        <v>37</v>
      </c>
      <c r="H36" s="8">
        <v>28</v>
      </c>
      <c r="I36" s="8">
        <v>30</v>
      </c>
      <c r="J36" s="8">
        <v>29</v>
      </c>
      <c r="K36" s="8">
        <v>22</v>
      </c>
      <c r="L36" s="8">
        <v>17</v>
      </c>
      <c r="M36" s="8">
        <v>57</v>
      </c>
      <c r="N36" s="8">
        <v>25</v>
      </c>
      <c r="O36" s="8" t="s">
        <v>53</v>
      </c>
      <c r="P36" s="8">
        <v>51</v>
      </c>
      <c r="Q36" s="8">
        <v>9</v>
      </c>
      <c r="R36" s="8">
        <v>17</v>
      </c>
      <c r="S36" s="8">
        <v>9</v>
      </c>
      <c r="T36" s="8">
        <v>25</v>
      </c>
      <c r="U36" s="8">
        <v>28</v>
      </c>
      <c r="V36" s="8">
        <v>21</v>
      </c>
      <c r="W36" s="8">
        <v>19</v>
      </c>
      <c r="X36" s="8">
        <v>21</v>
      </c>
      <c r="Y36" s="8">
        <v>22</v>
      </c>
      <c r="Z36" s="8">
        <v>21</v>
      </c>
      <c r="AA36" s="8">
        <v>18</v>
      </c>
      <c r="AB36" s="8">
        <v>30</v>
      </c>
      <c r="AC36" s="8">
        <v>10</v>
      </c>
    </row>
    <row r="37" spans="1:29" ht="10.199999999999999" customHeight="1" x14ac:dyDescent="0.3">
      <c r="A37" s="8" t="s">
        <v>54</v>
      </c>
      <c r="B37" s="8">
        <v>632</v>
      </c>
      <c r="C37" s="8">
        <v>10</v>
      </c>
      <c r="D37" s="8">
        <v>18</v>
      </c>
      <c r="E37" s="8">
        <v>23</v>
      </c>
      <c r="F37" s="8">
        <v>1</v>
      </c>
      <c r="G37" s="8">
        <v>15</v>
      </c>
      <c r="H37" s="8">
        <v>22</v>
      </c>
      <c r="I37" s="8">
        <v>23</v>
      </c>
      <c r="J37" s="8">
        <v>23</v>
      </c>
      <c r="K37" s="8">
        <v>17</v>
      </c>
      <c r="L37" s="8">
        <v>12</v>
      </c>
      <c r="M37" s="8">
        <v>77</v>
      </c>
      <c r="N37" s="8">
        <v>28</v>
      </c>
      <c r="O37" s="8" t="s">
        <v>54</v>
      </c>
      <c r="P37" s="8">
        <v>47</v>
      </c>
      <c r="Q37" s="8">
        <v>17</v>
      </c>
      <c r="R37" s="8">
        <v>18</v>
      </c>
      <c r="S37" s="8">
        <v>27</v>
      </c>
      <c r="T37" s="8">
        <v>38</v>
      </c>
      <c r="U37" s="8">
        <v>14</v>
      </c>
      <c r="V37" s="8">
        <v>13</v>
      </c>
      <c r="W37" s="8">
        <v>14</v>
      </c>
      <c r="X37" s="8">
        <v>20</v>
      </c>
      <c r="Y37" s="8">
        <v>41</v>
      </c>
      <c r="Z37" s="8">
        <v>23</v>
      </c>
      <c r="AA37" s="8">
        <v>24</v>
      </c>
      <c r="AB37" s="8">
        <v>53</v>
      </c>
      <c r="AC37" s="8">
        <v>14</v>
      </c>
    </row>
    <row r="38" spans="1:29" ht="10.199999999999999" customHeight="1" x14ac:dyDescent="0.3">
      <c r="A38" s="8" t="s">
        <v>55</v>
      </c>
      <c r="B38" s="8">
        <v>1846</v>
      </c>
      <c r="C38" s="8">
        <v>19</v>
      </c>
      <c r="D38" s="8">
        <v>60</v>
      </c>
      <c r="E38" s="8">
        <v>28</v>
      </c>
      <c r="F38" s="8">
        <v>9</v>
      </c>
      <c r="G38" s="8">
        <v>66</v>
      </c>
      <c r="H38" s="8">
        <v>41</v>
      </c>
      <c r="I38" s="8">
        <v>84</v>
      </c>
      <c r="J38" s="8">
        <v>69</v>
      </c>
      <c r="K38" s="8">
        <v>47</v>
      </c>
      <c r="L38" s="8">
        <v>42</v>
      </c>
      <c r="M38" s="8">
        <v>241</v>
      </c>
      <c r="N38" s="8">
        <v>90</v>
      </c>
      <c r="O38" s="8" t="s">
        <v>55</v>
      </c>
      <c r="P38" s="8">
        <v>138</v>
      </c>
      <c r="Q38" s="8">
        <v>57</v>
      </c>
      <c r="R38" s="8">
        <v>87</v>
      </c>
      <c r="S38" s="8">
        <v>46</v>
      </c>
      <c r="T38" s="8">
        <v>110</v>
      </c>
      <c r="U38" s="8">
        <v>52</v>
      </c>
      <c r="V38" s="8">
        <v>26</v>
      </c>
      <c r="W38" s="8">
        <v>42</v>
      </c>
      <c r="X38" s="8">
        <v>104</v>
      </c>
      <c r="Y38" s="8">
        <v>93</v>
      </c>
      <c r="Z38" s="8">
        <v>50</v>
      </c>
      <c r="AA38" s="8">
        <v>70</v>
      </c>
      <c r="AB38" s="8">
        <v>133</v>
      </c>
      <c r="AC38" s="8">
        <v>42</v>
      </c>
    </row>
    <row r="39" spans="1:29" ht="10.199999999999999" customHeight="1" x14ac:dyDescent="0.3">
      <c r="A39" s="8" t="s">
        <v>56</v>
      </c>
      <c r="B39" s="8">
        <v>2216</v>
      </c>
      <c r="C39" s="8">
        <v>1</v>
      </c>
      <c r="D39" s="8">
        <v>15</v>
      </c>
      <c r="E39" s="8">
        <v>7</v>
      </c>
      <c r="F39" s="8">
        <v>1</v>
      </c>
      <c r="G39" s="8">
        <v>18</v>
      </c>
      <c r="H39" s="8">
        <v>22</v>
      </c>
      <c r="I39" s="8">
        <v>118</v>
      </c>
      <c r="J39" s="8">
        <v>40</v>
      </c>
      <c r="K39" s="8">
        <v>16</v>
      </c>
      <c r="L39" s="8">
        <v>124</v>
      </c>
      <c r="M39" s="8">
        <v>189</v>
      </c>
      <c r="N39" s="8">
        <v>77</v>
      </c>
      <c r="O39" s="8" t="s">
        <v>56</v>
      </c>
      <c r="P39" s="8">
        <v>92</v>
      </c>
      <c r="Q39" s="8">
        <v>62</v>
      </c>
      <c r="R39" s="8">
        <v>197</v>
      </c>
      <c r="S39" s="8">
        <v>47</v>
      </c>
      <c r="T39" s="8">
        <v>210</v>
      </c>
      <c r="U39" s="8">
        <v>40</v>
      </c>
      <c r="V39" s="8">
        <v>8</v>
      </c>
      <c r="W39" s="8">
        <v>116</v>
      </c>
      <c r="X39" s="8">
        <v>74</v>
      </c>
      <c r="Y39" s="8">
        <v>135</v>
      </c>
      <c r="Z39" s="8">
        <v>99</v>
      </c>
      <c r="AA39" s="8">
        <v>128</v>
      </c>
      <c r="AB39" s="8">
        <v>250</v>
      </c>
      <c r="AC39" s="8">
        <v>130</v>
      </c>
    </row>
    <row r="40" spans="1:29" ht="10.199999999999999" customHeight="1" x14ac:dyDescent="0.3">
      <c r="A40" s="51" t="s">
        <v>404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 t="s">
        <v>404</v>
      </c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</sheetData>
  <mergeCells count="2">
    <mergeCell ref="A40:N40"/>
    <mergeCell ref="O40:AC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8280-051D-4DE6-8EFB-2F6AB7BB9615}">
  <dimension ref="A1:AC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customHeight="1" x14ac:dyDescent="0.3"/>
  <cols>
    <col min="2" max="14" width="5.88671875" customWidth="1"/>
    <col min="16" max="29" width="5.6640625" customWidth="1"/>
  </cols>
  <sheetData>
    <row r="1" spans="1:29" ht="10.199999999999999" customHeight="1" x14ac:dyDescent="0.3">
      <c r="A1" s="8" t="s">
        <v>363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363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358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358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29</v>
      </c>
      <c r="B5" s="8">
        <v>11057</v>
      </c>
      <c r="C5" s="8">
        <v>177</v>
      </c>
      <c r="D5" s="8">
        <v>362</v>
      </c>
      <c r="E5" s="8">
        <v>258</v>
      </c>
      <c r="F5" s="8">
        <v>84</v>
      </c>
      <c r="G5" s="8">
        <v>363</v>
      </c>
      <c r="H5" s="8">
        <v>504</v>
      </c>
      <c r="I5" s="8">
        <v>524</v>
      </c>
      <c r="J5" s="8">
        <v>734</v>
      </c>
      <c r="K5" s="8">
        <v>309</v>
      </c>
      <c r="L5" s="8">
        <v>417</v>
      </c>
      <c r="M5" s="8">
        <v>1035</v>
      </c>
      <c r="N5" s="8">
        <v>572</v>
      </c>
      <c r="O5" s="8" t="s">
        <v>29</v>
      </c>
      <c r="P5" s="8">
        <v>893</v>
      </c>
      <c r="Q5" s="8">
        <v>323</v>
      </c>
      <c r="R5" s="8">
        <v>325</v>
      </c>
      <c r="S5" s="8">
        <v>244</v>
      </c>
      <c r="T5" s="8">
        <v>597</v>
      </c>
      <c r="U5" s="8">
        <v>302</v>
      </c>
      <c r="V5" s="8">
        <v>286</v>
      </c>
      <c r="W5" s="8">
        <v>196</v>
      </c>
      <c r="X5" s="8">
        <v>409</v>
      </c>
      <c r="Y5" s="8">
        <v>573</v>
      </c>
      <c r="Z5" s="8">
        <v>438</v>
      </c>
      <c r="AA5" s="8">
        <v>405</v>
      </c>
      <c r="AB5" s="8">
        <v>436</v>
      </c>
      <c r="AC5" s="8">
        <v>291</v>
      </c>
    </row>
    <row r="6" spans="1:29" ht="10.199999999999999" customHeight="1" x14ac:dyDescent="0.3">
      <c r="A6" s="8" t="s">
        <v>30</v>
      </c>
      <c r="B6" s="8">
        <v>10416</v>
      </c>
      <c r="C6" s="8">
        <v>184</v>
      </c>
      <c r="D6" s="8">
        <v>374</v>
      </c>
      <c r="E6" s="8">
        <v>252</v>
      </c>
      <c r="F6" s="8">
        <v>81</v>
      </c>
      <c r="G6" s="8">
        <v>361</v>
      </c>
      <c r="H6" s="8">
        <v>486</v>
      </c>
      <c r="I6" s="8">
        <v>495</v>
      </c>
      <c r="J6" s="8">
        <v>612</v>
      </c>
      <c r="K6" s="8">
        <v>293</v>
      </c>
      <c r="L6" s="8">
        <v>404</v>
      </c>
      <c r="M6" s="8">
        <v>884</v>
      </c>
      <c r="N6" s="8">
        <v>572</v>
      </c>
      <c r="O6" s="8" t="s">
        <v>30</v>
      </c>
      <c r="P6" s="8">
        <v>818</v>
      </c>
      <c r="Q6" s="8">
        <v>288</v>
      </c>
      <c r="R6" s="8">
        <v>320</v>
      </c>
      <c r="S6" s="8">
        <v>247</v>
      </c>
      <c r="T6" s="8">
        <v>643</v>
      </c>
      <c r="U6" s="8">
        <v>324</v>
      </c>
      <c r="V6" s="8">
        <v>264</v>
      </c>
      <c r="W6" s="8">
        <v>192</v>
      </c>
      <c r="X6" s="8">
        <v>379</v>
      </c>
      <c r="Y6" s="8">
        <v>488</v>
      </c>
      <c r="Z6" s="8">
        <v>445</v>
      </c>
      <c r="AA6" s="8">
        <v>342</v>
      </c>
      <c r="AB6" s="8">
        <v>387</v>
      </c>
      <c r="AC6" s="8">
        <v>281</v>
      </c>
    </row>
    <row r="7" spans="1:29" ht="10.199999999999999" customHeight="1" x14ac:dyDescent="0.3">
      <c r="A7" s="8" t="s">
        <v>31</v>
      </c>
      <c r="B7" s="8">
        <v>9196</v>
      </c>
      <c r="C7" s="8">
        <v>162</v>
      </c>
      <c r="D7" s="8">
        <v>327</v>
      </c>
      <c r="E7" s="8">
        <v>209</v>
      </c>
      <c r="F7" s="8">
        <v>71</v>
      </c>
      <c r="G7" s="8">
        <v>325</v>
      </c>
      <c r="H7" s="8">
        <v>357</v>
      </c>
      <c r="I7" s="8">
        <v>418</v>
      </c>
      <c r="J7" s="8">
        <v>531</v>
      </c>
      <c r="K7" s="8">
        <v>245</v>
      </c>
      <c r="L7" s="8">
        <v>330</v>
      </c>
      <c r="M7" s="8">
        <v>767</v>
      </c>
      <c r="N7" s="8">
        <v>472</v>
      </c>
      <c r="O7" s="8" t="s">
        <v>31</v>
      </c>
      <c r="P7" s="8">
        <v>652</v>
      </c>
      <c r="Q7" s="8">
        <v>257</v>
      </c>
      <c r="R7" s="8">
        <v>316</v>
      </c>
      <c r="S7" s="8">
        <v>237</v>
      </c>
      <c r="T7" s="8">
        <v>709</v>
      </c>
      <c r="U7" s="8">
        <v>292</v>
      </c>
      <c r="V7" s="8">
        <v>208</v>
      </c>
      <c r="W7" s="8">
        <v>217</v>
      </c>
      <c r="X7" s="8">
        <v>297</v>
      </c>
      <c r="Y7" s="8">
        <v>386</v>
      </c>
      <c r="Z7" s="8">
        <v>435</v>
      </c>
      <c r="AA7" s="8">
        <v>328</v>
      </c>
      <c r="AB7" s="8">
        <v>325</v>
      </c>
      <c r="AC7" s="8">
        <v>323</v>
      </c>
    </row>
    <row r="8" spans="1:29" ht="10.199999999999999" customHeight="1" x14ac:dyDescent="0.3">
      <c r="A8" s="8" t="s">
        <v>32</v>
      </c>
      <c r="B8" s="8">
        <v>7835</v>
      </c>
      <c r="C8" s="8">
        <v>128</v>
      </c>
      <c r="D8" s="8">
        <v>216</v>
      </c>
      <c r="E8" s="8">
        <v>200</v>
      </c>
      <c r="F8" s="8">
        <v>42</v>
      </c>
      <c r="G8" s="8">
        <v>233</v>
      </c>
      <c r="H8" s="8">
        <v>292</v>
      </c>
      <c r="I8" s="8">
        <v>475</v>
      </c>
      <c r="J8" s="8">
        <v>419</v>
      </c>
      <c r="K8" s="8">
        <v>177</v>
      </c>
      <c r="L8" s="8">
        <v>378</v>
      </c>
      <c r="M8" s="8">
        <v>715</v>
      </c>
      <c r="N8" s="8">
        <v>381</v>
      </c>
      <c r="O8" s="8" t="s">
        <v>32</v>
      </c>
      <c r="P8" s="8">
        <v>463</v>
      </c>
      <c r="Q8" s="8">
        <v>218</v>
      </c>
      <c r="R8" s="8">
        <v>377</v>
      </c>
      <c r="S8" s="8">
        <v>211</v>
      </c>
      <c r="T8" s="8">
        <v>530</v>
      </c>
      <c r="U8" s="8">
        <v>259</v>
      </c>
      <c r="V8" s="8">
        <v>129</v>
      </c>
      <c r="W8" s="8">
        <v>277</v>
      </c>
      <c r="X8" s="8">
        <v>217</v>
      </c>
      <c r="Y8" s="8">
        <v>310</v>
      </c>
      <c r="Z8" s="8">
        <v>317</v>
      </c>
      <c r="AA8" s="8">
        <v>249</v>
      </c>
      <c r="AB8" s="8">
        <v>325</v>
      </c>
      <c r="AC8" s="8">
        <v>297</v>
      </c>
    </row>
    <row r="9" spans="1:29" ht="10.199999999999999" customHeight="1" x14ac:dyDescent="0.3">
      <c r="A9" s="8" t="s">
        <v>33</v>
      </c>
      <c r="B9" s="8">
        <v>6136</v>
      </c>
      <c r="C9" s="8">
        <v>84</v>
      </c>
      <c r="D9" s="8">
        <v>183</v>
      </c>
      <c r="E9" s="8">
        <v>133</v>
      </c>
      <c r="F9" s="8">
        <v>38</v>
      </c>
      <c r="G9" s="8">
        <v>184</v>
      </c>
      <c r="H9" s="8">
        <v>255</v>
      </c>
      <c r="I9" s="8">
        <v>275</v>
      </c>
      <c r="J9" s="8">
        <v>313</v>
      </c>
      <c r="K9" s="8">
        <v>150</v>
      </c>
      <c r="L9" s="8">
        <v>230</v>
      </c>
      <c r="M9" s="8">
        <v>658</v>
      </c>
      <c r="N9" s="8">
        <v>299</v>
      </c>
      <c r="O9" s="8" t="s">
        <v>33</v>
      </c>
      <c r="P9" s="8">
        <v>438</v>
      </c>
      <c r="Q9" s="8">
        <v>211</v>
      </c>
      <c r="R9" s="8">
        <v>193</v>
      </c>
      <c r="S9" s="8">
        <v>154</v>
      </c>
      <c r="T9" s="8">
        <v>380</v>
      </c>
      <c r="U9" s="8">
        <v>186</v>
      </c>
      <c r="V9" s="8">
        <v>120</v>
      </c>
      <c r="W9" s="8">
        <v>120</v>
      </c>
      <c r="X9" s="8">
        <v>271</v>
      </c>
      <c r="Y9" s="8">
        <v>308</v>
      </c>
      <c r="Z9" s="8">
        <v>211</v>
      </c>
      <c r="AA9" s="8">
        <v>201</v>
      </c>
      <c r="AB9" s="8">
        <v>368</v>
      </c>
      <c r="AC9" s="8">
        <v>173</v>
      </c>
    </row>
    <row r="10" spans="1:29" ht="10.199999999999999" customHeight="1" x14ac:dyDescent="0.3">
      <c r="A10" s="8" t="s">
        <v>34</v>
      </c>
      <c r="B10" s="8">
        <v>5871</v>
      </c>
      <c r="C10" s="8">
        <v>77</v>
      </c>
      <c r="D10" s="8">
        <v>168</v>
      </c>
      <c r="E10" s="8">
        <v>145</v>
      </c>
      <c r="F10" s="8">
        <v>39</v>
      </c>
      <c r="G10" s="8">
        <v>152</v>
      </c>
      <c r="H10" s="8">
        <v>295</v>
      </c>
      <c r="I10" s="8">
        <v>268</v>
      </c>
      <c r="J10" s="8">
        <v>279</v>
      </c>
      <c r="K10" s="8">
        <v>132</v>
      </c>
      <c r="L10" s="8">
        <v>201</v>
      </c>
      <c r="M10" s="8">
        <v>646</v>
      </c>
      <c r="N10" s="8">
        <v>359</v>
      </c>
      <c r="O10" s="8" t="s">
        <v>34</v>
      </c>
      <c r="P10" s="8">
        <v>340</v>
      </c>
      <c r="Q10" s="8">
        <v>155</v>
      </c>
      <c r="R10" s="8">
        <v>183</v>
      </c>
      <c r="S10" s="8">
        <v>134</v>
      </c>
      <c r="T10" s="8">
        <v>340</v>
      </c>
      <c r="U10" s="8">
        <v>165</v>
      </c>
      <c r="V10" s="8">
        <v>133</v>
      </c>
      <c r="W10" s="8">
        <v>132</v>
      </c>
      <c r="X10" s="8">
        <v>296</v>
      </c>
      <c r="Y10" s="8">
        <v>293</v>
      </c>
      <c r="Z10" s="8">
        <v>194</v>
      </c>
      <c r="AA10" s="8">
        <v>180</v>
      </c>
      <c r="AB10" s="8">
        <v>379</v>
      </c>
      <c r="AC10" s="8">
        <v>186</v>
      </c>
    </row>
    <row r="11" spans="1:29" ht="10.199999999999999" customHeight="1" x14ac:dyDescent="0.3">
      <c r="A11" s="8" t="s">
        <v>35</v>
      </c>
      <c r="B11" s="8">
        <v>5333</v>
      </c>
      <c r="C11" s="8">
        <v>86</v>
      </c>
      <c r="D11" s="8">
        <v>140</v>
      </c>
      <c r="E11" s="8">
        <v>89</v>
      </c>
      <c r="F11" s="8">
        <v>34</v>
      </c>
      <c r="G11" s="8">
        <v>160</v>
      </c>
      <c r="H11" s="8">
        <v>207</v>
      </c>
      <c r="I11" s="8">
        <v>214</v>
      </c>
      <c r="J11" s="8">
        <v>316</v>
      </c>
      <c r="K11" s="8">
        <v>114</v>
      </c>
      <c r="L11" s="8">
        <v>148</v>
      </c>
      <c r="M11" s="8">
        <v>539</v>
      </c>
      <c r="N11" s="8">
        <v>322</v>
      </c>
      <c r="O11" s="8" t="s">
        <v>35</v>
      </c>
      <c r="P11" s="8">
        <v>402</v>
      </c>
      <c r="Q11" s="8">
        <v>152</v>
      </c>
      <c r="R11" s="8">
        <v>197</v>
      </c>
      <c r="S11" s="8">
        <v>123</v>
      </c>
      <c r="T11" s="8">
        <v>279</v>
      </c>
      <c r="U11" s="8">
        <v>174</v>
      </c>
      <c r="V11" s="8">
        <v>108</v>
      </c>
      <c r="W11" s="8">
        <v>107</v>
      </c>
      <c r="X11" s="8">
        <v>242</v>
      </c>
      <c r="Y11" s="8">
        <v>290</v>
      </c>
      <c r="Z11" s="8">
        <v>205</v>
      </c>
      <c r="AA11" s="8">
        <v>188</v>
      </c>
      <c r="AB11" s="8">
        <v>349</v>
      </c>
      <c r="AC11" s="8">
        <v>148</v>
      </c>
    </row>
    <row r="12" spans="1:29" ht="10.199999999999999" customHeight="1" x14ac:dyDescent="0.3">
      <c r="A12" s="8" t="s">
        <v>36</v>
      </c>
      <c r="B12" s="8">
        <v>5059</v>
      </c>
      <c r="C12" s="8">
        <v>88</v>
      </c>
      <c r="D12" s="8">
        <v>140</v>
      </c>
      <c r="E12" s="8">
        <v>106</v>
      </c>
      <c r="F12" s="8">
        <v>20</v>
      </c>
      <c r="G12" s="8">
        <v>146</v>
      </c>
      <c r="H12" s="8">
        <v>218</v>
      </c>
      <c r="I12" s="8">
        <v>226</v>
      </c>
      <c r="J12" s="8">
        <v>245</v>
      </c>
      <c r="K12" s="8">
        <v>110</v>
      </c>
      <c r="L12" s="8">
        <v>166</v>
      </c>
      <c r="M12" s="8">
        <v>484</v>
      </c>
      <c r="N12" s="8">
        <v>318</v>
      </c>
      <c r="O12" s="8" t="s">
        <v>36</v>
      </c>
      <c r="P12" s="8">
        <v>354</v>
      </c>
      <c r="Q12" s="8">
        <v>173</v>
      </c>
      <c r="R12" s="8">
        <v>194</v>
      </c>
      <c r="S12" s="8">
        <v>140</v>
      </c>
      <c r="T12" s="8">
        <v>255</v>
      </c>
      <c r="U12" s="8">
        <v>147</v>
      </c>
      <c r="V12" s="8">
        <v>110</v>
      </c>
      <c r="W12" s="8">
        <v>115</v>
      </c>
      <c r="X12" s="8">
        <v>221</v>
      </c>
      <c r="Y12" s="8">
        <v>240</v>
      </c>
      <c r="Z12" s="8">
        <v>211</v>
      </c>
      <c r="AA12" s="8">
        <v>169</v>
      </c>
      <c r="AB12" s="8">
        <v>313</v>
      </c>
      <c r="AC12" s="8">
        <v>150</v>
      </c>
    </row>
    <row r="13" spans="1:29" ht="10.199999999999999" customHeight="1" x14ac:dyDescent="0.3">
      <c r="A13" s="8" t="s">
        <v>37</v>
      </c>
      <c r="B13" s="8">
        <v>4125</v>
      </c>
      <c r="C13" s="8">
        <v>86</v>
      </c>
      <c r="D13" s="8">
        <v>134</v>
      </c>
      <c r="E13" s="8">
        <v>96</v>
      </c>
      <c r="F13" s="8">
        <v>26</v>
      </c>
      <c r="G13" s="8">
        <v>129</v>
      </c>
      <c r="H13" s="8">
        <v>158</v>
      </c>
      <c r="I13" s="8">
        <v>197</v>
      </c>
      <c r="J13" s="8">
        <v>218</v>
      </c>
      <c r="K13" s="8">
        <v>108</v>
      </c>
      <c r="L13" s="8">
        <v>128</v>
      </c>
      <c r="M13" s="8">
        <v>398</v>
      </c>
      <c r="N13" s="8">
        <v>249</v>
      </c>
      <c r="O13" s="8" t="s">
        <v>37</v>
      </c>
      <c r="P13" s="8">
        <v>268</v>
      </c>
      <c r="Q13" s="8">
        <v>115</v>
      </c>
      <c r="R13" s="8">
        <v>126</v>
      </c>
      <c r="S13" s="8">
        <v>115</v>
      </c>
      <c r="T13" s="8">
        <v>250</v>
      </c>
      <c r="U13" s="8">
        <v>133</v>
      </c>
      <c r="V13" s="8">
        <v>84</v>
      </c>
      <c r="W13" s="8">
        <v>102</v>
      </c>
      <c r="X13" s="8">
        <v>158</v>
      </c>
      <c r="Y13" s="8">
        <v>201</v>
      </c>
      <c r="Z13" s="8">
        <v>160</v>
      </c>
      <c r="AA13" s="8">
        <v>176</v>
      </c>
      <c r="AB13" s="8">
        <v>211</v>
      </c>
      <c r="AC13" s="8">
        <v>99</v>
      </c>
    </row>
    <row r="14" spans="1:29" ht="10.199999999999999" customHeight="1" x14ac:dyDescent="0.3">
      <c r="A14" s="8" t="s">
        <v>38</v>
      </c>
      <c r="B14" s="8">
        <v>3250</v>
      </c>
      <c r="C14" s="8">
        <v>57</v>
      </c>
      <c r="D14" s="8">
        <v>102</v>
      </c>
      <c r="E14" s="8">
        <v>81</v>
      </c>
      <c r="F14" s="8">
        <v>29</v>
      </c>
      <c r="G14" s="8">
        <v>89</v>
      </c>
      <c r="H14" s="8">
        <v>147</v>
      </c>
      <c r="I14" s="8">
        <v>123</v>
      </c>
      <c r="J14" s="8">
        <v>186</v>
      </c>
      <c r="K14" s="8">
        <v>90</v>
      </c>
      <c r="L14" s="8">
        <v>128</v>
      </c>
      <c r="M14" s="8">
        <v>341</v>
      </c>
      <c r="N14" s="8">
        <v>165</v>
      </c>
      <c r="O14" s="8" t="s">
        <v>38</v>
      </c>
      <c r="P14" s="8">
        <v>228</v>
      </c>
      <c r="Q14" s="8">
        <v>106</v>
      </c>
      <c r="R14" s="8">
        <v>110</v>
      </c>
      <c r="S14" s="8">
        <v>98</v>
      </c>
      <c r="T14" s="8">
        <v>200</v>
      </c>
      <c r="U14" s="8">
        <v>118</v>
      </c>
      <c r="V14" s="8">
        <v>56</v>
      </c>
      <c r="W14" s="8">
        <v>89</v>
      </c>
      <c r="X14" s="8">
        <v>120</v>
      </c>
      <c r="Y14" s="8">
        <v>145</v>
      </c>
      <c r="Z14" s="8">
        <v>114</v>
      </c>
      <c r="AA14" s="8">
        <v>111</v>
      </c>
      <c r="AB14" s="8">
        <v>114</v>
      </c>
      <c r="AC14" s="8">
        <v>103</v>
      </c>
    </row>
    <row r="15" spans="1:29" ht="10.199999999999999" customHeight="1" x14ac:dyDescent="0.3">
      <c r="A15" s="8" t="s">
        <v>39</v>
      </c>
      <c r="B15" s="8">
        <v>2326</v>
      </c>
      <c r="C15" s="8">
        <v>51</v>
      </c>
      <c r="D15" s="8">
        <v>67</v>
      </c>
      <c r="E15" s="8">
        <v>56</v>
      </c>
      <c r="F15" s="8">
        <v>19</v>
      </c>
      <c r="G15" s="8">
        <v>71</v>
      </c>
      <c r="H15" s="8">
        <v>99</v>
      </c>
      <c r="I15" s="8">
        <v>91</v>
      </c>
      <c r="J15" s="8">
        <v>103</v>
      </c>
      <c r="K15" s="8">
        <v>52</v>
      </c>
      <c r="L15" s="8">
        <v>91</v>
      </c>
      <c r="M15" s="8">
        <v>258</v>
      </c>
      <c r="N15" s="8">
        <v>113</v>
      </c>
      <c r="O15" s="8" t="s">
        <v>39</v>
      </c>
      <c r="P15" s="8">
        <v>162</v>
      </c>
      <c r="Q15" s="8">
        <v>85</v>
      </c>
      <c r="R15" s="8">
        <v>64</v>
      </c>
      <c r="S15" s="8">
        <v>90</v>
      </c>
      <c r="T15" s="8">
        <v>148</v>
      </c>
      <c r="U15" s="8">
        <v>101</v>
      </c>
      <c r="V15" s="8">
        <v>63</v>
      </c>
      <c r="W15" s="8">
        <v>63</v>
      </c>
      <c r="X15" s="8">
        <v>94</v>
      </c>
      <c r="Y15" s="8">
        <v>95</v>
      </c>
      <c r="Z15" s="8">
        <v>73</v>
      </c>
      <c r="AA15" s="8">
        <v>73</v>
      </c>
      <c r="AB15" s="8">
        <v>69</v>
      </c>
      <c r="AC15" s="8">
        <v>75</v>
      </c>
    </row>
    <row r="16" spans="1:29" ht="10.199999999999999" customHeight="1" x14ac:dyDescent="0.3">
      <c r="A16" s="8" t="s">
        <v>40</v>
      </c>
      <c r="B16" s="8">
        <v>1827</v>
      </c>
      <c r="C16" s="8">
        <v>36</v>
      </c>
      <c r="D16" s="8">
        <v>50</v>
      </c>
      <c r="E16" s="8">
        <v>47</v>
      </c>
      <c r="F16" s="8">
        <v>12</v>
      </c>
      <c r="G16" s="8">
        <v>77</v>
      </c>
      <c r="H16" s="8">
        <v>94</v>
      </c>
      <c r="I16" s="8">
        <v>74</v>
      </c>
      <c r="J16" s="8">
        <v>79</v>
      </c>
      <c r="K16" s="8">
        <v>51</v>
      </c>
      <c r="L16" s="8">
        <v>80</v>
      </c>
      <c r="M16" s="8">
        <v>190</v>
      </c>
      <c r="N16" s="8">
        <v>66</v>
      </c>
      <c r="O16" s="8" t="s">
        <v>40</v>
      </c>
      <c r="P16" s="8">
        <v>152</v>
      </c>
      <c r="Q16" s="8">
        <v>65</v>
      </c>
      <c r="R16" s="8">
        <v>52</v>
      </c>
      <c r="S16" s="8">
        <v>51</v>
      </c>
      <c r="T16" s="8">
        <v>88</v>
      </c>
      <c r="U16" s="8">
        <v>74</v>
      </c>
      <c r="V16" s="8">
        <v>51</v>
      </c>
      <c r="W16" s="8">
        <v>49</v>
      </c>
      <c r="X16" s="8">
        <v>72</v>
      </c>
      <c r="Y16" s="8">
        <v>94</v>
      </c>
      <c r="Z16" s="8">
        <v>70</v>
      </c>
      <c r="AA16" s="8">
        <v>65</v>
      </c>
      <c r="AB16" s="8">
        <v>39</v>
      </c>
      <c r="AC16" s="8">
        <v>49</v>
      </c>
    </row>
    <row r="17" spans="1:29" ht="10.199999999999999" customHeight="1" x14ac:dyDescent="0.3">
      <c r="A17" s="8" t="s">
        <v>41</v>
      </c>
      <c r="B17" s="8">
        <v>1390</v>
      </c>
      <c r="C17" s="8">
        <v>21</v>
      </c>
      <c r="D17" s="8">
        <v>49</v>
      </c>
      <c r="E17" s="8">
        <v>29</v>
      </c>
      <c r="F17" s="8">
        <v>12</v>
      </c>
      <c r="G17" s="8">
        <v>72</v>
      </c>
      <c r="H17" s="8">
        <v>53</v>
      </c>
      <c r="I17" s="8">
        <v>60</v>
      </c>
      <c r="J17" s="8">
        <v>81</v>
      </c>
      <c r="K17" s="8">
        <v>34</v>
      </c>
      <c r="L17" s="8">
        <v>48</v>
      </c>
      <c r="M17" s="8">
        <v>120</v>
      </c>
      <c r="N17" s="8">
        <v>46</v>
      </c>
      <c r="O17" s="8" t="s">
        <v>41</v>
      </c>
      <c r="P17" s="8">
        <v>132</v>
      </c>
      <c r="Q17" s="8">
        <v>36</v>
      </c>
      <c r="R17" s="8">
        <v>54</v>
      </c>
      <c r="S17" s="8">
        <v>42</v>
      </c>
      <c r="T17" s="8">
        <v>93</v>
      </c>
      <c r="U17" s="8">
        <v>65</v>
      </c>
      <c r="V17" s="8">
        <v>29</v>
      </c>
      <c r="W17" s="8">
        <v>34</v>
      </c>
      <c r="X17" s="8">
        <v>58</v>
      </c>
      <c r="Y17" s="8">
        <v>63</v>
      </c>
      <c r="Z17" s="8">
        <v>52</v>
      </c>
      <c r="AA17" s="8">
        <v>43</v>
      </c>
      <c r="AB17" s="8">
        <v>19</v>
      </c>
      <c r="AC17" s="8">
        <v>45</v>
      </c>
    </row>
    <row r="18" spans="1:29" ht="10.199999999999999" customHeight="1" x14ac:dyDescent="0.3">
      <c r="A18" s="8" t="s">
        <v>42</v>
      </c>
      <c r="B18" s="8">
        <v>1094</v>
      </c>
      <c r="C18" s="8">
        <v>28</v>
      </c>
      <c r="D18" s="8">
        <v>42</v>
      </c>
      <c r="E18" s="8">
        <v>35</v>
      </c>
      <c r="F18" s="8">
        <v>11</v>
      </c>
      <c r="G18" s="8">
        <v>55</v>
      </c>
      <c r="H18" s="8">
        <v>40</v>
      </c>
      <c r="I18" s="8">
        <v>58</v>
      </c>
      <c r="J18" s="8">
        <v>66</v>
      </c>
      <c r="K18" s="8">
        <v>32</v>
      </c>
      <c r="L18" s="8">
        <v>29</v>
      </c>
      <c r="M18" s="8">
        <v>68</v>
      </c>
      <c r="N18" s="8">
        <v>28</v>
      </c>
      <c r="O18" s="8" t="s">
        <v>42</v>
      </c>
      <c r="P18" s="8">
        <v>88</v>
      </c>
      <c r="Q18" s="8">
        <v>25</v>
      </c>
      <c r="R18" s="8">
        <v>51</v>
      </c>
      <c r="S18" s="8">
        <v>34</v>
      </c>
      <c r="T18" s="8">
        <v>65</v>
      </c>
      <c r="U18" s="8">
        <v>46</v>
      </c>
      <c r="V18" s="8">
        <v>27</v>
      </c>
      <c r="W18" s="8">
        <v>27</v>
      </c>
      <c r="X18" s="8">
        <v>52</v>
      </c>
      <c r="Y18" s="8">
        <v>55</v>
      </c>
      <c r="Z18" s="8">
        <v>44</v>
      </c>
      <c r="AA18" s="8">
        <v>52</v>
      </c>
      <c r="AB18" s="8">
        <v>12</v>
      </c>
      <c r="AC18" s="8">
        <v>24</v>
      </c>
    </row>
    <row r="19" spans="1:29" ht="10.199999999999999" customHeight="1" x14ac:dyDescent="0.3">
      <c r="A19" s="8" t="s">
        <v>43</v>
      </c>
      <c r="B19" s="8">
        <v>778</v>
      </c>
      <c r="C19" s="8">
        <v>20</v>
      </c>
      <c r="D19" s="8">
        <v>13</v>
      </c>
      <c r="E19" s="8">
        <v>21</v>
      </c>
      <c r="F19" s="8">
        <v>15</v>
      </c>
      <c r="G19" s="8">
        <v>32</v>
      </c>
      <c r="H19" s="8">
        <v>43</v>
      </c>
      <c r="I19" s="8">
        <v>25</v>
      </c>
      <c r="J19" s="8">
        <v>53</v>
      </c>
      <c r="K19" s="8">
        <v>35</v>
      </c>
      <c r="L19" s="8">
        <v>23</v>
      </c>
      <c r="M19" s="8">
        <v>28</v>
      </c>
      <c r="N19" s="8">
        <v>22</v>
      </c>
      <c r="O19" s="8" t="s">
        <v>43</v>
      </c>
      <c r="P19" s="8">
        <v>50</v>
      </c>
      <c r="Q19" s="8">
        <v>18</v>
      </c>
      <c r="R19" s="8">
        <v>33</v>
      </c>
      <c r="S19" s="8">
        <v>31</v>
      </c>
      <c r="T19" s="8">
        <v>46</v>
      </c>
      <c r="U19" s="8">
        <v>42</v>
      </c>
      <c r="V19" s="8">
        <v>22</v>
      </c>
      <c r="W19" s="8">
        <v>40</v>
      </c>
      <c r="X19" s="8">
        <v>25</v>
      </c>
      <c r="Y19" s="8">
        <v>28</v>
      </c>
      <c r="Z19" s="8">
        <v>41</v>
      </c>
      <c r="AA19" s="8">
        <v>41</v>
      </c>
      <c r="AB19" s="8">
        <v>10</v>
      </c>
      <c r="AC19" s="8">
        <v>21</v>
      </c>
    </row>
    <row r="20" spans="1:29" ht="10.199999999999999" customHeight="1" x14ac:dyDescent="0.3">
      <c r="A20" s="8" t="s">
        <v>44</v>
      </c>
      <c r="B20" s="8">
        <v>956</v>
      </c>
      <c r="C20" s="8">
        <v>21</v>
      </c>
      <c r="D20" s="8">
        <v>30</v>
      </c>
      <c r="E20" s="8">
        <v>25</v>
      </c>
      <c r="F20" s="8">
        <v>8</v>
      </c>
      <c r="G20" s="8">
        <v>65</v>
      </c>
      <c r="H20" s="8">
        <v>57</v>
      </c>
      <c r="I20" s="8">
        <v>35</v>
      </c>
      <c r="J20" s="8">
        <v>55</v>
      </c>
      <c r="K20" s="8">
        <v>35</v>
      </c>
      <c r="L20" s="8">
        <v>32</v>
      </c>
      <c r="M20" s="8">
        <v>46</v>
      </c>
      <c r="N20" s="8">
        <v>39</v>
      </c>
      <c r="O20" s="8" t="s">
        <v>44</v>
      </c>
      <c r="P20" s="8">
        <v>75</v>
      </c>
      <c r="Q20" s="8">
        <v>11</v>
      </c>
      <c r="R20" s="8">
        <v>25</v>
      </c>
      <c r="S20" s="8">
        <v>44</v>
      </c>
      <c r="T20" s="8">
        <v>52</v>
      </c>
      <c r="U20" s="8">
        <v>49</v>
      </c>
      <c r="V20" s="8">
        <v>34</v>
      </c>
      <c r="W20" s="8">
        <v>23</v>
      </c>
      <c r="X20" s="8">
        <v>54</v>
      </c>
      <c r="Y20" s="8">
        <v>41</v>
      </c>
      <c r="Z20" s="8">
        <v>40</v>
      </c>
      <c r="AA20" s="8">
        <v>38</v>
      </c>
      <c r="AB20" s="8">
        <v>9</v>
      </c>
      <c r="AC20" s="8">
        <v>13</v>
      </c>
    </row>
    <row r="21" spans="1:29" s="27" customFormat="1" ht="10.199999999999999" customHeight="1" x14ac:dyDescent="0.3">
      <c r="A21" s="15" t="s">
        <v>45</v>
      </c>
      <c r="B21" s="15">
        <v>19.899999999999999</v>
      </c>
      <c r="C21" s="15">
        <v>20.100000000000001</v>
      </c>
      <c r="D21" s="15">
        <v>18.100000000000001</v>
      </c>
      <c r="E21" s="15">
        <v>19.3</v>
      </c>
      <c r="F21" s="15">
        <v>19.100000000000001</v>
      </c>
      <c r="G21" s="15">
        <v>19.5</v>
      </c>
      <c r="H21" s="15">
        <v>20.3</v>
      </c>
      <c r="I21" s="15">
        <v>18.600000000000001</v>
      </c>
      <c r="J21" s="15">
        <v>18.2</v>
      </c>
      <c r="K21" s="15">
        <v>18.899999999999999</v>
      </c>
      <c r="L21" s="15">
        <v>18.5</v>
      </c>
      <c r="M21" s="15">
        <v>21.4</v>
      </c>
      <c r="N21" s="15">
        <v>20.2</v>
      </c>
      <c r="O21" s="15" t="s">
        <v>45</v>
      </c>
      <c r="P21" s="15">
        <v>19.3</v>
      </c>
      <c r="Q21" s="15">
        <v>20.8</v>
      </c>
      <c r="R21" s="15">
        <v>19.600000000000001</v>
      </c>
      <c r="S21" s="15">
        <v>21.9</v>
      </c>
      <c r="T21" s="15">
        <v>18.7</v>
      </c>
      <c r="U21" s="15">
        <v>21.7</v>
      </c>
      <c r="V21" s="15">
        <v>19</v>
      </c>
      <c r="W21" s="15">
        <v>20.399999999999999</v>
      </c>
      <c r="X21" s="15">
        <v>23.3</v>
      </c>
      <c r="Y21" s="15">
        <v>20.8</v>
      </c>
      <c r="Z21" s="15">
        <v>18.3</v>
      </c>
      <c r="AA21" s="15">
        <v>20.2</v>
      </c>
      <c r="AB21" s="15">
        <v>22.8</v>
      </c>
      <c r="AC21" s="15">
        <v>19.100000000000001</v>
      </c>
    </row>
    <row r="22" spans="1:29" ht="10.199999999999999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0.199999999999999" customHeight="1" x14ac:dyDescent="0.3">
      <c r="A23" s="8" t="s">
        <v>359</v>
      </c>
      <c r="B23" s="8">
        <v>63334</v>
      </c>
      <c r="C23" s="8">
        <v>1037</v>
      </c>
      <c r="D23" s="8">
        <v>1884</v>
      </c>
      <c r="E23" s="8">
        <v>1499</v>
      </c>
      <c r="F23" s="8">
        <v>454</v>
      </c>
      <c r="G23" s="8">
        <v>2056</v>
      </c>
      <c r="H23" s="8">
        <v>2781</v>
      </c>
      <c r="I23" s="8">
        <v>3004</v>
      </c>
      <c r="J23" s="8">
        <v>3573</v>
      </c>
      <c r="K23" s="8">
        <v>1600</v>
      </c>
      <c r="L23" s="8">
        <v>2366</v>
      </c>
      <c r="M23" s="8">
        <v>5941</v>
      </c>
      <c r="N23" s="8">
        <v>3393</v>
      </c>
      <c r="O23" s="8" t="s">
        <v>359</v>
      </c>
      <c r="P23" s="8">
        <v>4495</v>
      </c>
      <c r="Q23" s="8">
        <v>1831</v>
      </c>
      <c r="R23" s="8">
        <v>2216</v>
      </c>
      <c r="S23" s="8">
        <v>1582</v>
      </c>
      <c r="T23" s="8">
        <v>3885</v>
      </c>
      <c r="U23" s="8">
        <v>2025</v>
      </c>
      <c r="V23" s="8">
        <v>1433</v>
      </c>
      <c r="W23" s="8">
        <v>1410</v>
      </c>
      <c r="X23" s="8">
        <v>2402</v>
      </c>
      <c r="Y23" s="8">
        <v>3010</v>
      </c>
      <c r="Z23" s="8">
        <v>2457</v>
      </c>
      <c r="AA23" s="8">
        <v>2216</v>
      </c>
      <c r="AB23" s="8">
        <v>2897</v>
      </c>
      <c r="AC23" s="8">
        <v>1887</v>
      </c>
    </row>
    <row r="24" spans="1:29" ht="10.199999999999999" customHeight="1" x14ac:dyDescent="0.3">
      <c r="A24" s="8" t="s">
        <v>29</v>
      </c>
      <c r="B24" s="8">
        <v>10999</v>
      </c>
      <c r="C24" s="8">
        <v>177</v>
      </c>
      <c r="D24" s="8">
        <v>355</v>
      </c>
      <c r="E24" s="8">
        <v>256</v>
      </c>
      <c r="F24" s="8">
        <v>84</v>
      </c>
      <c r="G24" s="8">
        <v>362</v>
      </c>
      <c r="H24" s="8">
        <v>501</v>
      </c>
      <c r="I24" s="8">
        <v>523</v>
      </c>
      <c r="J24" s="8">
        <v>731</v>
      </c>
      <c r="K24" s="8">
        <v>306</v>
      </c>
      <c r="L24" s="8">
        <v>414</v>
      </c>
      <c r="M24" s="8">
        <v>1029</v>
      </c>
      <c r="N24" s="8">
        <v>571</v>
      </c>
      <c r="O24" s="8" t="s">
        <v>29</v>
      </c>
      <c r="P24" s="8">
        <v>891</v>
      </c>
      <c r="Q24" s="8">
        <v>322</v>
      </c>
      <c r="R24" s="8">
        <v>325</v>
      </c>
      <c r="S24" s="8">
        <v>243</v>
      </c>
      <c r="T24" s="8">
        <v>594</v>
      </c>
      <c r="U24" s="8">
        <v>300</v>
      </c>
      <c r="V24" s="8">
        <v>284</v>
      </c>
      <c r="W24" s="8">
        <v>194</v>
      </c>
      <c r="X24" s="8">
        <v>408</v>
      </c>
      <c r="Y24" s="8">
        <v>570</v>
      </c>
      <c r="Z24" s="8">
        <v>432</v>
      </c>
      <c r="AA24" s="8">
        <v>401</v>
      </c>
      <c r="AB24" s="8">
        <v>435</v>
      </c>
      <c r="AC24" s="8">
        <v>291</v>
      </c>
    </row>
    <row r="25" spans="1:29" ht="10.199999999999999" customHeight="1" x14ac:dyDescent="0.3">
      <c r="A25" s="8" t="s">
        <v>30</v>
      </c>
      <c r="B25" s="8">
        <v>10311</v>
      </c>
      <c r="C25" s="8">
        <v>181</v>
      </c>
      <c r="D25" s="8">
        <v>368</v>
      </c>
      <c r="E25" s="8">
        <v>248</v>
      </c>
      <c r="F25" s="8">
        <v>81</v>
      </c>
      <c r="G25" s="8">
        <v>356</v>
      </c>
      <c r="H25" s="8">
        <v>480</v>
      </c>
      <c r="I25" s="8">
        <v>490</v>
      </c>
      <c r="J25" s="8">
        <v>609</v>
      </c>
      <c r="K25" s="8">
        <v>291</v>
      </c>
      <c r="L25" s="8">
        <v>402</v>
      </c>
      <c r="M25" s="8">
        <v>872</v>
      </c>
      <c r="N25" s="8">
        <v>569</v>
      </c>
      <c r="O25" s="8" t="s">
        <v>30</v>
      </c>
      <c r="P25" s="8">
        <v>817</v>
      </c>
      <c r="Q25" s="8">
        <v>286</v>
      </c>
      <c r="R25" s="8">
        <v>319</v>
      </c>
      <c r="S25" s="8">
        <v>246</v>
      </c>
      <c r="T25" s="8">
        <v>626</v>
      </c>
      <c r="U25" s="8">
        <v>320</v>
      </c>
      <c r="V25" s="8">
        <v>262</v>
      </c>
      <c r="W25" s="8">
        <v>190</v>
      </c>
      <c r="X25" s="8">
        <v>373</v>
      </c>
      <c r="Y25" s="8">
        <v>483</v>
      </c>
      <c r="Z25" s="8">
        <v>439</v>
      </c>
      <c r="AA25" s="8">
        <v>340</v>
      </c>
      <c r="AB25" s="8">
        <v>382</v>
      </c>
      <c r="AC25" s="8">
        <v>281</v>
      </c>
    </row>
    <row r="26" spans="1:29" ht="10.199999999999999" customHeight="1" x14ac:dyDescent="0.3">
      <c r="A26" s="8" t="s">
        <v>31</v>
      </c>
      <c r="B26" s="8">
        <v>9008</v>
      </c>
      <c r="C26" s="8">
        <v>161</v>
      </c>
      <c r="D26" s="8">
        <v>316</v>
      </c>
      <c r="E26" s="8">
        <v>205</v>
      </c>
      <c r="F26" s="8">
        <v>71</v>
      </c>
      <c r="G26" s="8">
        <v>318</v>
      </c>
      <c r="H26" s="8">
        <v>349</v>
      </c>
      <c r="I26" s="8">
        <v>406</v>
      </c>
      <c r="J26" s="8">
        <v>518</v>
      </c>
      <c r="K26" s="8">
        <v>242</v>
      </c>
      <c r="L26" s="8">
        <v>326</v>
      </c>
      <c r="M26" s="8">
        <v>755</v>
      </c>
      <c r="N26" s="8">
        <v>467</v>
      </c>
      <c r="O26" s="8" t="s">
        <v>31</v>
      </c>
      <c r="P26" s="8">
        <v>642</v>
      </c>
      <c r="Q26" s="8">
        <v>253</v>
      </c>
      <c r="R26" s="8">
        <v>309</v>
      </c>
      <c r="S26" s="8">
        <v>228</v>
      </c>
      <c r="T26" s="8">
        <v>680</v>
      </c>
      <c r="U26" s="8">
        <v>285</v>
      </c>
      <c r="V26" s="8">
        <v>202</v>
      </c>
      <c r="W26" s="8">
        <v>215</v>
      </c>
      <c r="X26" s="8">
        <v>290</v>
      </c>
      <c r="Y26" s="8">
        <v>383</v>
      </c>
      <c r="Z26" s="8">
        <v>426</v>
      </c>
      <c r="AA26" s="8">
        <v>324</v>
      </c>
      <c r="AB26" s="8">
        <v>319</v>
      </c>
      <c r="AC26" s="8">
        <v>318</v>
      </c>
    </row>
    <row r="27" spans="1:29" ht="10.199999999999999" customHeight="1" x14ac:dyDescent="0.3">
      <c r="A27" s="8" t="s">
        <v>32</v>
      </c>
      <c r="B27" s="8">
        <v>7560</v>
      </c>
      <c r="C27" s="8">
        <v>124</v>
      </c>
      <c r="D27" s="8">
        <v>204</v>
      </c>
      <c r="E27" s="8">
        <v>195</v>
      </c>
      <c r="F27" s="8">
        <v>41</v>
      </c>
      <c r="G27" s="8">
        <v>229</v>
      </c>
      <c r="H27" s="8">
        <v>284</v>
      </c>
      <c r="I27" s="8">
        <v>463</v>
      </c>
      <c r="J27" s="8">
        <v>400</v>
      </c>
      <c r="K27" s="8">
        <v>174</v>
      </c>
      <c r="L27" s="8">
        <v>369</v>
      </c>
      <c r="M27" s="8">
        <v>677</v>
      </c>
      <c r="N27" s="8">
        <v>371</v>
      </c>
      <c r="O27" s="8" t="s">
        <v>32</v>
      </c>
      <c r="P27" s="8">
        <v>449</v>
      </c>
      <c r="Q27" s="8">
        <v>216</v>
      </c>
      <c r="R27" s="8">
        <v>366</v>
      </c>
      <c r="S27" s="8">
        <v>206</v>
      </c>
      <c r="T27" s="8">
        <v>503</v>
      </c>
      <c r="U27" s="8">
        <v>250</v>
      </c>
      <c r="V27" s="8">
        <v>125</v>
      </c>
      <c r="W27" s="8">
        <v>270</v>
      </c>
      <c r="X27" s="8">
        <v>206</v>
      </c>
      <c r="Y27" s="8">
        <v>303</v>
      </c>
      <c r="Z27" s="8">
        <v>293</v>
      </c>
      <c r="AA27" s="8">
        <v>246</v>
      </c>
      <c r="AB27" s="8">
        <v>309</v>
      </c>
      <c r="AC27" s="8">
        <v>287</v>
      </c>
    </row>
    <row r="28" spans="1:29" ht="10.199999999999999" customHeight="1" x14ac:dyDescent="0.3">
      <c r="A28" s="8" t="s">
        <v>33</v>
      </c>
      <c r="B28" s="8">
        <v>5694</v>
      </c>
      <c r="C28" s="8">
        <v>82</v>
      </c>
      <c r="D28" s="8">
        <v>159</v>
      </c>
      <c r="E28" s="8">
        <v>129</v>
      </c>
      <c r="F28" s="8">
        <v>36</v>
      </c>
      <c r="G28" s="8">
        <v>178</v>
      </c>
      <c r="H28" s="8">
        <v>246</v>
      </c>
      <c r="I28" s="8">
        <v>252</v>
      </c>
      <c r="J28" s="8">
        <v>289</v>
      </c>
      <c r="K28" s="8">
        <v>140</v>
      </c>
      <c r="L28" s="8">
        <v>217</v>
      </c>
      <c r="M28" s="8">
        <v>610</v>
      </c>
      <c r="N28" s="8">
        <v>280</v>
      </c>
      <c r="O28" s="8" t="s">
        <v>33</v>
      </c>
      <c r="P28" s="8">
        <v>389</v>
      </c>
      <c r="Q28" s="8">
        <v>202</v>
      </c>
      <c r="R28" s="8">
        <v>185</v>
      </c>
      <c r="S28" s="8">
        <v>135</v>
      </c>
      <c r="T28" s="8">
        <v>347</v>
      </c>
      <c r="U28" s="8">
        <v>171</v>
      </c>
      <c r="V28" s="8">
        <v>116</v>
      </c>
      <c r="W28" s="8">
        <v>115</v>
      </c>
      <c r="X28" s="8">
        <v>248</v>
      </c>
      <c r="Y28" s="8">
        <v>288</v>
      </c>
      <c r="Z28" s="8">
        <v>187</v>
      </c>
      <c r="AA28" s="8">
        <v>192</v>
      </c>
      <c r="AB28" s="8">
        <v>338</v>
      </c>
      <c r="AC28" s="8">
        <v>163</v>
      </c>
    </row>
    <row r="29" spans="1:29" ht="10.199999999999999" customHeight="1" x14ac:dyDescent="0.3">
      <c r="A29" s="8" t="s">
        <v>34</v>
      </c>
      <c r="B29" s="8">
        <v>5320</v>
      </c>
      <c r="C29" s="8">
        <v>69</v>
      </c>
      <c r="D29" s="8">
        <v>149</v>
      </c>
      <c r="E29" s="8">
        <v>138</v>
      </c>
      <c r="F29" s="8">
        <v>37</v>
      </c>
      <c r="G29" s="8">
        <v>144</v>
      </c>
      <c r="H29" s="8">
        <v>282</v>
      </c>
      <c r="I29" s="8">
        <v>246</v>
      </c>
      <c r="J29" s="8">
        <v>248</v>
      </c>
      <c r="K29" s="8">
        <v>119</v>
      </c>
      <c r="L29" s="8">
        <v>186</v>
      </c>
      <c r="M29" s="8">
        <v>579</v>
      </c>
      <c r="N29" s="8">
        <v>324</v>
      </c>
      <c r="O29" s="8" t="s">
        <v>34</v>
      </c>
      <c r="P29" s="8">
        <v>305</v>
      </c>
      <c r="Q29" s="8">
        <v>141</v>
      </c>
      <c r="R29" s="8">
        <v>166</v>
      </c>
      <c r="S29" s="8">
        <v>123</v>
      </c>
      <c r="T29" s="8">
        <v>308</v>
      </c>
      <c r="U29" s="8">
        <v>156</v>
      </c>
      <c r="V29" s="8">
        <v>120</v>
      </c>
      <c r="W29" s="8">
        <v>117</v>
      </c>
      <c r="X29" s="8">
        <v>273</v>
      </c>
      <c r="Y29" s="8">
        <v>267</v>
      </c>
      <c r="Z29" s="8">
        <v>166</v>
      </c>
      <c r="AA29" s="8">
        <v>163</v>
      </c>
      <c r="AB29" s="8">
        <v>328</v>
      </c>
      <c r="AC29" s="8">
        <v>166</v>
      </c>
    </row>
    <row r="30" spans="1:29" ht="10.199999999999999" customHeight="1" x14ac:dyDescent="0.3">
      <c r="A30" s="8" t="s">
        <v>35</v>
      </c>
      <c r="B30" s="8">
        <v>4552</v>
      </c>
      <c r="C30" s="8">
        <v>71</v>
      </c>
      <c r="D30" s="8">
        <v>109</v>
      </c>
      <c r="E30" s="8">
        <v>81</v>
      </c>
      <c r="F30" s="8">
        <v>31</v>
      </c>
      <c r="G30" s="8">
        <v>130</v>
      </c>
      <c r="H30" s="8">
        <v>185</v>
      </c>
      <c r="I30" s="8">
        <v>185</v>
      </c>
      <c r="J30" s="8">
        <v>266</v>
      </c>
      <c r="K30" s="8">
        <v>100</v>
      </c>
      <c r="L30" s="8">
        <v>126</v>
      </c>
      <c r="M30" s="8">
        <v>437</v>
      </c>
      <c r="N30" s="8">
        <v>279</v>
      </c>
      <c r="O30" s="8" t="s">
        <v>35</v>
      </c>
      <c r="P30" s="8">
        <v>344</v>
      </c>
      <c r="Q30" s="8">
        <v>124</v>
      </c>
      <c r="R30" s="8">
        <v>181</v>
      </c>
      <c r="S30" s="8">
        <v>108</v>
      </c>
      <c r="T30" s="8">
        <v>240</v>
      </c>
      <c r="U30" s="8">
        <v>165</v>
      </c>
      <c r="V30" s="8">
        <v>93</v>
      </c>
      <c r="W30" s="8">
        <v>91</v>
      </c>
      <c r="X30" s="8">
        <v>203</v>
      </c>
      <c r="Y30" s="8">
        <v>245</v>
      </c>
      <c r="Z30" s="8">
        <v>165</v>
      </c>
      <c r="AA30" s="8">
        <v>164</v>
      </c>
      <c r="AB30" s="8">
        <v>305</v>
      </c>
      <c r="AC30" s="8">
        <v>124</v>
      </c>
    </row>
    <row r="31" spans="1:29" ht="10.199999999999999" customHeight="1" x14ac:dyDescent="0.3">
      <c r="A31" s="8" t="s">
        <v>36</v>
      </c>
      <c r="B31" s="8">
        <v>3868</v>
      </c>
      <c r="C31" s="8">
        <v>69</v>
      </c>
      <c r="D31" s="8">
        <v>94</v>
      </c>
      <c r="E31" s="8">
        <v>88</v>
      </c>
      <c r="F31" s="8">
        <v>18</v>
      </c>
      <c r="G31" s="8">
        <v>127</v>
      </c>
      <c r="H31" s="8">
        <v>176</v>
      </c>
      <c r="I31" s="8">
        <v>186</v>
      </c>
      <c r="J31" s="8">
        <v>177</v>
      </c>
      <c r="K31" s="8">
        <v>84</v>
      </c>
      <c r="L31" s="8">
        <v>113</v>
      </c>
      <c r="M31" s="8">
        <v>380</v>
      </c>
      <c r="N31" s="8">
        <v>238</v>
      </c>
      <c r="O31" s="8" t="s">
        <v>36</v>
      </c>
      <c r="P31" s="8">
        <v>251</v>
      </c>
      <c r="Q31" s="8">
        <v>127</v>
      </c>
      <c r="R31" s="8">
        <v>161</v>
      </c>
      <c r="S31" s="8">
        <v>103</v>
      </c>
      <c r="T31" s="8">
        <v>203</v>
      </c>
      <c r="U31" s="8">
        <v>121</v>
      </c>
      <c r="V31" s="8">
        <v>82</v>
      </c>
      <c r="W31" s="8">
        <v>78</v>
      </c>
      <c r="X31" s="8">
        <v>172</v>
      </c>
      <c r="Y31" s="8">
        <v>182</v>
      </c>
      <c r="Z31" s="8">
        <v>147</v>
      </c>
      <c r="AA31" s="8">
        <v>133</v>
      </c>
      <c r="AB31" s="8">
        <v>240</v>
      </c>
      <c r="AC31" s="8">
        <v>118</v>
      </c>
    </row>
    <row r="32" spans="1:29" ht="10.199999999999999" customHeight="1" x14ac:dyDescent="0.3">
      <c r="A32" s="8" t="s">
        <v>37</v>
      </c>
      <c r="B32" s="8">
        <v>2677</v>
      </c>
      <c r="C32" s="8">
        <v>56</v>
      </c>
      <c r="D32" s="8">
        <v>58</v>
      </c>
      <c r="E32" s="8">
        <v>68</v>
      </c>
      <c r="F32" s="8">
        <v>23</v>
      </c>
      <c r="G32" s="8">
        <v>95</v>
      </c>
      <c r="H32" s="8">
        <v>109</v>
      </c>
      <c r="I32" s="8">
        <v>117</v>
      </c>
      <c r="J32" s="8">
        <v>152</v>
      </c>
      <c r="K32" s="8">
        <v>70</v>
      </c>
      <c r="L32" s="8">
        <v>93</v>
      </c>
      <c r="M32" s="8">
        <v>264</v>
      </c>
      <c r="N32" s="8">
        <v>148</v>
      </c>
      <c r="O32" s="8" t="s">
        <v>37</v>
      </c>
      <c r="P32" s="8">
        <v>161</v>
      </c>
      <c r="Q32" s="8">
        <v>63</v>
      </c>
      <c r="R32" s="8">
        <v>89</v>
      </c>
      <c r="S32" s="8">
        <v>76</v>
      </c>
      <c r="T32" s="8">
        <v>163</v>
      </c>
      <c r="U32" s="8">
        <v>104</v>
      </c>
      <c r="V32" s="8">
        <v>54</v>
      </c>
      <c r="W32" s="8">
        <v>59</v>
      </c>
      <c r="X32" s="8">
        <v>103</v>
      </c>
      <c r="Y32" s="8">
        <v>136</v>
      </c>
      <c r="Z32" s="8">
        <v>95</v>
      </c>
      <c r="AA32" s="8">
        <v>113</v>
      </c>
      <c r="AB32" s="8">
        <v>145</v>
      </c>
      <c r="AC32" s="8">
        <v>63</v>
      </c>
    </row>
    <row r="33" spans="1:29" ht="10.199999999999999" customHeight="1" x14ac:dyDescent="0.3">
      <c r="A33" s="8" t="s">
        <v>38</v>
      </c>
      <c r="B33" s="8">
        <v>1744</v>
      </c>
      <c r="C33" s="8">
        <v>24</v>
      </c>
      <c r="D33" s="8">
        <v>41</v>
      </c>
      <c r="E33" s="8">
        <v>49</v>
      </c>
      <c r="F33" s="8">
        <v>20</v>
      </c>
      <c r="G33" s="8">
        <v>55</v>
      </c>
      <c r="H33" s="8">
        <v>92</v>
      </c>
      <c r="I33" s="8">
        <v>78</v>
      </c>
      <c r="J33" s="8">
        <v>109</v>
      </c>
      <c r="K33" s="8">
        <v>46</v>
      </c>
      <c r="L33" s="8">
        <v>65</v>
      </c>
      <c r="M33" s="8">
        <v>166</v>
      </c>
      <c r="N33" s="8">
        <v>81</v>
      </c>
      <c r="O33" s="8" t="s">
        <v>38</v>
      </c>
      <c r="P33" s="8">
        <v>117</v>
      </c>
      <c r="Q33" s="8">
        <v>48</v>
      </c>
      <c r="R33" s="8">
        <v>70</v>
      </c>
      <c r="S33" s="8">
        <v>47</v>
      </c>
      <c r="T33" s="8">
        <v>103</v>
      </c>
      <c r="U33" s="8">
        <v>79</v>
      </c>
      <c r="V33" s="8">
        <v>37</v>
      </c>
      <c r="W33" s="8">
        <v>47</v>
      </c>
      <c r="X33" s="8">
        <v>63</v>
      </c>
      <c r="Y33" s="8">
        <v>70</v>
      </c>
      <c r="Z33" s="8">
        <v>57</v>
      </c>
      <c r="AA33" s="8">
        <v>69</v>
      </c>
      <c r="AB33" s="8">
        <v>61</v>
      </c>
      <c r="AC33" s="8">
        <v>50</v>
      </c>
    </row>
    <row r="34" spans="1:29" ht="10.199999999999999" customHeight="1" x14ac:dyDescent="0.3">
      <c r="A34" s="8" t="s">
        <v>39</v>
      </c>
      <c r="B34" s="8">
        <v>859</v>
      </c>
      <c r="C34" s="8">
        <v>13</v>
      </c>
      <c r="D34" s="8">
        <v>17</v>
      </c>
      <c r="E34" s="8">
        <v>23</v>
      </c>
      <c r="F34" s="8">
        <v>5</v>
      </c>
      <c r="G34" s="8">
        <v>32</v>
      </c>
      <c r="H34" s="8">
        <v>43</v>
      </c>
      <c r="I34" s="8">
        <v>33</v>
      </c>
      <c r="J34" s="8">
        <v>34</v>
      </c>
      <c r="K34" s="8">
        <v>13</v>
      </c>
      <c r="L34" s="8">
        <v>30</v>
      </c>
      <c r="M34" s="8">
        <v>94</v>
      </c>
      <c r="N34" s="8">
        <v>35</v>
      </c>
      <c r="O34" s="8" t="s">
        <v>39</v>
      </c>
      <c r="P34" s="8">
        <v>60</v>
      </c>
      <c r="Q34" s="8">
        <v>28</v>
      </c>
      <c r="R34" s="8">
        <v>22</v>
      </c>
      <c r="S34" s="8">
        <v>42</v>
      </c>
      <c r="T34" s="8">
        <v>67</v>
      </c>
      <c r="U34" s="8">
        <v>41</v>
      </c>
      <c r="V34" s="8">
        <v>34</v>
      </c>
      <c r="W34" s="8">
        <v>23</v>
      </c>
      <c r="X34" s="8">
        <v>33</v>
      </c>
      <c r="Y34" s="8">
        <v>38</v>
      </c>
      <c r="Z34" s="8">
        <v>27</v>
      </c>
      <c r="AA34" s="8">
        <v>36</v>
      </c>
      <c r="AB34" s="8">
        <v>22</v>
      </c>
      <c r="AC34" s="8">
        <v>14</v>
      </c>
    </row>
    <row r="35" spans="1:29" ht="10.199999999999999" customHeight="1" x14ac:dyDescent="0.3">
      <c r="A35" s="8" t="s">
        <v>40</v>
      </c>
      <c r="B35" s="8">
        <v>449</v>
      </c>
      <c r="C35" s="8">
        <v>6</v>
      </c>
      <c r="D35" s="8">
        <v>8</v>
      </c>
      <c r="E35" s="8">
        <v>12</v>
      </c>
      <c r="F35" s="8">
        <v>4</v>
      </c>
      <c r="G35" s="8">
        <v>15</v>
      </c>
      <c r="H35" s="8">
        <v>24</v>
      </c>
      <c r="I35" s="8">
        <v>17</v>
      </c>
      <c r="J35" s="8">
        <v>20</v>
      </c>
      <c r="K35" s="8">
        <v>9</v>
      </c>
      <c r="L35" s="8">
        <v>21</v>
      </c>
      <c r="M35" s="8">
        <v>49</v>
      </c>
      <c r="N35" s="8">
        <v>18</v>
      </c>
      <c r="O35" s="8" t="s">
        <v>40</v>
      </c>
      <c r="P35" s="8">
        <v>44</v>
      </c>
      <c r="Q35" s="8">
        <v>15</v>
      </c>
      <c r="R35" s="8">
        <v>13</v>
      </c>
      <c r="S35" s="8">
        <v>16</v>
      </c>
      <c r="T35" s="8">
        <v>22</v>
      </c>
      <c r="U35" s="8">
        <v>20</v>
      </c>
      <c r="V35" s="8">
        <v>16</v>
      </c>
      <c r="W35" s="8">
        <v>6</v>
      </c>
      <c r="X35" s="8">
        <v>21</v>
      </c>
      <c r="Y35" s="8">
        <v>23</v>
      </c>
      <c r="Z35" s="8">
        <v>17</v>
      </c>
      <c r="AA35" s="8">
        <v>20</v>
      </c>
      <c r="AB35" s="8">
        <v>8</v>
      </c>
      <c r="AC35" s="8">
        <v>5</v>
      </c>
    </row>
    <row r="36" spans="1:29" ht="10.199999999999999" customHeight="1" x14ac:dyDescent="0.3">
      <c r="A36" s="8" t="s">
        <v>41</v>
      </c>
      <c r="B36" s="8">
        <v>186</v>
      </c>
      <c r="C36" s="8">
        <v>3</v>
      </c>
      <c r="D36" s="8">
        <v>2</v>
      </c>
      <c r="E36" s="8">
        <v>3</v>
      </c>
      <c r="F36" s="8">
        <v>3</v>
      </c>
      <c r="G36" s="8">
        <v>10</v>
      </c>
      <c r="H36" s="8">
        <v>5</v>
      </c>
      <c r="I36" s="8">
        <v>5</v>
      </c>
      <c r="J36" s="8">
        <v>14</v>
      </c>
      <c r="K36" s="8">
        <v>4</v>
      </c>
      <c r="L36" s="8">
        <v>3</v>
      </c>
      <c r="M36" s="8">
        <v>18</v>
      </c>
      <c r="N36" s="8">
        <v>7</v>
      </c>
      <c r="O36" s="8" t="s">
        <v>41</v>
      </c>
      <c r="P36" s="8">
        <v>16</v>
      </c>
      <c r="Q36" s="8">
        <v>5</v>
      </c>
      <c r="R36" s="8">
        <v>5</v>
      </c>
      <c r="S36" s="8">
        <v>6</v>
      </c>
      <c r="T36" s="8">
        <v>20</v>
      </c>
      <c r="U36" s="8">
        <v>10</v>
      </c>
      <c r="V36" s="8">
        <v>6</v>
      </c>
      <c r="W36" s="8">
        <v>2</v>
      </c>
      <c r="X36" s="8">
        <v>4</v>
      </c>
      <c r="Y36" s="8">
        <v>12</v>
      </c>
      <c r="Z36" s="8">
        <v>4</v>
      </c>
      <c r="AA36" s="8">
        <v>9</v>
      </c>
      <c r="AB36" s="8">
        <v>4</v>
      </c>
      <c r="AC36" s="8">
        <v>6</v>
      </c>
    </row>
    <row r="37" spans="1:29" ht="10.199999999999999" customHeight="1" x14ac:dyDescent="0.3">
      <c r="A37" s="8" t="s">
        <v>42</v>
      </c>
      <c r="B37" s="8">
        <v>73</v>
      </c>
      <c r="C37" s="8">
        <v>1</v>
      </c>
      <c r="D37" s="8">
        <v>3</v>
      </c>
      <c r="E37" s="8">
        <v>2</v>
      </c>
      <c r="F37" s="8">
        <v>0</v>
      </c>
      <c r="G37" s="8">
        <v>5</v>
      </c>
      <c r="H37" s="8">
        <v>4</v>
      </c>
      <c r="I37" s="8">
        <v>3</v>
      </c>
      <c r="J37" s="8">
        <v>2</v>
      </c>
      <c r="K37" s="8">
        <v>2</v>
      </c>
      <c r="L37" s="8">
        <v>1</v>
      </c>
      <c r="M37" s="8">
        <v>7</v>
      </c>
      <c r="N37" s="8">
        <v>2</v>
      </c>
      <c r="O37" s="8" t="s">
        <v>42</v>
      </c>
      <c r="P37" s="8">
        <v>8</v>
      </c>
      <c r="Q37" s="8">
        <v>1</v>
      </c>
      <c r="R37" s="8">
        <v>5</v>
      </c>
      <c r="S37" s="8">
        <v>3</v>
      </c>
      <c r="T37" s="8">
        <v>6</v>
      </c>
      <c r="U37" s="8">
        <v>2</v>
      </c>
      <c r="V37" s="8">
        <v>2</v>
      </c>
      <c r="W37" s="8">
        <v>1</v>
      </c>
      <c r="X37" s="8">
        <v>2</v>
      </c>
      <c r="Y37" s="8">
        <v>7</v>
      </c>
      <c r="Z37" s="8">
        <v>0</v>
      </c>
      <c r="AA37" s="8">
        <v>4</v>
      </c>
      <c r="AB37" s="8">
        <v>0</v>
      </c>
      <c r="AC37" s="8">
        <v>0</v>
      </c>
    </row>
    <row r="38" spans="1:29" ht="10.199999999999999" customHeight="1" x14ac:dyDescent="0.3">
      <c r="A38" s="8" t="s">
        <v>43</v>
      </c>
      <c r="B38" s="8">
        <v>22</v>
      </c>
      <c r="C38" s="8">
        <v>0</v>
      </c>
      <c r="D38" s="8">
        <v>0</v>
      </c>
      <c r="E38" s="8">
        <v>1</v>
      </c>
      <c r="F38" s="8">
        <v>0</v>
      </c>
      <c r="G38" s="8">
        <v>0</v>
      </c>
      <c r="H38" s="8">
        <v>1</v>
      </c>
      <c r="I38" s="8">
        <v>0</v>
      </c>
      <c r="J38" s="8">
        <v>3</v>
      </c>
      <c r="K38" s="8">
        <v>0</v>
      </c>
      <c r="L38" s="8">
        <v>0</v>
      </c>
      <c r="M38" s="8">
        <v>3</v>
      </c>
      <c r="N38" s="8">
        <v>1</v>
      </c>
      <c r="O38" s="8" t="s">
        <v>43</v>
      </c>
      <c r="P38" s="8">
        <v>1</v>
      </c>
      <c r="Q38" s="8">
        <v>0</v>
      </c>
      <c r="R38" s="8">
        <v>0</v>
      </c>
      <c r="S38" s="8">
        <v>0</v>
      </c>
      <c r="T38" s="8">
        <v>2</v>
      </c>
      <c r="U38" s="8">
        <v>1</v>
      </c>
      <c r="V38" s="8">
        <v>0</v>
      </c>
      <c r="W38" s="8">
        <v>1</v>
      </c>
      <c r="X38" s="8">
        <v>1</v>
      </c>
      <c r="Y38" s="8">
        <v>2</v>
      </c>
      <c r="Z38" s="8">
        <v>1</v>
      </c>
      <c r="AA38" s="8">
        <v>2</v>
      </c>
      <c r="AB38" s="8">
        <v>1</v>
      </c>
      <c r="AC38" s="8">
        <v>1</v>
      </c>
    </row>
    <row r="39" spans="1:29" ht="10.199999999999999" customHeight="1" x14ac:dyDescent="0.3">
      <c r="A39" s="8" t="s">
        <v>44</v>
      </c>
      <c r="B39" s="8">
        <v>12</v>
      </c>
      <c r="C39" s="8">
        <v>0</v>
      </c>
      <c r="D39" s="8">
        <v>1</v>
      </c>
      <c r="E39" s="8">
        <v>1</v>
      </c>
      <c r="F39" s="8">
        <v>0</v>
      </c>
      <c r="G39" s="8">
        <v>0</v>
      </c>
      <c r="H39" s="8">
        <v>0</v>
      </c>
      <c r="I39" s="8">
        <v>0</v>
      </c>
      <c r="J39" s="8">
        <v>1</v>
      </c>
      <c r="K39" s="8">
        <v>0</v>
      </c>
      <c r="L39" s="8">
        <v>0</v>
      </c>
      <c r="M39" s="8">
        <v>1</v>
      </c>
      <c r="N39" s="8">
        <v>2</v>
      </c>
      <c r="O39" s="8" t="s">
        <v>44</v>
      </c>
      <c r="P39" s="8">
        <v>0</v>
      </c>
      <c r="Q39" s="8">
        <v>0</v>
      </c>
      <c r="R39" s="8">
        <v>0</v>
      </c>
      <c r="S39" s="8">
        <v>0</v>
      </c>
      <c r="T39" s="8">
        <v>1</v>
      </c>
      <c r="U39" s="8">
        <v>0</v>
      </c>
      <c r="V39" s="8">
        <v>0</v>
      </c>
      <c r="W39" s="8">
        <v>1</v>
      </c>
      <c r="X39" s="8">
        <v>2</v>
      </c>
      <c r="Y39" s="8">
        <v>1</v>
      </c>
      <c r="Z39" s="8">
        <v>1</v>
      </c>
      <c r="AA39" s="8">
        <v>0</v>
      </c>
      <c r="AB39" s="8">
        <v>0</v>
      </c>
      <c r="AC39" s="8">
        <v>0</v>
      </c>
    </row>
    <row r="40" spans="1:29" s="27" customFormat="1" ht="10.199999999999999" customHeight="1" x14ac:dyDescent="0.3">
      <c r="A40" s="15" t="s">
        <v>45</v>
      </c>
      <c r="B40" s="15">
        <v>15.9</v>
      </c>
      <c r="C40" s="15">
        <v>15</v>
      </c>
      <c r="D40" s="15">
        <v>13.5</v>
      </c>
      <c r="E40" s="15">
        <v>16</v>
      </c>
      <c r="F40" s="15">
        <v>14.4</v>
      </c>
      <c r="G40" s="15">
        <v>14.9</v>
      </c>
      <c r="H40" s="15">
        <v>16.100000000000001</v>
      </c>
      <c r="I40" s="15">
        <v>15.9</v>
      </c>
      <c r="J40" s="15">
        <v>14.3</v>
      </c>
      <c r="K40" s="15">
        <v>14.2</v>
      </c>
      <c r="L40" s="15">
        <v>15.6</v>
      </c>
      <c r="M40" s="15">
        <v>17.3</v>
      </c>
      <c r="N40" s="15">
        <v>16.2</v>
      </c>
      <c r="O40" s="15" t="s">
        <v>45</v>
      </c>
      <c r="P40" s="15">
        <v>14.2</v>
      </c>
      <c r="Q40" s="15">
        <v>16.3</v>
      </c>
      <c r="R40" s="15">
        <v>17.100000000000001</v>
      </c>
      <c r="S40" s="15">
        <v>16.8</v>
      </c>
      <c r="T40" s="15">
        <v>15.4</v>
      </c>
      <c r="U40" s="15">
        <v>17.100000000000001</v>
      </c>
      <c r="V40" s="15">
        <v>14.2</v>
      </c>
      <c r="W40" s="15">
        <v>17</v>
      </c>
      <c r="X40" s="15">
        <v>18.2</v>
      </c>
      <c r="Y40" s="15">
        <v>16.100000000000001</v>
      </c>
      <c r="Z40" s="15">
        <v>14.2</v>
      </c>
      <c r="AA40" s="15">
        <v>15.9</v>
      </c>
      <c r="AB40" s="15">
        <v>20.100000000000001</v>
      </c>
      <c r="AC40" s="15">
        <v>15.9</v>
      </c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 t="s">
        <v>360</v>
      </c>
      <c r="B42" s="8">
        <v>13315</v>
      </c>
      <c r="C42" s="8">
        <v>269</v>
      </c>
      <c r="D42" s="8">
        <v>513</v>
      </c>
      <c r="E42" s="8">
        <v>283</v>
      </c>
      <c r="F42" s="8">
        <v>87</v>
      </c>
      <c r="G42" s="8">
        <v>458</v>
      </c>
      <c r="H42" s="8">
        <v>524</v>
      </c>
      <c r="I42" s="8">
        <v>554</v>
      </c>
      <c r="J42" s="8">
        <v>717</v>
      </c>
      <c r="K42" s="8">
        <v>367</v>
      </c>
      <c r="L42" s="8">
        <v>467</v>
      </c>
      <c r="M42" s="8">
        <v>1236</v>
      </c>
      <c r="N42" s="8">
        <v>630</v>
      </c>
      <c r="O42" s="8" t="s">
        <v>360</v>
      </c>
      <c r="P42" s="8">
        <v>1020</v>
      </c>
      <c r="Q42" s="8">
        <v>407</v>
      </c>
      <c r="R42" s="8">
        <v>404</v>
      </c>
      <c r="S42" s="8">
        <v>413</v>
      </c>
      <c r="T42" s="8">
        <v>790</v>
      </c>
      <c r="U42" s="8">
        <v>452</v>
      </c>
      <c r="V42" s="8">
        <v>291</v>
      </c>
      <c r="W42" s="8">
        <v>373</v>
      </c>
      <c r="X42" s="8">
        <v>563</v>
      </c>
      <c r="Y42" s="8">
        <v>600</v>
      </c>
      <c r="Z42" s="8">
        <v>593</v>
      </c>
      <c r="AA42" s="8">
        <v>445</v>
      </c>
      <c r="AB42" s="8">
        <v>468</v>
      </c>
      <c r="AC42" s="8">
        <v>391</v>
      </c>
    </row>
    <row r="43" spans="1:29" ht="10.199999999999999" customHeight="1" x14ac:dyDescent="0.3">
      <c r="A43" s="8" t="s">
        <v>29</v>
      </c>
      <c r="B43" s="8">
        <v>58</v>
      </c>
      <c r="C43" s="8">
        <v>0</v>
      </c>
      <c r="D43" s="8">
        <v>7</v>
      </c>
      <c r="E43" s="8">
        <v>2</v>
      </c>
      <c r="F43" s="8">
        <v>0</v>
      </c>
      <c r="G43" s="8">
        <v>1</v>
      </c>
      <c r="H43" s="8">
        <v>3</v>
      </c>
      <c r="I43" s="8">
        <v>1</v>
      </c>
      <c r="J43" s="8">
        <v>3</v>
      </c>
      <c r="K43" s="8">
        <v>3</v>
      </c>
      <c r="L43" s="8">
        <v>3</v>
      </c>
      <c r="M43" s="8">
        <v>6</v>
      </c>
      <c r="N43" s="8">
        <v>1</v>
      </c>
      <c r="O43" s="8" t="s">
        <v>29</v>
      </c>
      <c r="P43" s="8">
        <v>2</v>
      </c>
      <c r="Q43" s="8">
        <v>1</v>
      </c>
      <c r="R43" s="8">
        <v>0</v>
      </c>
      <c r="S43" s="8">
        <v>1</v>
      </c>
      <c r="T43" s="8">
        <v>3</v>
      </c>
      <c r="U43" s="8">
        <v>2</v>
      </c>
      <c r="V43" s="8">
        <v>2</v>
      </c>
      <c r="W43" s="8">
        <v>2</v>
      </c>
      <c r="X43" s="8">
        <v>1</v>
      </c>
      <c r="Y43" s="8">
        <v>3</v>
      </c>
      <c r="Z43" s="8">
        <v>6</v>
      </c>
      <c r="AA43" s="8">
        <v>4</v>
      </c>
      <c r="AB43" s="8">
        <v>1</v>
      </c>
      <c r="AC43" s="8">
        <v>0</v>
      </c>
    </row>
    <row r="44" spans="1:29" ht="10.199999999999999" customHeight="1" x14ac:dyDescent="0.3">
      <c r="A44" s="8" t="s">
        <v>30</v>
      </c>
      <c r="B44" s="8">
        <v>105</v>
      </c>
      <c r="C44" s="8">
        <v>3</v>
      </c>
      <c r="D44" s="8">
        <v>6</v>
      </c>
      <c r="E44" s="8">
        <v>4</v>
      </c>
      <c r="F44" s="8">
        <v>0</v>
      </c>
      <c r="G44" s="8">
        <v>5</v>
      </c>
      <c r="H44" s="8">
        <v>6</v>
      </c>
      <c r="I44" s="8">
        <v>5</v>
      </c>
      <c r="J44" s="8">
        <v>3</v>
      </c>
      <c r="K44" s="8">
        <v>2</v>
      </c>
      <c r="L44" s="8">
        <v>2</v>
      </c>
      <c r="M44" s="8">
        <v>12</v>
      </c>
      <c r="N44" s="8">
        <v>3</v>
      </c>
      <c r="O44" s="8" t="s">
        <v>30</v>
      </c>
      <c r="P44" s="8">
        <v>1</v>
      </c>
      <c r="Q44" s="8">
        <v>2</v>
      </c>
      <c r="R44" s="8">
        <v>1</v>
      </c>
      <c r="S44" s="8">
        <v>1</v>
      </c>
      <c r="T44" s="8">
        <v>17</v>
      </c>
      <c r="U44" s="8">
        <v>4</v>
      </c>
      <c r="V44" s="8">
        <v>2</v>
      </c>
      <c r="W44" s="8">
        <v>2</v>
      </c>
      <c r="X44" s="8">
        <v>6</v>
      </c>
      <c r="Y44" s="8">
        <v>5</v>
      </c>
      <c r="Z44" s="8">
        <v>6</v>
      </c>
      <c r="AA44" s="8">
        <v>2</v>
      </c>
      <c r="AB44" s="8">
        <v>5</v>
      </c>
      <c r="AC44" s="8">
        <v>0</v>
      </c>
    </row>
    <row r="45" spans="1:29" ht="10.199999999999999" customHeight="1" x14ac:dyDescent="0.3">
      <c r="A45" s="8" t="s">
        <v>31</v>
      </c>
      <c r="B45" s="8">
        <v>188</v>
      </c>
      <c r="C45" s="8">
        <v>1</v>
      </c>
      <c r="D45" s="8">
        <v>11</v>
      </c>
      <c r="E45" s="8">
        <v>4</v>
      </c>
      <c r="F45" s="8">
        <v>0</v>
      </c>
      <c r="G45" s="8">
        <v>7</v>
      </c>
      <c r="H45" s="8">
        <v>8</v>
      </c>
      <c r="I45" s="8">
        <v>12</v>
      </c>
      <c r="J45" s="8">
        <v>13</v>
      </c>
      <c r="K45" s="8">
        <v>3</v>
      </c>
      <c r="L45" s="8">
        <v>4</v>
      </c>
      <c r="M45" s="8">
        <v>12</v>
      </c>
      <c r="N45" s="8">
        <v>5</v>
      </c>
      <c r="O45" s="8" t="s">
        <v>31</v>
      </c>
      <c r="P45" s="8">
        <v>10</v>
      </c>
      <c r="Q45" s="8">
        <v>4</v>
      </c>
      <c r="R45" s="8">
        <v>7</v>
      </c>
      <c r="S45" s="8">
        <v>9</v>
      </c>
      <c r="T45" s="8">
        <v>29</v>
      </c>
      <c r="U45" s="8">
        <v>7</v>
      </c>
      <c r="V45" s="8">
        <v>6</v>
      </c>
      <c r="W45" s="8">
        <v>2</v>
      </c>
      <c r="X45" s="8">
        <v>7</v>
      </c>
      <c r="Y45" s="8">
        <v>3</v>
      </c>
      <c r="Z45" s="8">
        <v>9</v>
      </c>
      <c r="AA45" s="8">
        <v>4</v>
      </c>
      <c r="AB45" s="8">
        <v>6</v>
      </c>
      <c r="AC45" s="8">
        <v>5</v>
      </c>
    </row>
    <row r="46" spans="1:29" ht="10.199999999999999" customHeight="1" x14ac:dyDescent="0.3">
      <c r="A46" s="8" t="s">
        <v>32</v>
      </c>
      <c r="B46" s="8">
        <v>275</v>
      </c>
      <c r="C46" s="8">
        <v>4</v>
      </c>
      <c r="D46" s="8">
        <v>12</v>
      </c>
      <c r="E46" s="8">
        <v>5</v>
      </c>
      <c r="F46" s="8">
        <v>1</v>
      </c>
      <c r="G46" s="8">
        <v>4</v>
      </c>
      <c r="H46" s="8">
        <v>8</v>
      </c>
      <c r="I46" s="8">
        <v>12</v>
      </c>
      <c r="J46" s="8">
        <v>19</v>
      </c>
      <c r="K46" s="8">
        <v>3</v>
      </c>
      <c r="L46" s="8">
        <v>9</v>
      </c>
      <c r="M46" s="8">
        <v>38</v>
      </c>
      <c r="N46" s="8">
        <v>10</v>
      </c>
      <c r="O46" s="8" t="s">
        <v>32</v>
      </c>
      <c r="P46" s="8">
        <v>14</v>
      </c>
      <c r="Q46" s="8">
        <v>2</v>
      </c>
      <c r="R46" s="8">
        <v>11</v>
      </c>
      <c r="S46" s="8">
        <v>5</v>
      </c>
      <c r="T46" s="8">
        <v>27</v>
      </c>
      <c r="U46" s="8">
        <v>9</v>
      </c>
      <c r="V46" s="8">
        <v>4</v>
      </c>
      <c r="W46" s="8">
        <v>7</v>
      </c>
      <c r="X46" s="8">
        <v>11</v>
      </c>
      <c r="Y46" s="8">
        <v>7</v>
      </c>
      <c r="Z46" s="8">
        <v>24</v>
      </c>
      <c r="AA46" s="8">
        <v>3</v>
      </c>
      <c r="AB46" s="8">
        <v>16</v>
      </c>
      <c r="AC46" s="8">
        <v>10</v>
      </c>
    </row>
    <row r="47" spans="1:29" ht="10.199999999999999" customHeight="1" x14ac:dyDescent="0.3">
      <c r="A47" s="8" t="s">
        <v>33</v>
      </c>
      <c r="B47" s="8">
        <v>442</v>
      </c>
      <c r="C47" s="8">
        <v>2</v>
      </c>
      <c r="D47" s="8">
        <v>24</v>
      </c>
      <c r="E47" s="8">
        <v>4</v>
      </c>
      <c r="F47" s="8">
        <v>2</v>
      </c>
      <c r="G47" s="8">
        <v>6</v>
      </c>
      <c r="H47" s="8">
        <v>9</v>
      </c>
      <c r="I47" s="8">
        <v>23</v>
      </c>
      <c r="J47" s="8">
        <v>24</v>
      </c>
      <c r="K47" s="8">
        <v>10</v>
      </c>
      <c r="L47" s="8">
        <v>13</v>
      </c>
      <c r="M47" s="8">
        <v>48</v>
      </c>
      <c r="N47" s="8">
        <v>19</v>
      </c>
      <c r="O47" s="8" t="s">
        <v>33</v>
      </c>
      <c r="P47" s="8">
        <v>49</v>
      </c>
      <c r="Q47" s="8">
        <v>9</v>
      </c>
      <c r="R47" s="8">
        <v>8</v>
      </c>
      <c r="S47" s="8">
        <v>19</v>
      </c>
      <c r="T47" s="8">
        <v>33</v>
      </c>
      <c r="U47" s="8">
        <v>15</v>
      </c>
      <c r="V47" s="8">
        <v>4</v>
      </c>
      <c r="W47" s="8">
        <v>5</v>
      </c>
      <c r="X47" s="8">
        <v>23</v>
      </c>
      <c r="Y47" s="8">
        <v>20</v>
      </c>
      <c r="Z47" s="8">
        <v>24</v>
      </c>
      <c r="AA47" s="8">
        <v>9</v>
      </c>
      <c r="AB47" s="8">
        <v>30</v>
      </c>
      <c r="AC47" s="8">
        <v>10</v>
      </c>
    </row>
    <row r="48" spans="1:29" ht="10.199999999999999" customHeight="1" x14ac:dyDescent="0.3">
      <c r="A48" s="8" t="s">
        <v>34</v>
      </c>
      <c r="B48" s="8">
        <v>551</v>
      </c>
      <c r="C48" s="8">
        <v>8</v>
      </c>
      <c r="D48" s="8">
        <v>19</v>
      </c>
      <c r="E48" s="8">
        <v>7</v>
      </c>
      <c r="F48" s="8">
        <v>2</v>
      </c>
      <c r="G48" s="8">
        <v>8</v>
      </c>
      <c r="H48" s="8">
        <v>13</v>
      </c>
      <c r="I48" s="8">
        <v>22</v>
      </c>
      <c r="J48" s="8">
        <v>31</v>
      </c>
      <c r="K48" s="8">
        <v>13</v>
      </c>
      <c r="L48" s="8">
        <v>15</v>
      </c>
      <c r="M48" s="8">
        <v>67</v>
      </c>
      <c r="N48" s="8">
        <v>35</v>
      </c>
      <c r="O48" s="8" t="s">
        <v>34</v>
      </c>
      <c r="P48" s="8">
        <v>35</v>
      </c>
      <c r="Q48" s="8">
        <v>14</v>
      </c>
      <c r="R48" s="8">
        <v>17</v>
      </c>
      <c r="S48" s="8">
        <v>11</v>
      </c>
      <c r="T48" s="8">
        <v>32</v>
      </c>
      <c r="U48" s="8">
        <v>9</v>
      </c>
      <c r="V48" s="8">
        <v>13</v>
      </c>
      <c r="W48" s="8">
        <v>15</v>
      </c>
      <c r="X48" s="8">
        <v>23</v>
      </c>
      <c r="Y48" s="8">
        <v>26</v>
      </c>
      <c r="Z48" s="8">
        <v>28</v>
      </c>
      <c r="AA48" s="8">
        <v>17</v>
      </c>
      <c r="AB48" s="8">
        <v>51</v>
      </c>
      <c r="AC48" s="8">
        <v>20</v>
      </c>
    </row>
    <row r="49" spans="1:29" ht="10.199999999999999" customHeight="1" x14ac:dyDescent="0.3">
      <c r="A49" s="8" t="s">
        <v>35</v>
      </c>
      <c r="B49" s="8">
        <v>781</v>
      </c>
      <c r="C49" s="8">
        <v>15</v>
      </c>
      <c r="D49" s="8">
        <v>31</v>
      </c>
      <c r="E49" s="8">
        <v>8</v>
      </c>
      <c r="F49" s="8">
        <v>3</v>
      </c>
      <c r="G49" s="8">
        <v>30</v>
      </c>
      <c r="H49" s="8">
        <v>22</v>
      </c>
      <c r="I49" s="8">
        <v>29</v>
      </c>
      <c r="J49" s="8">
        <v>50</v>
      </c>
      <c r="K49" s="8">
        <v>14</v>
      </c>
      <c r="L49" s="8">
        <v>22</v>
      </c>
      <c r="M49" s="8">
        <v>102</v>
      </c>
      <c r="N49" s="8">
        <v>43</v>
      </c>
      <c r="O49" s="8" t="s">
        <v>35</v>
      </c>
      <c r="P49" s="8">
        <v>58</v>
      </c>
      <c r="Q49" s="8">
        <v>28</v>
      </c>
      <c r="R49" s="8">
        <v>16</v>
      </c>
      <c r="S49" s="8">
        <v>15</v>
      </c>
      <c r="T49" s="8">
        <v>39</v>
      </c>
      <c r="U49" s="8">
        <v>9</v>
      </c>
      <c r="V49" s="8">
        <v>15</v>
      </c>
      <c r="W49" s="8">
        <v>16</v>
      </c>
      <c r="X49" s="8">
        <v>39</v>
      </c>
      <c r="Y49" s="8">
        <v>45</v>
      </c>
      <c r="Z49" s="8">
        <v>40</v>
      </c>
      <c r="AA49" s="8">
        <v>24</v>
      </c>
      <c r="AB49" s="8">
        <v>44</v>
      </c>
      <c r="AC49" s="8">
        <v>24</v>
      </c>
    </row>
    <row r="50" spans="1:29" ht="10.199999999999999" customHeight="1" x14ac:dyDescent="0.3">
      <c r="A50" s="8" t="s">
        <v>36</v>
      </c>
      <c r="B50" s="8">
        <v>1191</v>
      </c>
      <c r="C50" s="8">
        <v>19</v>
      </c>
      <c r="D50" s="8">
        <v>46</v>
      </c>
      <c r="E50" s="8">
        <v>18</v>
      </c>
      <c r="F50" s="8">
        <v>2</v>
      </c>
      <c r="G50" s="8">
        <v>19</v>
      </c>
      <c r="H50" s="8">
        <v>42</v>
      </c>
      <c r="I50" s="8">
        <v>40</v>
      </c>
      <c r="J50" s="8">
        <v>68</v>
      </c>
      <c r="K50" s="8">
        <v>26</v>
      </c>
      <c r="L50" s="8">
        <v>53</v>
      </c>
      <c r="M50" s="8">
        <v>104</v>
      </c>
      <c r="N50" s="8">
        <v>80</v>
      </c>
      <c r="O50" s="8" t="s">
        <v>36</v>
      </c>
      <c r="P50" s="8">
        <v>103</v>
      </c>
      <c r="Q50" s="8">
        <v>46</v>
      </c>
      <c r="R50" s="8">
        <v>33</v>
      </c>
      <c r="S50" s="8">
        <v>37</v>
      </c>
      <c r="T50" s="8">
        <v>52</v>
      </c>
      <c r="U50" s="8">
        <v>26</v>
      </c>
      <c r="V50" s="8">
        <v>28</v>
      </c>
      <c r="W50" s="8">
        <v>37</v>
      </c>
      <c r="X50" s="8">
        <v>49</v>
      </c>
      <c r="Y50" s="8">
        <v>58</v>
      </c>
      <c r="Z50" s="8">
        <v>64</v>
      </c>
      <c r="AA50" s="8">
        <v>36</v>
      </c>
      <c r="AB50" s="8">
        <v>73</v>
      </c>
      <c r="AC50" s="8">
        <v>32</v>
      </c>
    </row>
    <row r="51" spans="1:29" ht="10.199999999999999" customHeight="1" x14ac:dyDescent="0.3">
      <c r="A51" s="8" t="s">
        <v>37</v>
      </c>
      <c r="B51" s="8">
        <v>1448</v>
      </c>
      <c r="C51" s="8">
        <v>30</v>
      </c>
      <c r="D51" s="8">
        <v>76</v>
      </c>
      <c r="E51" s="8">
        <v>28</v>
      </c>
      <c r="F51" s="8">
        <v>3</v>
      </c>
      <c r="G51" s="8">
        <v>34</v>
      </c>
      <c r="H51" s="8">
        <v>49</v>
      </c>
      <c r="I51" s="8">
        <v>80</v>
      </c>
      <c r="J51" s="8">
        <v>66</v>
      </c>
      <c r="K51" s="8">
        <v>38</v>
      </c>
      <c r="L51" s="8">
        <v>35</v>
      </c>
      <c r="M51" s="8">
        <v>134</v>
      </c>
      <c r="N51" s="8">
        <v>101</v>
      </c>
      <c r="O51" s="8" t="s">
        <v>37</v>
      </c>
      <c r="P51" s="8">
        <v>107</v>
      </c>
      <c r="Q51" s="8">
        <v>52</v>
      </c>
      <c r="R51" s="8">
        <v>37</v>
      </c>
      <c r="S51" s="8">
        <v>39</v>
      </c>
      <c r="T51" s="8">
        <v>87</v>
      </c>
      <c r="U51" s="8">
        <v>29</v>
      </c>
      <c r="V51" s="8">
        <v>30</v>
      </c>
      <c r="W51" s="8">
        <v>43</v>
      </c>
      <c r="X51" s="8">
        <v>55</v>
      </c>
      <c r="Y51" s="8">
        <v>65</v>
      </c>
      <c r="Z51" s="8">
        <v>65</v>
      </c>
      <c r="AA51" s="8">
        <v>63</v>
      </c>
      <c r="AB51" s="8">
        <v>66</v>
      </c>
      <c r="AC51" s="8">
        <v>36</v>
      </c>
    </row>
    <row r="52" spans="1:29" ht="10.199999999999999" customHeight="1" x14ac:dyDescent="0.3">
      <c r="A52" s="8" t="s">
        <v>38</v>
      </c>
      <c r="B52" s="8">
        <v>1506</v>
      </c>
      <c r="C52" s="8">
        <v>33</v>
      </c>
      <c r="D52" s="8">
        <v>61</v>
      </c>
      <c r="E52" s="8">
        <v>32</v>
      </c>
      <c r="F52" s="8">
        <v>9</v>
      </c>
      <c r="G52" s="8">
        <v>34</v>
      </c>
      <c r="H52" s="8">
        <v>55</v>
      </c>
      <c r="I52" s="8">
        <v>45</v>
      </c>
      <c r="J52" s="8">
        <v>77</v>
      </c>
      <c r="K52" s="8">
        <v>44</v>
      </c>
      <c r="L52" s="8">
        <v>63</v>
      </c>
      <c r="M52" s="8">
        <v>175</v>
      </c>
      <c r="N52" s="8">
        <v>84</v>
      </c>
      <c r="O52" s="8" t="s">
        <v>38</v>
      </c>
      <c r="P52" s="8">
        <v>111</v>
      </c>
      <c r="Q52" s="8">
        <v>58</v>
      </c>
      <c r="R52" s="8">
        <v>40</v>
      </c>
      <c r="S52" s="8">
        <v>51</v>
      </c>
      <c r="T52" s="8">
        <v>97</v>
      </c>
      <c r="U52" s="8">
        <v>39</v>
      </c>
      <c r="V52" s="8">
        <v>19</v>
      </c>
      <c r="W52" s="8">
        <v>42</v>
      </c>
      <c r="X52" s="8">
        <v>57</v>
      </c>
      <c r="Y52" s="8">
        <v>75</v>
      </c>
      <c r="Z52" s="8">
        <v>57</v>
      </c>
      <c r="AA52" s="8">
        <v>42</v>
      </c>
      <c r="AB52" s="8">
        <v>53</v>
      </c>
      <c r="AC52" s="8">
        <v>53</v>
      </c>
    </row>
    <row r="53" spans="1:29" ht="10.199999999999999" customHeight="1" x14ac:dyDescent="0.3">
      <c r="A53" s="8" t="s">
        <v>39</v>
      </c>
      <c r="B53" s="8">
        <v>1467</v>
      </c>
      <c r="C53" s="8">
        <v>38</v>
      </c>
      <c r="D53" s="8">
        <v>50</v>
      </c>
      <c r="E53" s="8">
        <v>33</v>
      </c>
      <c r="F53" s="8">
        <v>14</v>
      </c>
      <c r="G53" s="8">
        <v>39</v>
      </c>
      <c r="H53" s="8">
        <v>56</v>
      </c>
      <c r="I53" s="8">
        <v>58</v>
      </c>
      <c r="J53" s="8">
        <v>69</v>
      </c>
      <c r="K53" s="8">
        <v>39</v>
      </c>
      <c r="L53" s="8">
        <v>61</v>
      </c>
      <c r="M53" s="8">
        <v>164</v>
      </c>
      <c r="N53" s="8">
        <v>78</v>
      </c>
      <c r="O53" s="8" t="s">
        <v>39</v>
      </c>
      <c r="P53" s="8">
        <v>102</v>
      </c>
      <c r="Q53" s="8">
        <v>57</v>
      </c>
      <c r="R53" s="8">
        <v>42</v>
      </c>
      <c r="S53" s="8">
        <v>48</v>
      </c>
      <c r="T53" s="8">
        <v>81</v>
      </c>
      <c r="U53" s="8">
        <v>60</v>
      </c>
      <c r="V53" s="8">
        <v>29</v>
      </c>
      <c r="W53" s="8">
        <v>40</v>
      </c>
      <c r="X53" s="8">
        <v>61</v>
      </c>
      <c r="Y53" s="8">
        <v>57</v>
      </c>
      <c r="Z53" s="8">
        <v>46</v>
      </c>
      <c r="AA53" s="8">
        <v>37</v>
      </c>
      <c r="AB53" s="8">
        <v>47</v>
      </c>
      <c r="AC53" s="8">
        <v>61</v>
      </c>
    </row>
    <row r="54" spans="1:29" ht="10.199999999999999" customHeight="1" x14ac:dyDescent="0.3">
      <c r="A54" s="8" t="s">
        <v>40</v>
      </c>
      <c r="B54" s="8">
        <v>1378</v>
      </c>
      <c r="C54" s="8">
        <v>30</v>
      </c>
      <c r="D54" s="8">
        <v>42</v>
      </c>
      <c r="E54" s="8">
        <v>35</v>
      </c>
      <c r="F54" s="8">
        <v>8</v>
      </c>
      <c r="G54" s="8">
        <v>62</v>
      </c>
      <c r="H54" s="8">
        <v>70</v>
      </c>
      <c r="I54" s="8">
        <v>57</v>
      </c>
      <c r="J54" s="8">
        <v>59</v>
      </c>
      <c r="K54" s="8">
        <v>42</v>
      </c>
      <c r="L54" s="8">
        <v>59</v>
      </c>
      <c r="M54" s="8">
        <v>141</v>
      </c>
      <c r="N54" s="8">
        <v>48</v>
      </c>
      <c r="O54" s="8" t="s">
        <v>40</v>
      </c>
      <c r="P54" s="8">
        <v>108</v>
      </c>
      <c r="Q54" s="8">
        <v>50</v>
      </c>
      <c r="R54" s="8">
        <v>39</v>
      </c>
      <c r="S54" s="8">
        <v>35</v>
      </c>
      <c r="T54" s="8">
        <v>66</v>
      </c>
      <c r="U54" s="8">
        <v>54</v>
      </c>
      <c r="V54" s="8">
        <v>35</v>
      </c>
      <c r="W54" s="8">
        <v>43</v>
      </c>
      <c r="X54" s="8">
        <v>51</v>
      </c>
      <c r="Y54" s="8">
        <v>71</v>
      </c>
      <c r="Z54" s="8">
        <v>53</v>
      </c>
      <c r="AA54" s="8">
        <v>45</v>
      </c>
      <c r="AB54" s="8">
        <v>31</v>
      </c>
      <c r="AC54" s="8">
        <v>44</v>
      </c>
    </row>
    <row r="55" spans="1:29" ht="10.199999999999999" customHeight="1" x14ac:dyDescent="0.3">
      <c r="A55" s="8" t="s">
        <v>41</v>
      </c>
      <c r="B55" s="8">
        <v>1204</v>
      </c>
      <c r="C55" s="8">
        <v>18</v>
      </c>
      <c r="D55" s="8">
        <v>47</v>
      </c>
      <c r="E55" s="8">
        <v>26</v>
      </c>
      <c r="F55" s="8">
        <v>9</v>
      </c>
      <c r="G55" s="8">
        <v>62</v>
      </c>
      <c r="H55" s="8">
        <v>48</v>
      </c>
      <c r="I55" s="8">
        <v>55</v>
      </c>
      <c r="J55" s="8">
        <v>67</v>
      </c>
      <c r="K55" s="8">
        <v>30</v>
      </c>
      <c r="L55" s="8">
        <v>45</v>
      </c>
      <c r="M55" s="8">
        <v>102</v>
      </c>
      <c r="N55" s="8">
        <v>39</v>
      </c>
      <c r="O55" s="8" t="s">
        <v>41</v>
      </c>
      <c r="P55" s="8">
        <v>116</v>
      </c>
      <c r="Q55" s="8">
        <v>31</v>
      </c>
      <c r="R55" s="8">
        <v>49</v>
      </c>
      <c r="S55" s="8">
        <v>36</v>
      </c>
      <c r="T55" s="8">
        <v>73</v>
      </c>
      <c r="U55" s="8">
        <v>55</v>
      </c>
      <c r="V55" s="8">
        <v>23</v>
      </c>
      <c r="W55" s="8">
        <v>32</v>
      </c>
      <c r="X55" s="8">
        <v>54</v>
      </c>
      <c r="Y55" s="8">
        <v>51</v>
      </c>
      <c r="Z55" s="8">
        <v>48</v>
      </c>
      <c r="AA55" s="8">
        <v>34</v>
      </c>
      <c r="AB55" s="8">
        <v>15</v>
      </c>
      <c r="AC55" s="8">
        <v>39</v>
      </c>
    </row>
    <row r="56" spans="1:29" ht="10.199999999999999" customHeight="1" x14ac:dyDescent="0.3">
      <c r="A56" s="8" t="s">
        <v>42</v>
      </c>
      <c r="B56" s="8">
        <v>1021</v>
      </c>
      <c r="C56" s="8">
        <v>27</v>
      </c>
      <c r="D56" s="8">
        <v>39</v>
      </c>
      <c r="E56" s="8">
        <v>33</v>
      </c>
      <c r="F56" s="8">
        <v>11</v>
      </c>
      <c r="G56" s="8">
        <v>50</v>
      </c>
      <c r="H56" s="8">
        <v>36</v>
      </c>
      <c r="I56" s="8">
        <v>55</v>
      </c>
      <c r="J56" s="8">
        <v>64</v>
      </c>
      <c r="K56" s="8">
        <v>30</v>
      </c>
      <c r="L56" s="8">
        <v>28</v>
      </c>
      <c r="M56" s="8">
        <v>61</v>
      </c>
      <c r="N56" s="8">
        <v>26</v>
      </c>
      <c r="O56" s="8" t="s">
        <v>42</v>
      </c>
      <c r="P56" s="8">
        <v>80</v>
      </c>
      <c r="Q56" s="8">
        <v>24</v>
      </c>
      <c r="R56" s="8">
        <v>46</v>
      </c>
      <c r="S56" s="8">
        <v>31</v>
      </c>
      <c r="T56" s="8">
        <v>59</v>
      </c>
      <c r="U56" s="8">
        <v>44</v>
      </c>
      <c r="V56" s="8">
        <v>25</v>
      </c>
      <c r="W56" s="8">
        <v>26</v>
      </c>
      <c r="X56" s="8">
        <v>50</v>
      </c>
      <c r="Y56" s="8">
        <v>48</v>
      </c>
      <c r="Z56" s="8">
        <v>44</v>
      </c>
      <c r="AA56" s="8">
        <v>48</v>
      </c>
      <c r="AB56" s="8">
        <v>12</v>
      </c>
      <c r="AC56" s="8">
        <v>24</v>
      </c>
    </row>
    <row r="57" spans="1:29" ht="10.199999999999999" customHeight="1" x14ac:dyDescent="0.3">
      <c r="A57" s="8" t="s">
        <v>43</v>
      </c>
      <c r="B57" s="8">
        <v>756</v>
      </c>
      <c r="C57" s="8">
        <v>20</v>
      </c>
      <c r="D57" s="8">
        <v>13</v>
      </c>
      <c r="E57" s="8">
        <v>20</v>
      </c>
      <c r="F57" s="8">
        <v>15</v>
      </c>
      <c r="G57" s="8">
        <v>32</v>
      </c>
      <c r="H57" s="8">
        <v>42</v>
      </c>
      <c r="I57" s="8">
        <v>25</v>
      </c>
      <c r="J57" s="8">
        <v>50</v>
      </c>
      <c r="K57" s="8">
        <v>35</v>
      </c>
      <c r="L57" s="8">
        <v>23</v>
      </c>
      <c r="M57" s="8">
        <v>25</v>
      </c>
      <c r="N57" s="8">
        <v>21</v>
      </c>
      <c r="O57" s="8" t="s">
        <v>43</v>
      </c>
      <c r="P57" s="8">
        <v>49</v>
      </c>
      <c r="Q57" s="8">
        <v>18</v>
      </c>
      <c r="R57" s="8">
        <v>33</v>
      </c>
      <c r="S57" s="8">
        <v>31</v>
      </c>
      <c r="T57" s="8">
        <v>44</v>
      </c>
      <c r="U57" s="8">
        <v>41</v>
      </c>
      <c r="V57" s="8">
        <v>22</v>
      </c>
      <c r="W57" s="8">
        <v>39</v>
      </c>
      <c r="X57" s="8">
        <v>24</v>
      </c>
      <c r="Y57" s="8">
        <v>26</v>
      </c>
      <c r="Z57" s="8">
        <v>40</v>
      </c>
      <c r="AA57" s="8">
        <v>39</v>
      </c>
      <c r="AB57" s="8">
        <v>9</v>
      </c>
      <c r="AC57" s="8">
        <v>20</v>
      </c>
    </row>
    <row r="58" spans="1:29" ht="10.199999999999999" customHeight="1" x14ac:dyDescent="0.3">
      <c r="A58" s="8" t="s">
        <v>44</v>
      </c>
      <c r="B58" s="8">
        <v>944</v>
      </c>
      <c r="C58" s="8">
        <v>21</v>
      </c>
      <c r="D58" s="8">
        <v>29</v>
      </c>
      <c r="E58" s="8">
        <v>24</v>
      </c>
      <c r="F58" s="8">
        <v>8</v>
      </c>
      <c r="G58" s="8">
        <v>65</v>
      </c>
      <c r="H58" s="8">
        <v>57</v>
      </c>
      <c r="I58" s="8">
        <v>35</v>
      </c>
      <c r="J58" s="8">
        <v>54</v>
      </c>
      <c r="K58" s="8">
        <v>35</v>
      </c>
      <c r="L58" s="8">
        <v>32</v>
      </c>
      <c r="M58" s="8">
        <v>45</v>
      </c>
      <c r="N58" s="8">
        <v>37</v>
      </c>
      <c r="O58" s="8" t="s">
        <v>44</v>
      </c>
      <c r="P58" s="8">
        <v>75</v>
      </c>
      <c r="Q58" s="8">
        <v>11</v>
      </c>
      <c r="R58" s="8">
        <v>25</v>
      </c>
      <c r="S58" s="8">
        <v>44</v>
      </c>
      <c r="T58" s="8">
        <v>51</v>
      </c>
      <c r="U58" s="8">
        <v>49</v>
      </c>
      <c r="V58" s="8">
        <v>34</v>
      </c>
      <c r="W58" s="8">
        <v>22</v>
      </c>
      <c r="X58" s="8">
        <v>52</v>
      </c>
      <c r="Y58" s="8">
        <v>40</v>
      </c>
      <c r="Z58" s="8">
        <v>39</v>
      </c>
      <c r="AA58" s="8">
        <v>38</v>
      </c>
      <c r="AB58" s="8">
        <v>9</v>
      </c>
      <c r="AC58" s="8">
        <v>13</v>
      </c>
    </row>
    <row r="59" spans="1:29" s="27" customFormat="1" ht="10.199999999999999" customHeight="1" x14ac:dyDescent="0.3">
      <c r="A59" s="15" t="s">
        <v>45</v>
      </c>
      <c r="B59" s="15">
        <v>50.4</v>
      </c>
      <c r="C59" s="15">
        <v>52.6</v>
      </c>
      <c r="D59" s="15">
        <v>47</v>
      </c>
      <c r="E59" s="15">
        <v>54.5</v>
      </c>
      <c r="F59" s="15">
        <v>59.7</v>
      </c>
      <c r="G59" s="15">
        <v>58.4</v>
      </c>
      <c r="H59" s="15">
        <v>54.2</v>
      </c>
      <c r="I59" s="15">
        <v>50.7</v>
      </c>
      <c r="J59" s="15">
        <v>50.3</v>
      </c>
      <c r="K59" s="15">
        <v>53.5</v>
      </c>
      <c r="L59" s="15">
        <v>51.2</v>
      </c>
      <c r="M59" s="15">
        <v>47.7</v>
      </c>
      <c r="N59" s="15">
        <v>46.1</v>
      </c>
      <c r="O59" s="15" t="s">
        <v>45</v>
      </c>
      <c r="P59" s="15">
        <v>51</v>
      </c>
      <c r="Q59" s="15">
        <v>48.9</v>
      </c>
      <c r="R59" s="15">
        <v>53.8</v>
      </c>
      <c r="S59" s="15">
        <v>51.9</v>
      </c>
      <c r="T59" s="15">
        <v>48.9</v>
      </c>
      <c r="U59" s="15">
        <v>56.6</v>
      </c>
      <c r="V59" s="15">
        <v>53.9</v>
      </c>
      <c r="W59" s="15">
        <v>51.9</v>
      </c>
      <c r="X59" s="15">
        <v>50.9</v>
      </c>
      <c r="Y59" s="15">
        <v>49.5</v>
      </c>
      <c r="Z59" s="15">
        <v>47.7</v>
      </c>
      <c r="AA59" s="15">
        <v>52.5</v>
      </c>
      <c r="AB59" s="15">
        <v>40.6</v>
      </c>
      <c r="AC59" s="15">
        <v>50.5</v>
      </c>
    </row>
    <row r="60" spans="1:29" ht="10.199999999999999" customHeight="1" x14ac:dyDescent="0.3">
      <c r="A60" s="51" t="s">
        <v>404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 t="s">
        <v>404</v>
      </c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</row>
  </sheetData>
  <mergeCells count="2">
    <mergeCell ref="A60:N60"/>
    <mergeCell ref="O60:AC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D6F9-D554-4D0B-91A7-72DECF5683DC}">
  <dimension ref="A1:AC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customHeight="1" x14ac:dyDescent="0.3"/>
  <cols>
    <col min="2" max="14" width="5.88671875" customWidth="1"/>
    <col min="16" max="29" width="5.6640625" customWidth="1"/>
  </cols>
  <sheetData>
    <row r="1" spans="1:29" ht="10.199999999999999" customHeight="1" x14ac:dyDescent="0.3">
      <c r="A1" s="8" t="s">
        <v>364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364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358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358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29</v>
      </c>
      <c r="B5" s="8">
        <v>11057</v>
      </c>
      <c r="C5" s="8">
        <v>177</v>
      </c>
      <c r="D5" s="8">
        <v>362</v>
      </c>
      <c r="E5" s="8">
        <v>258</v>
      </c>
      <c r="F5" s="8">
        <v>84</v>
      </c>
      <c r="G5" s="8">
        <v>363</v>
      </c>
      <c r="H5" s="8">
        <v>504</v>
      </c>
      <c r="I5" s="8">
        <v>524</v>
      </c>
      <c r="J5" s="8">
        <v>734</v>
      </c>
      <c r="K5" s="8">
        <v>309</v>
      </c>
      <c r="L5" s="8">
        <v>417</v>
      </c>
      <c r="M5" s="8">
        <v>1035</v>
      </c>
      <c r="N5" s="8">
        <v>572</v>
      </c>
      <c r="O5" s="8" t="s">
        <v>29</v>
      </c>
      <c r="P5" s="8">
        <v>893</v>
      </c>
      <c r="Q5" s="8">
        <v>323</v>
      </c>
      <c r="R5" s="8">
        <v>325</v>
      </c>
      <c r="S5" s="8">
        <v>244</v>
      </c>
      <c r="T5" s="8">
        <v>597</v>
      </c>
      <c r="U5" s="8">
        <v>302</v>
      </c>
      <c r="V5" s="8">
        <v>286</v>
      </c>
      <c r="W5" s="8">
        <v>196</v>
      </c>
      <c r="X5" s="8">
        <v>409</v>
      </c>
      <c r="Y5" s="8">
        <v>573</v>
      </c>
      <c r="Z5" s="8">
        <v>438</v>
      </c>
      <c r="AA5" s="8">
        <v>405</v>
      </c>
      <c r="AB5" s="8">
        <v>436</v>
      </c>
      <c r="AC5" s="8">
        <v>291</v>
      </c>
    </row>
    <row r="6" spans="1:29" ht="10.199999999999999" customHeight="1" x14ac:dyDescent="0.3">
      <c r="A6" s="8" t="s">
        <v>30</v>
      </c>
      <c r="B6" s="8">
        <v>10416</v>
      </c>
      <c r="C6" s="8">
        <v>184</v>
      </c>
      <c r="D6" s="8">
        <v>374</v>
      </c>
      <c r="E6" s="8">
        <v>252</v>
      </c>
      <c r="F6" s="8">
        <v>81</v>
      </c>
      <c r="G6" s="8">
        <v>361</v>
      </c>
      <c r="H6" s="8">
        <v>486</v>
      </c>
      <c r="I6" s="8">
        <v>495</v>
      </c>
      <c r="J6" s="8">
        <v>612</v>
      </c>
      <c r="K6" s="8">
        <v>293</v>
      </c>
      <c r="L6" s="8">
        <v>404</v>
      </c>
      <c r="M6" s="8">
        <v>884</v>
      </c>
      <c r="N6" s="8">
        <v>572</v>
      </c>
      <c r="O6" s="8" t="s">
        <v>30</v>
      </c>
      <c r="P6" s="8">
        <v>818</v>
      </c>
      <c r="Q6" s="8">
        <v>288</v>
      </c>
      <c r="R6" s="8">
        <v>320</v>
      </c>
      <c r="S6" s="8">
        <v>247</v>
      </c>
      <c r="T6" s="8">
        <v>643</v>
      </c>
      <c r="U6" s="8">
        <v>324</v>
      </c>
      <c r="V6" s="8">
        <v>264</v>
      </c>
      <c r="W6" s="8">
        <v>192</v>
      </c>
      <c r="X6" s="8">
        <v>379</v>
      </c>
      <c r="Y6" s="8">
        <v>488</v>
      </c>
      <c r="Z6" s="8">
        <v>445</v>
      </c>
      <c r="AA6" s="8">
        <v>342</v>
      </c>
      <c r="AB6" s="8">
        <v>387</v>
      </c>
      <c r="AC6" s="8">
        <v>281</v>
      </c>
    </row>
    <row r="7" spans="1:29" ht="10.199999999999999" customHeight="1" x14ac:dyDescent="0.3">
      <c r="A7" s="8" t="s">
        <v>31</v>
      </c>
      <c r="B7" s="8">
        <v>9196</v>
      </c>
      <c r="C7" s="8">
        <v>162</v>
      </c>
      <c r="D7" s="8">
        <v>327</v>
      </c>
      <c r="E7" s="8">
        <v>209</v>
      </c>
      <c r="F7" s="8">
        <v>71</v>
      </c>
      <c r="G7" s="8">
        <v>325</v>
      </c>
      <c r="H7" s="8">
        <v>357</v>
      </c>
      <c r="I7" s="8">
        <v>418</v>
      </c>
      <c r="J7" s="8">
        <v>531</v>
      </c>
      <c r="K7" s="8">
        <v>245</v>
      </c>
      <c r="L7" s="8">
        <v>330</v>
      </c>
      <c r="M7" s="8">
        <v>767</v>
      </c>
      <c r="N7" s="8">
        <v>472</v>
      </c>
      <c r="O7" s="8" t="s">
        <v>31</v>
      </c>
      <c r="P7" s="8">
        <v>652</v>
      </c>
      <c r="Q7" s="8">
        <v>257</v>
      </c>
      <c r="R7" s="8">
        <v>316</v>
      </c>
      <c r="S7" s="8">
        <v>237</v>
      </c>
      <c r="T7" s="8">
        <v>709</v>
      </c>
      <c r="U7" s="8">
        <v>292</v>
      </c>
      <c r="V7" s="8">
        <v>208</v>
      </c>
      <c r="W7" s="8">
        <v>217</v>
      </c>
      <c r="X7" s="8">
        <v>297</v>
      </c>
      <c r="Y7" s="8">
        <v>386</v>
      </c>
      <c r="Z7" s="8">
        <v>435</v>
      </c>
      <c r="AA7" s="8">
        <v>328</v>
      </c>
      <c r="AB7" s="8">
        <v>325</v>
      </c>
      <c r="AC7" s="8">
        <v>323</v>
      </c>
    </row>
    <row r="8" spans="1:29" ht="10.199999999999999" customHeight="1" x14ac:dyDescent="0.3">
      <c r="A8" s="8" t="s">
        <v>32</v>
      </c>
      <c r="B8" s="8">
        <v>7835</v>
      </c>
      <c r="C8" s="8">
        <v>128</v>
      </c>
      <c r="D8" s="8">
        <v>216</v>
      </c>
      <c r="E8" s="8">
        <v>200</v>
      </c>
      <c r="F8" s="8">
        <v>42</v>
      </c>
      <c r="G8" s="8">
        <v>233</v>
      </c>
      <c r="H8" s="8">
        <v>292</v>
      </c>
      <c r="I8" s="8">
        <v>475</v>
      </c>
      <c r="J8" s="8">
        <v>419</v>
      </c>
      <c r="K8" s="8">
        <v>177</v>
      </c>
      <c r="L8" s="8">
        <v>378</v>
      </c>
      <c r="M8" s="8">
        <v>715</v>
      </c>
      <c r="N8" s="8">
        <v>381</v>
      </c>
      <c r="O8" s="8" t="s">
        <v>32</v>
      </c>
      <c r="P8" s="8">
        <v>463</v>
      </c>
      <c r="Q8" s="8">
        <v>218</v>
      </c>
      <c r="R8" s="8">
        <v>377</v>
      </c>
      <c r="S8" s="8">
        <v>211</v>
      </c>
      <c r="T8" s="8">
        <v>530</v>
      </c>
      <c r="U8" s="8">
        <v>259</v>
      </c>
      <c r="V8" s="8">
        <v>129</v>
      </c>
      <c r="W8" s="8">
        <v>277</v>
      </c>
      <c r="X8" s="8">
        <v>217</v>
      </c>
      <c r="Y8" s="8">
        <v>310</v>
      </c>
      <c r="Z8" s="8">
        <v>317</v>
      </c>
      <c r="AA8" s="8">
        <v>249</v>
      </c>
      <c r="AB8" s="8">
        <v>325</v>
      </c>
      <c r="AC8" s="8">
        <v>297</v>
      </c>
    </row>
    <row r="9" spans="1:29" ht="10.199999999999999" customHeight="1" x14ac:dyDescent="0.3">
      <c r="A9" s="8" t="s">
        <v>33</v>
      </c>
      <c r="B9" s="8">
        <v>6136</v>
      </c>
      <c r="C9" s="8">
        <v>84</v>
      </c>
      <c r="D9" s="8">
        <v>183</v>
      </c>
      <c r="E9" s="8">
        <v>133</v>
      </c>
      <c r="F9" s="8">
        <v>38</v>
      </c>
      <c r="G9" s="8">
        <v>184</v>
      </c>
      <c r="H9" s="8">
        <v>255</v>
      </c>
      <c r="I9" s="8">
        <v>275</v>
      </c>
      <c r="J9" s="8">
        <v>313</v>
      </c>
      <c r="K9" s="8">
        <v>150</v>
      </c>
      <c r="L9" s="8">
        <v>230</v>
      </c>
      <c r="M9" s="8">
        <v>658</v>
      </c>
      <c r="N9" s="8">
        <v>299</v>
      </c>
      <c r="O9" s="8" t="s">
        <v>33</v>
      </c>
      <c r="P9" s="8">
        <v>438</v>
      </c>
      <c r="Q9" s="8">
        <v>211</v>
      </c>
      <c r="R9" s="8">
        <v>193</v>
      </c>
      <c r="S9" s="8">
        <v>154</v>
      </c>
      <c r="T9" s="8">
        <v>380</v>
      </c>
      <c r="U9" s="8">
        <v>186</v>
      </c>
      <c r="V9" s="8">
        <v>120</v>
      </c>
      <c r="W9" s="8">
        <v>120</v>
      </c>
      <c r="X9" s="8">
        <v>271</v>
      </c>
      <c r="Y9" s="8">
        <v>308</v>
      </c>
      <c r="Z9" s="8">
        <v>211</v>
      </c>
      <c r="AA9" s="8">
        <v>201</v>
      </c>
      <c r="AB9" s="8">
        <v>368</v>
      </c>
      <c r="AC9" s="8">
        <v>173</v>
      </c>
    </row>
    <row r="10" spans="1:29" ht="10.199999999999999" customHeight="1" x14ac:dyDescent="0.3">
      <c r="A10" s="8" t="s">
        <v>34</v>
      </c>
      <c r="B10" s="8">
        <v>5871</v>
      </c>
      <c r="C10" s="8">
        <v>77</v>
      </c>
      <c r="D10" s="8">
        <v>168</v>
      </c>
      <c r="E10" s="8">
        <v>145</v>
      </c>
      <c r="F10" s="8">
        <v>39</v>
      </c>
      <c r="G10" s="8">
        <v>152</v>
      </c>
      <c r="H10" s="8">
        <v>295</v>
      </c>
      <c r="I10" s="8">
        <v>268</v>
      </c>
      <c r="J10" s="8">
        <v>279</v>
      </c>
      <c r="K10" s="8">
        <v>132</v>
      </c>
      <c r="L10" s="8">
        <v>201</v>
      </c>
      <c r="M10" s="8">
        <v>646</v>
      </c>
      <c r="N10" s="8">
        <v>359</v>
      </c>
      <c r="O10" s="8" t="s">
        <v>34</v>
      </c>
      <c r="P10" s="8">
        <v>340</v>
      </c>
      <c r="Q10" s="8">
        <v>155</v>
      </c>
      <c r="R10" s="8">
        <v>183</v>
      </c>
      <c r="S10" s="8">
        <v>134</v>
      </c>
      <c r="T10" s="8">
        <v>340</v>
      </c>
      <c r="U10" s="8">
        <v>165</v>
      </c>
      <c r="V10" s="8">
        <v>133</v>
      </c>
      <c r="W10" s="8">
        <v>132</v>
      </c>
      <c r="X10" s="8">
        <v>296</v>
      </c>
      <c r="Y10" s="8">
        <v>293</v>
      </c>
      <c r="Z10" s="8">
        <v>194</v>
      </c>
      <c r="AA10" s="8">
        <v>180</v>
      </c>
      <c r="AB10" s="8">
        <v>379</v>
      </c>
      <c r="AC10" s="8">
        <v>186</v>
      </c>
    </row>
    <row r="11" spans="1:29" ht="10.199999999999999" customHeight="1" x14ac:dyDescent="0.3">
      <c r="A11" s="8" t="s">
        <v>35</v>
      </c>
      <c r="B11" s="8">
        <v>5333</v>
      </c>
      <c r="C11" s="8">
        <v>86</v>
      </c>
      <c r="D11" s="8">
        <v>140</v>
      </c>
      <c r="E11" s="8">
        <v>89</v>
      </c>
      <c r="F11" s="8">
        <v>34</v>
      </c>
      <c r="G11" s="8">
        <v>160</v>
      </c>
      <c r="H11" s="8">
        <v>207</v>
      </c>
      <c r="I11" s="8">
        <v>214</v>
      </c>
      <c r="J11" s="8">
        <v>316</v>
      </c>
      <c r="K11" s="8">
        <v>114</v>
      </c>
      <c r="L11" s="8">
        <v>148</v>
      </c>
      <c r="M11" s="8">
        <v>539</v>
      </c>
      <c r="N11" s="8">
        <v>322</v>
      </c>
      <c r="O11" s="8" t="s">
        <v>35</v>
      </c>
      <c r="P11" s="8">
        <v>402</v>
      </c>
      <c r="Q11" s="8">
        <v>152</v>
      </c>
      <c r="R11" s="8">
        <v>197</v>
      </c>
      <c r="S11" s="8">
        <v>123</v>
      </c>
      <c r="T11" s="8">
        <v>279</v>
      </c>
      <c r="U11" s="8">
        <v>174</v>
      </c>
      <c r="V11" s="8">
        <v>108</v>
      </c>
      <c r="W11" s="8">
        <v>107</v>
      </c>
      <c r="X11" s="8">
        <v>242</v>
      </c>
      <c r="Y11" s="8">
        <v>290</v>
      </c>
      <c r="Z11" s="8">
        <v>205</v>
      </c>
      <c r="AA11" s="8">
        <v>188</v>
      </c>
      <c r="AB11" s="8">
        <v>349</v>
      </c>
      <c r="AC11" s="8">
        <v>148</v>
      </c>
    </row>
    <row r="12" spans="1:29" ht="10.199999999999999" customHeight="1" x14ac:dyDescent="0.3">
      <c r="A12" s="8" t="s">
        <v>36</v>
      </c>
      <c r="B12" s="8">
        <v>5059</v>
      </c>
      <c r="C12" s="8">
        <v>88</v>
      </c>
      <c r="D12" s="8">
        <v>140</v>
      </c>
      <c r="E12" s="8">
        <v>106</v>
      </c>
      <c r="F12" s="8">
        <v>20</v>
      </c>
      <c r="G12" s="8">
        <v>146</v>
      </c>
      <c r="H12" s="8">
        <v>218</v>
      </c>
      <c r="I12" s="8">
        <v>226</v>
      </c>
      <c r="J12" s="8">
        <v>245</v>
      </c>
      <c r="K12" s="8">
        <v>110</v>
      </c>
      <c r="L12" s="8">
        <v>166</v>
      </c>
      <c r="M12" s="8">
        <v>484</v>
      </c>
      <c r="N12" s="8">
        <v>318</v>
      </c>
      <c r="O12" s="8" t="s">
        <v>36</v>
      </c>
      <c r="P12" s="8">
        <v>354</v>
      </c>
      <c r="Q12" s="8">
        <v>173</v>
      </c>
      <c r="R12" s="8">
        <v>194</v>
      </c>
      <c r="S12" s="8">
        <v>140</v>
      </c>
      <c r="T12" s="8">
        <v>255</v>
      </c>
      <c r="U12" s="8">
        <v>147</v>
      </c>
      <c r="V12" s="8">
        <v>110</v>
      </c>
      <c r="W12" s="8">
        <v>115</v>
      </c>
      <c r="X12" s="8">
        <v>221</v>
      </c>
      <c r="Y12" s="8">
        <v>240</v>
      </c>
      <c r="Z12" s="8">
        <v>211</v>
      </c>
      <c r="AA12" s="8">
        <v>169</v>
      </c>
      <c r="AB12" s="8">
        <v>313</v>
      </c>
      <c r="AC12" s="8">
        <v>150</v>
      </c>
    </row>
    <row r="13" spans="1:29" ht="10.199999999999999" customHeight="1" x14ac:dyDescent="0.3">
      <c r="A13" s="8" t="s">
        <v>37</v>
      </c>
      <c r="B13" s="8">
        <v>4125</v>
      </c>
      <c r="C13" s="8">
        <v>86</v>
      </c>
      <c r="D13" s="8">
        <v>134</v>
      </c>
      <c r="E13" s="8">
        <v>96</v>
      </c>
      <c r="F13" s="8">
        <v>26</v>
      </c>
      <c r="G13" s="8">
        <v>129</v>
      </c>
      <c r="H13" s="8">
        <v>158</v>
      </c>
      <c r="I13" s="8">
        <v>197</v>
      </c>
      <c r="J13" s="8">
        <v>218</v>
      </c>
      <c r="K13" s="8">
        <v>108</v>
      </c>
      <c r="L13" s="8">
        <v>128</v>
      </c>
      <c r="M13" s="8">
        <v>398</v>
      </c>
      <c r="N13" s="8">
        <v>249</v>
      </c>
      <c r="O13" s="8" t="s">
        <v>37</v>
      </c>
      <c r="P13" s="8">
        <v>268</v>
      </c>
      <c r="Q13" s="8">
        <v>115</v>
      </c>
      <c r="R13" s="8">
        <v>126</v>
      </c>
      <c r="S13" s="8">
        <v>115</v>
      </c>
      <c r="T13" s="8">
        <v>250</v>
      </c>
      <c r="U13" s="8">
        <v>133</v>
      </c>
      <c r="V13" s="8">
        <v>84</v>
      </c>
      <c r="W13" s="8">
        <v>102</v>
      </c>
      <c r="X13" s="8">
        <v>158</v>
      </c>
      <c r="Y13" s="8">
        <v>201</v>
      </c>
      <c r="Z13" s="8">
        <v>160</v>
      </c>
      <c r="AA13" s="8">
        <v>176</v>
      </c>
      <c r="AB13" s="8">
        <v>211</v>
      </c>
      <c r="AC13" s="8">
        <v>99</v>
      </c>
    </row>
    <row r="14" spans="1:29" ht="10.199999999999999" customHeight="1" x14ac:dyDescent="0.3">
      <c r="A14" s="8" t="s">
        <v>38</v>
      </c>
      <c r="B14" s="8">
        <v>3250</v>
      </c>
      <c r="C14" s="8">
        <v>57</v>
      </c>
      <c r="D14" s="8">
        <v>102</v>
      </c>
      <c r="E14" s="8">
        <v>81</v>
      </c>
      <c r="F14" s="8">
        <v>29</v>
      </c>
      <c r="G14" s="8">
        <v>89</v>
      </c>
      <c r="H14" s="8">
        <v>147</v>
      </c>
      <c r="I14" s="8">
        <v>123</v>
      </c>
      <c r="J14" s="8">
        <v>186</v>
      </c>
      <c r="K14" s="8">
        <v>90</v>
      </c>
      <c r="L14" s="8">
        <v>128</v>
      </c>
      <c r="M14" s="8">
        <v>341</v>
      </c>
      <c r="N14" s="8">
        <v>165</v>
      </c>
      <c r="O14" s="8" t="s">
        <v>38</v>
      </c>
      <c r="P14" s="8">
        <v>228</v>
      </c>
      <c r="Q14" s="8">
        <v>106</v>
      </c>
      <c r="R14" s="8">
        <v>110</v>
      </c>
      <c r="S14" s="8">
        <v>98</v>
      </c>
      <c r="T14" s="8">
        <v>200</v>
      </c>
      <c r="U14" s="8">
        <v>118</v>
      </c>
      <c r="V14" s="8">
        <v>56</v>
      </c>
      <c r="W14" s="8">
        <v>89</v>
      </c>
      <c r="X14" s="8">
        <v>120</v>
      </c>
      <c r="Y14" s="8">
        <v>145</v>
      </c>
      <c r="Z14" s="8">
        <v>114</v>
      </c>
      <c r="AA14" s="8">
        <v>111</v>
      </c>
      <c r="AB14" s="8">
        <v>114</v>
      </c>
      <c r="AC14" s="8">
        <v>103</v>
      </c>
    </row>
    <row r="15" spans="1:29" ht="10.199999999999999" customHeight="1" x14ac:dyDescent="0.3">
      <c r="A15" s="8" t="s">
        <v>39</v>
      </c>
      <c r="B15" s="8">
        <v>2326</v>
      </c>
      <c r="C15" s="8">
        <v>51</v>
      </c>
      <c r="D15" s="8">
        <v>67</v>
      </c>
      <c r="E15" s="8">
        <v>56</v>
      </c>
      <c r="F15" s="8">
        <v>19</v>
      </c>
      <c r="G15" s="8">
        <v>71</v>
      </c>
      <c r="H15" s="8">
        <v>99</v>
      </c>
      <c r="I15" s="8">
        <v>91</v>
      </c>
      <c r="J15" s="8">
        <v>103</v>
      </c>
      <c r="K15" s="8">
        <v>52</v>
      </c>
      <c r="L15" s="8">
        <v>91</v>
      </c>
      <c r="M15" s="8">
        <v>258</v>
      </c>
      <c r="N15" s="8">
        <v>113</v>
      </c>
      <c r="O15" s="8" t="s">
        <v>39</v>
      </c>
      <c r="P15" s="8">
        <v>162</v>
      </c>
      <c r="Q15" s="8">
        <v>85</v>
      </c>
      <c r="R15" s="8">
        <v>64</v>
      </c>
      <c r="S15" s="8">
        <v>90</v>
      </c>
      <c r="T15" s="8">
        <v>148</v>
      </c>
      <c r="U15" s="8">
        <v>101</v>
      </c>
      <c r="V15" s="8">
        <v>63</v>
      </c>
      <c r="W15" s="8">
        <v>63</v>
      </c>
      <c r="X15" s="8">
        <v>94</v>
      </c>
      <c r="Y15" s="8">
        <v>95</v>
      </c>
      <c r="Z15" s="8">
        <v>73</v>
      </c>
      <c r="AA15" s="8">
        <v>73</v>
      </c>
      <c r="AB15" s="8">
        <v>69</v>
      </c>
      <c r="AC15" s="8">
        <v>75</v>
      </c>
    </row>
    <row r="16" spans="1:29" ht="10.199999999999999" customHeight="1" x14ac:dyDescent="0.3">
      <c r="A16" s="8" t="s">
        <v>40</v>
      </c>
      <c r="B16" s="8">
        <v>1827</v>
      </c>
      <c r="C16" s="8">
        <v>36</v>
      </c>
      <c r="D16" s="8">
        <v>50</v>
      </c>
      <c r="E16" s="8">
        <v>47</v>
      </c>
      <c r="F16" s="8">
        <v>12</v>
      </c>
      <c r="G16" s="8">
        <v>77</v>
      </c>
      <c r="H16" s="8">
        <v>94</v>
      </c>
      <c r="I16" s="8">
        <v>74</v>
      </c>
      <c r="J16" s="8">
        <v>79</v>
      </c>
      <c r="K16" s="8">
        <v>51</v>
      </c>
      <c r="L16" s="8">
        <v>80</v>
      </c>
      <c r="M16" s="8">
        <v>190</v>
      </c>
      <c r="N16" s="8">
        <v>66</v>
      </c>
      <c r="O16" s="8" t="s">
        <v>40</v>
      </c>
      <c r="P16" s="8">
        <v>152</v>
      </c>
      <c r="Q16" s="8">
        <v>65</v>
      </c>
      <c r="R16" s="8">
        <v>52</v>
      </c>
      <c r="S16" s="8">
        <v>51</v>
      </c>
      <c r="T16" s="8">
        <v>88</v>
      </c>
      <c r="U16" s="8">
        <v>74</v>
      </c>
      <c r="V16" s="8">
        <v>51</v>
      </c>
      <c r="W16" s="8">
        <v>49</v>
      </c>
      <c r="X16" s="8">
        <v>72</v>
      </c>
      <c r="Y16" s="8">
        <v>94</v>
      </c>
      <c r="Z16" s="8">
        <v>70</v>
      </c>
      <c r="AA16" s="8">
        <v>65</v>
      </c>
      <c r="AB16" s="8">
        <v>39</v>
      </c>
      <c r="AC16" s="8">
        <v>49</v>
      </c>
    </row>
    <row r="17" spans="1:29" ht="10.199999999999999" customHeight="1" x14ac:dyDescent="0.3">
      <c r="A17" s="8" t="s">
        <v>41</v>
      </c>
      <c r="B17" s="8">
        <v>1390</v>
      </c>
      <c r="C17" s="8">
        <v>21</v>
      </c>
      <c r="D17" s="8">
        <v>49</v>
      </c>
      <c r="E17" s="8">
        <v>29</v>
      </c>
      <c r="F17" s="8">
        <v>12</v>
      </c>
      <c r="G17" s="8">
        <v>72</v>
      </c>
      <c r="H17" s="8">
        <v>53</v>
      </c>
      <c r="I17" s="8">
        <v>60</v>
      </c>
      <c r="J17" s="8">
        <v>81</v>
      </c>
      <c r="K17" s="8">
        <v>34</v>
      </c>
      <c r="L17" s="8">
        <v>48</v>
      </c>
      <c r="M17" s="8">
        <v>120</v>
      </c>
      <c r="N17" s="8">
        <v>46</v>
      </c>
      <c r="O17" s="8" t="s">
        <v>41</v>
      </c>
      <c r="P17" s="8">
        <v>132</v>
      </c>
      <c r="Q17" s="8">
        <v>36</v>
      </c>
      <c r="R17" s="8">
        <v>54</v>
      </c>
      <c r="S17" s="8">
        <v>42</v>
      </c>
      <c r="T17" s="8">
        <v>93</v>
      </c>
      <c r="U17" s="8">
        <v>65</v>
      </c>
      <c r="V17" s="8">
        <v>29</v>
      </c>
      <c r="W17" s="8">
        <v>34</v>
      </c>
      <c r="X17" s="8">
        <v>58</v>
      </c>
      <c r="Y17" s="8">
        <v>63</v>
      </c>
      <c r="Z17" s="8">
        <v>52</v>
      </c>
      <c r="AA17" s="8">
        <v>43</v>
      </c>
      <c r="AB17" s="8">
        <v>19</v>
      </c>
      <c r="AC17" s="8">
        <v>45</v>
      </c>
    </row>
    <row r="18" spans="1:29" ht="10.199999999999999" customHeight="1" x14ac:dyDescent="0.3">
      <c r="A18" s="8" t="s">
        <v>42</v>
      </c>
      <c r="B18" s="8">
        <v>1094</v>
      </c>
      <c r="C18" s="8">
        <v>28</v>
      </c>
      <c r="D18" s="8">
        <v>42</v>
      </c>
      <c r="E18" s="8">
        <v>35</v>
      </c>
      <c r="F18" s="8">
        <v>11</v>
      </c>
      <c r="G18" s="8">
        <v>55</v>
      </c>
      <c r="H18" s="8">
        <v>40</v>
      </c>
      <c r="I18" s="8">
        <v>58</v>
      </c>
      <c r="J18" s="8">
        <v>66</v>
      </c>
      <c r="K18" s="8">
        <v>32</v>
      </c>
      <c r="L18" s="8">
        <v>29</v>
      </c>
      <c r="M18" s="8">
        <v>68</v>
      </c>
      <c r="N18" s="8">
        <v>28</v>
      </c>
      <c r="O18" s="8" t="s">
        <v>42</v>
      </c>
      <c r="P18" s="8">
        <v>88</v>
      </c>
      <c r="Q18" s="8">
        <v>25</v>
      </c>
      <c r="R18" s="8">
        <v>51</v>
      </c>
      <c r="S18" s="8">
        <v>34</v>
      </c>
      <c r="T18" s="8">
        <v>65</v>
      </c>
      <c r="U18" s="8">
        <v>46</v>
      </c>
      <c r="V18" s="8">
        <v>27</v>
      </c>
      <c r="W18" s="8">
        <v>27</v>
      </c>
      <c r="X18" s="8">
        <v>52</v>
      </c>
      <c r="Y18" s="8">
        <v>55</v>
      </c>
      <c r="Z18" s="8">
        <v>44</v>
      </c>
      <c r="AA18" s="8">
        <v>52</v>
      </c>
      <c r="AB18" s="8">
        <v>12</v>
      </c>
      <c r="AC18" s="8">
        <v>24</v>
      </c>
    </row>
    <row r="19" spans="1:29" ht="10.199999999999999" customHeight="1" x14ac:dyDescent="0.3">
      <c r="A19" s="8" t="s">
        <v>43</v>
      </c>
      <c r="B19" s="8">
        <v>778</v>
      </c>
      <c r="C19" s="8">
        <v>20</v>
      </c>
      <c r="D19" s="8">
        <v>13</v>
      </c>
      <c r="E19" s="8">
        <v>21</v>
      </c>
      <c r="F19" s="8">
        <v>15</v>
      </c>
      <c r="G19" s="8">
        <v>32</v>
      </c>
      <c r="H19" s="8">
        <v>43</v>
      </c>
      <c r="I19" s="8">
        <v>25</v>
      </c>
      <c r="J19" s="8">
        <v>53</v>
      </c>
      <c r="K19" s="8">
        <v>35</v>
      </c>
      <c r="L19" s="8">
        <v>23</v>
      </c>
      <c r="M19" s="8">
        <v>28</v>
      </c>
      <c r="N19" s="8">
        <v>22</v>
      </c>
      <c r="O19" s="8" t="s">
        <v>43</v>
      </c>
      <c r="P19" s="8">
        <v>50</v>
      </c>
      <c r="Q19" s="8">
        <v>18</v>
      </c>
      <c r="R19" s="8">
        <v>33</v>
      </c>
      <c r="S19" s="8">
        <v>31</v>
      </c>
      <c r="T19" s="8">
        <v>46</v>
      </c>
      <c r="U19" s="8">
        <v>42</v>
      </c>
      <c r="V19" s="8">
        <v>22</v>
      </c>
      <c r="W19" s="8">
        <v>40</v>
      </c>
      <c r="X19" s="8">
        <v>25</v>
      </c>
      <c r="Y19" s="8">
        <v>28</v>
      </c>
      <c r="Z19" s="8">
        <v>41</v>
      </c>
      <c r="AA19" s="8">
        <v>41</v>
      </c>
      <c r="AB19" s="8">
        <v>10</v>
      </c>
      <c r="AC19" s="8">
        <v>21</v>
      </c>
    </row>
    <row r="20" spans="1:29" ht="10.199999999999999" customHeight="1" x14ac:dyDescent="0.3">
      <c r="A20" s="8" t="s">
        <v>44</v>
      </c>
      <c r="B20" s="8">
        <v>956</v>
      </c>
      <c r="C20" s="8">
        <v>21</v>
      </c>
      <c r="D20" s="8">
        <v>30</v>
      </c>
      <c r="E20" s="8">
        <v>25</v>
      </c>
      <c r="F20" s="8">
        <v>8</v>
      </c>
      <c r="G20" s="8">
        <v>65</v>
      </c>
      <c r="H20" s="8">
        <v>57</v>
      </c>
      <c r="I20" s="8">
        <v>35</v>
      </c>
      <c r="J20" s="8">
        <v>55</v>
      </c>
      <c r="K20" s="8">
        <v>35</v>
      </c>
      <c r="L20" s="8">
        <v>32</v>
      </c>
      <c r="M20" s="8">
        <v>46</v>
      </c>
      <c r="N20" s="8">
        <v>39</v>
      </c>
      <c r="O20" s="8" t="s">
        <v>44</v>
      </c>
      <c r="P20" s="8">
        <v>75</v>
      </c>
      <c r="Q20" s="8">
        <v>11</v>
      </c>
      <c r="R20" s="8">
        <v>25</v>
      </c>
      <c r="S20" s="8">
        <v>44</v>
      </c>
      <c r="T20" s="8">
        <v>52</v>
      </c>
      <c r="U20" s="8">
        <v>49</v>
      </c>
      <c r="V20" s="8">
        <v>34</v>
      </c>
      <c r="W20" s="8">
        <v>23</v>
      </c>
      <c r="X20" s="8">
        <v>54</v>
      </c>
      <c r="Y20" s="8">
        <v>41</v>
      </c>
      <c r="Z20" s="8">
        <v>40</v>
      </c>
      <c r="AA20" s="8">
        <v>38</v>
      </c>
      <c r="AB20" s="8">
        <v>9</v>
      </c>
      <c r="AC20" s="8">
        <v>13</v>
      </c>
    </row>
    <row r="21" spans="1:29" s="27" customFormat="1" ht="10.199999999999999" customHeight="1" x14ac:dyDescent="0.3">
      <c r="A21" s="15" t="s">
        <v>45</v>
      </c>
      <c r="B21" s="15">
        <v>19.899999999999999</v>
      </c>
      <c r="C21" s="15">
        <v>20.100000000000001</v>
      </c>
      <c r="D21" s="15">
        <v>18.100000000000001</v>
      </c>
      <c r="E21" s="15">
        <v>19.3</v>
      </c>
      <c r="F21" s="15">
        <v>19.100000000000001</v>
      </c>
      <c r="G21" s="15">
        <v>19.5</v>
      </c>
      <c r="H21" s="15">
        <v>20.3</v>
      </c>
      <c r="I21" s="15">
        <v>18.600000000000001</v>
      </c>
      <c r="J21" s="15">
        <v>18.2</v>
      </c>
      <c r="K21" s="15">
        <v>18.899999999999999</v>
      </c>
      <c r="L21" s="15">
        <v>18.5</v>
      </c>
      <c r="M21" s="15">
        <v>21.4</v>
      </c>
      <c r="N21" s="15">
        <v>20.2</v>
      </c>
      <c r="O21" s="15" t="s">
        <v>45</v>
      </c>
      <c r="P21" s="15">
        <v>19.3</v>
      </c>
      <c r="Q21" s="15">
        <v>20.8</v>
      </c>
      <c r="R21" s="15">
        <v>19.600000000000001</v>
      </c>
      <c r="S21" s="15">
        <v>21.9</v>
      </c>
      <c r="T21" s="15">
        <v>18.7</v>
      </c>
      <c r="U21" s="15">
        <v>21.7</v>
      </c>
      <c r="V21" s="15">
        <v>19</v>
      </c>
      <c r="W21" s="15">
        <v>20.399999999999999</v>
      </c>
      <c r="X21" s="15">
        <v>23.3</v>
      </c>
      <c r="Y21" s="15">
        <v>20.8</v>
      </c>
      <c r="Z21" s="15">
        <v>18.3</v>
      </c>
      <c r="AA21" s="15">
        <v>20.2</v>
      </c>
      <c r="AB21" s="15">
        <v>22.8</v>
      </c>
      <c r="AC21" s="15">
        <v>19.100000000000001</v>
      </c>
    </row>
    <row r="22" spans="1:29" ht="10.199999999999999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10.199999999999999" customHeight="1" x14ac:dyDescent="0.3">
      <c r="A23" s="8" t="s">
        <v>359</v>
      </c>
      <c r="B23" s="8">
        <v>57451</v>
      </c>
      <c r="C23" s="8">
        <v>895</v>
      </c>
      <c r="D23" s="8">
        <v>1624</v>
      </c>
      <c r="E23" s="8">
        <v>1323</v>
      </c>
      <c r="F23" s="8">
        <v>408</v>
      </c>
      <c r="G23" s="8">
        <v>1838</v>
      </c>
      <c r="H23" s="8">
        <v>2453</v>
      </c>
      <c r="I23" s="8">
        <v>2790</v>
      </c>
      <c r="J23" s="8">
        <v>3257</v>
      </c>
      <c r="K23" s="8">
        <v>1502</v>
      </c>
      <c r="L23" s="8">
        <v>2128</v>
      </c>
      <c r="M23" s="8">
        <v>5398</v>
      </c>
      <c r="N23" s="8">
        <v>3164</v>
      </c>
      <c r="O23" s="8" t="s">
        <v>359</v>
      </c>
      <c r="P23" s="8">
        <v>4059</v>
      </c>
      <c r="Q23" s="8">
        <v>1615</v>
      </c>
      <c r="R23" s="8">
        <v>1952</v>
      </c>
      <c r="S23" s="8">
        <v>1448</v>
      </c>
      <c r="T23" s="8">
        <v>3541</v>
      </c>
      <c r="U23" s="8">
        <v>1884</v>
      </c>
      <c r="V23" s="8">
        <v>1312</v>
      </c>
      <c r="W23" s="8">
        <v>1276</v>
      </c>
      <c r="X23" s="8">
        <v>2191</v>
      </c>
      <c r="Y23" s="8">
        <v>2688</v>
      </c>
      <c r="Z23" s="8">
        <v>2355</v>
      </c>
      <c r="AA23" s="8">
        <v>1919</v>
      </c>
      <c r="AB23" s="8">
        <v>2603</v>
      </c>
      <c r="AC23" s="8">
        <v>1828</v>
      </c>
    </row>
    <row r="24" spans="1:29" ht="10.199999999999999" customHeight="1" x14ac:dyDescent="0.3">
      <c r="A24" s="8" t="s">
        <v>29</v>
      </c>
      <c r="B24" s="8">
        <v>10780</v>
      </c>
      <c r="C24" s="8">
        <v>165</v>
      </c>
      <c r="D24" s="8">
        <v>331</v>
      </c>
      <c r="E24" s="8">
        <v>258</v>
      </c>
      <c r="F24" s="8">
        <v>82</v>
      </c>
      <c r="G24" s="8">
        <v>354</v>
      </c>
      <c r="H24" s="8">
        <v>500</v>
      </c>
      <c r="I24" s="8">
        <v>518</v>
      </c>
      <c r="J24" s="8">
        <v>718</v>
      </c>
      <c r="K24" s="8">
        <v>303</v>
      </c>
      <c r="L24" s="8">
        <v>406</v>
      </c>
      <c r="M24" s="8">
        <v>1014</v>
      </c>
      <c r="N24" s="8">
        <v>564</v>
      </c>
      <c r="O24" s="8" t="s">
        <v>29</v>
      </c>
      <c r="P24" s="8">
        <v>883</v>
      </c>
      <c r="Q24" s="8">
        <v>302</v>
      </c>
      <c r="R24" s="8">
        <v>321</v>
      </c>
      <c r="S24" s="8">
        <v>235</v>
      </c>
      <c r="T24" s="8">
        <v>587</v>
      </c>
      <c r="U24" s="8">
        <v>301</v>
      </c>
      <c r="V24" s="8">
        <v>283</v>
      </c>
      <c r="W24" s="8">
        <v>187</v>
      </c>
      <c r="X24" s="8">
        <v>405</v>
      </c>
      <c r="Y24" s="8">
        <v>548</v>
      </c>
      <c r="Z24" s="8">
        <v>425</v>
      </c>
      <c r="AA24" s="8">
        <v>379</v>
      </c>
      <c r="AB24" s="8">
        <v>422</v>
      </c>
      <c r="AC24" s="8">
        <v>289</v>
      </c>
    </row>
    <row r="25" spans="1:29" ht="10.199999999999999" customHeight="1" x14ac:dyDescent="0.3">
      <c r="A25" s="8" t="s">
        <v>30</v>
      </c>
      <c r="B25" s="8">
        <v>10100</v>
      </c>
      <c r="C25" s="8">
        <v>167</v>
      </c>
      <c r="D25" s="8">
        <v>346</v>
      </c>
      <c r="E25" s="8">
        <v>247</v>
      </c>
      <c r="F25" s="8">
        <v>81</v>
      </c>
      <c r="G25" s="8">
        <v>354</v>
      </c>
      <c r="H25" s="8">
        <v>477</v>
      </c>
      <c r="I25" s="8">
        <v>486</v>
      </c>
      <c r="J25" s="8">
        <v>587</v>
      </c>
      <c r="K25" s="8">
        <v>289</v>
      </c>
      <c r="L25" s="8">
        <v>386</v>
      </c>
      <c r="M25" s="8">
        <v>856</v>
      </c>
      <c r="N25" s="8">
        <v>561</v>
      </c>
      <c r="O25" s="8" t="s">
        <v>30</v>
      </c>
      <c r="P25" s="8">
        <v>806</v>
      </c>
      <c r="Q25" s="8">
        <v>275</v>
      </c>
      <c r="R25" s="8">
        <v>313</v>
      </c>
      <c r="S25" s="8">
        <v>240</v>
      </c>
      <c r="T25" s="8">
        <v>637</v>
      </c>
      <c r="U25" s="8">
        <v>319</v>
      </c>
      <c r="V25" s="8">
        <v>253</v>
      </c>
      <c r="W25" s="8">
        <v>185</v>
      </c>
      <c r="X25" s="8">
        <v>358</v>
      </c>
      <c r="Y25" s="8">
        <v>469</v>
      </c>
      <c r="Z25" s="8">
        <v>428</v>
      </c>
      <c r="AA25" s="8">
        <v>328</v>
      </c>
      <c r="AB25" s="8">
        <v>373</v>
      </c>
      <c r="AC25" s="8">
        <v>279</v>
      </c>
    </row>
    <row r="26" spans="1:29" ht="10.199999999999999" customHeight="1" x14ac:dyDescent="0.3">
      <c r="A26" s="8" t="s">
        <v>31</v>
      </c>
      <c r="B26" s="8">
        <v>8770</v>
      </c>
      <c r="C26" s="8">
        <v>148</v>
      </c>
      <c r="D26" s="8">
        <v>298</v>
      </c>
      <c r="E26" s="8">
        <v>204</v>
      </c>
      <c r="F26" s="8">
        <v>69</v>
      </c>
      <c r="G26" s="8">
        <v>311</v>
      </c>
      <c r="H26" s="8">
        <v>343</v>
      </c>
      <c r="I26" s="8">
        <v>406</v>
      </c>
      <c r="J26" s="8">
        <v>497</v>
      </c>
      <c r="K26" s="8">
        <v>239</v>
      </c>
      <c r="L26" s="8">
        <v>314</v>
      </c>
      <c r="M26" s="8">
        <v>735</v>
      </c>
      <c r="N26" s="8">
        <v>458</v>
      </c>
      <c r="O26" s="8" t="s">
        <v>31</v>
      </c>
      <c r="P26" s="8">
        <v>617</v>
      </c>
      <c r="Q26" s="8">
        <v>237</v>
      </c>
      <c r="R26" s="8">
        <v>299</v>
      </c>
      <c r="S26" s="8">
        <v>227</v>
      </c>
      <c r="T26" s="8">
        <v>672</v>
      </c>
      <c r="U26" s="8">
        <v>279</v>
      </c>
      <c r="V26" s="8">
        <v>205</v>
      </c>
      <c r="W26" s="8">
        <v>201</v>
      </c>
      <c r="X26" s="8">
        <v>284</v>
      </c>
      <c r="Y26" s="8">
        <v>378</v>
      </c>
      <c r="Z26" s="8">
        <v>422</v>
      </c>
      <c r="AA26" s="8">
        <v>298</v>
      </c>
      <c r="AB26" s="8">
        <v>313</v>
      </c>
      <c r="AC26" s="8">
        <v>316</v>
      </c>
    </row>
    <row r="27" spans="1:29" ht="10.199999999999999" customHeight="1" x14ac:dyDescent="0.3">
      <c r="A27" s="8" t="s">
        <v>32</v>
      </c>
      <c r="B27" s="8">
        <v>7227</v>
      </c>
      <c r="C27" s="8">
        <v>112</v>
      </c>
      <c r="D27" s="8">
        <v>188</v>
      </c>
      <c r="E27" s="8">
        <v>186</v>
      </c>
      <c r="F27" s="8">
        <v>40</v>
      </c>
      <c r="G27" s="8">
        <v>221</v>
      </c>
      <c r="H27" s="8">
        <v>263</v>
      </c>
      <c r="I27" s="8">
        <v>452</v>
      </c>
      <c r="J27" s="8">
        <v>380</v>
      </c>
      <c r="K27" s="8">
        <v>166</v>
      </c>
      <c r="L27" s="8">
        <v>338</v>
      </c>
      <c r="M27" s="8">
        <v>666</v>
      </c>
      <c r="N27" s="8">
        <v>356</v>
      </c>
      <c r="O27" s="8" t="s">
        <v>32</v>
      </c>
      <c r="P27" s="8">
        <v>422</v>
      </c>
      <c r="Q27" s="8">
        <v>190</v>
      </c>
      <c r="R27" s="8">
        <v>346</v>
      </c>
      <c r="S27" s="8">
        <v>204</v>
      </c>
      <c r="T27" s="8">
        <v>481</v>
      </c>
      <c r="U27" s="8">
        <v>250</v>
      </c>
      <c r="V27" s="8">
        <v>119</v>
      </c>
      <c r="W27" s="8">
        <v>264</v>
      </c>
      <c r="X27" s="8">
        <v>203</v>
      </c>
      <c r="Y27" s="8">
        <v>285</v>
      </c>
      <c r="Z27" s="8">
        <v>297</v>
      </c>
      <c r="AA27" s="8">
        <v>231</v>
      </c>
      <c r="AB27" s="8">
        <v>288</v>
      </c>
      <c r="AC27" s="8">
        <v>279</v>
      </c>
    </row>
    <row r="28" spans="1:29" ht="10.199999999999999" customHeight="1" x14ac:dyDescent="0.3">
      <c r="A28" s="8" t="s">
        <v>33</v>
      </c>
      <c r="B28" s="8">
        <v>5341</v>
      </c>
      <c r="C28" s="8">
        <v>68</v>
      </c>
      <c r="D28" s="8">
        <v>138</v>
      </c>
      <c r="E28" s="8">
        <v>118</v>
      </c>
      <c r="F28" s="8">
        <v>36</v>
      </c>
      <c r="G28" s="8">
        <v>163</v>
      </c>
      <c r="H28" s="8">
        <v>219</v>
      </c>
      <c r="I28" s="8">
        <v>242</v>
      </c>
      <c r="J28" s="8">
        <v>276</v>
      </c>
      <c r="K28" s="8">
        <v>129</v>
      </c>
      <c r="L28" s="8">
        <v>196</v>
      </c>
      <c r="M28" s="8">
        <v>573</v>
      </c>
      <c r="N28" s="8">
        <v>265</v>
      </c>
      <c r="O28" s="8" t="s">
        <v>33</v>
      </c>
      <c r="P28" s="8">
        <v>384</v>
      </c>
      <c r="Q28" s="8">
        <v>187</v>
      </c>
      <c r="R28" s="8">
        <v>158</v>
      </c>
      <c r="S28" s="8">
        <v>135</v>
      </c>
      <c r="T28" s="8">
        <v>328</v>
      </c>
      <c r="U28" s="8">
        <v>166</v>
      </c>
      <c r="V28" s="8">
        <v>113</v>
      </c>
      <c r="W28" s="8">
        <v>106</v>
      </c>
      <c r="X28" s="8">
        <v>221</v>
      </c>
      <c r="Y28" s="8">
        <v>273</v>
      </c>
      <c r="Z28" s="8">
        <v>187</v>
      </c>
      <c r="AA28" s="8">
        <v>177</v>
      </c>
      <c r="AB28" s="8">
        <v>324</v>
      </c>
      <c r="AC28" s="8">
        <v>159</v>
      </c>
    </row>
    <row r="29" spans="1:29" ht="10.199999999999999" customHeight="1" x14ac:dyDescent="0.3">
      <c r="A29" s="8" t="s">
        <v>34</v>
      </c>
      <c r="B29" s="8">
        <v>4654</v>
      </c>
      <c r="C29" s="8">
        <v>62</v>
      </c>
      <c r="D29" s="8">
        <v>112</v>
      </c>
      <c r="E29" s="8">
        <v>101</v>
      </c>
      <c r="F29" s="8">
        <v>32</v>
      </c>
      <c r="G29" s="8">
        <v>129</v>
      </c>
      <c r="H29" s="8">
        <v>232</v>
      </c>
      <c r="I29" s="8">
        <v>220</v>
      </c>
      <c r="J29" s="8">
        <v>226</v>
      </c>
      <c r="K29" s="8">
        <v>112</v>
      </c>
      <c r="L29" s="8">
        <v>149</v>
      </c>
      <c r="M29" s="8">
        <v>532</v>
      </c>
      <c r="N29" s="8">
        <v>296</v>
      </c>
      <c r="O29" s="8" t="s">
        <v>34</v>
      </c>
      <c r="P29" s="8">
        <v>238</v>
      </c>
      <c r="Q29" s="8">
        <v>126</v>
      </c>
      <c r="R29" s="8">
        <v>136</v>
      </c>
      <c r="S29" s="8">
        <v>114</v>
      </c>
      <c r="T29" s="8">
        <v>270</v>
      </c>
      <c r="U29" s="8">
        <v>146</v>
      </c>
      <c r="V29" s="8">
        <v>118</v>
      </c>
      <c r="W29" s="8">
        <v>104</v>
      </c>
      <c r="X29" s="8">
        <v>238</v>
      </c>
      <c r="Y29" s="8">
        <v>216</v>
      </c>
      <c r="Z29" s="8">
        <v>158</v>
      </c>
      <c r="AA29" s="8">
        <v>133</v>
      </c>
      <c r="AB29" s="8">
        <v>294</v>
      </c>
      <c r="AC29" s="8">
        <v>160</v>
      </c>
    </row>
    <row r="30" spans="1:29" ht="10.199999999999999" customHeight="1" x14ac:dyDescent="0.3">
      <c r="A30" s="8" t="s">
        <v>35</v>
      </c>
      <c r="B30" s="8">
        <v>3770</v>
      </c>
      <c r="C30" s="8">
        <v>55</v>
      </c>
      <c r="D30" s="8">
        <v>81</v>
      </c>
      <c r="E30" s="8">
        <v>61</v>
      </c>
      <c r="F30" s="8">
        <v>29</v>
      </c>
      <c r="G30" s="8">
        <v>109</v>
      </c>
      <c r="H30" s="8">
        <v>145</v>
      </c>
      <c r="I30" s="8">
        <v>161</v>
      </c>
      <c r="J30" s="8">
        <v>208</v>
      </c>
      <c r="K30" s="8">
        <v>89</v>
      </c>
      <c r="L30" s="8">
        <v>94</v>
      </c>
      <c r="M30" s="8">
        <v>372</v>
      </c>
      <c r="N30" s="8">
        <v>225</v>
      </c>
      <c r="O30" s="8" t="s">
        <v>35</v>
      </c>
      <c r="P30" s="8">
        <v>272</v>
      </c>
      <c r="Q30" s="8">
        <v>104</v>
      </c>
      <c r="R30" s="8">
        <v>143</v>
      </c>
      <c r="S30" s="8">
        <v>89</v>
      </c>
      <c r="T30" s="8">
        <v>196</v>
      </c>
      <c r="U30" s="8">
        <v>144</v>
      </c>
      <c r="V30" s="8">
        <v>80</v>
      </c>
      <c r="W30" s="8">
        <v>75</v>
      </c>
      <c r="X30" s="8">
        <v>186</v>
      </c>
      <c r="Y30" s="8">
        <v>217</v>
      </c>
      <c r="Z30" s="8">
        <v>157</v>
      </c>
      <c r="AA30" s="8">
        <v>122</v>
      </c>
      <c r="AB30" s="8">
        <v>240</v>
      </c>
      <c r="AC30" s="8">
        <v>116</v>
      </c>
    </row>
    <row r="31" spans="1:29" ht="10.199999999999999" customHeight="1" x14ac:dyDescent="0.3">
      <c r="A31" s="8" t="s">
        <v>36</v>
      </c>
      <c r="B31" s="8">
        <v>3003</v>
      </c>
      <c r="C31" s="8">
        <v>54</v>
      </c>
      <c r="D31" s="8">
        <v>60</v>
      </c>
      <c r="E31" s="8">
        <v>57</v>
      </c>
      <c r="F31" s="8">
        <v>16</v>
      </c>
      <c r="G31" s="8">
        <v>87</v>
      </c>
      <c r="H31" s="8">
        <v>125</v>
      </c>
      <c r="I31" s="8">
        <v>146</v>
      </c>
      <c r="J31" s="8">
        <v>140</v>
      </c>
      <c r="K31" s="8">
        <v>67</v>
      </c>
      <c r="L31" s="8">
        <v>93</v>
      </c>
      <c r="M31" s="8">
        <v>270</v>
      </c>
      <c r="N31" s="8">
        <v>212</v>
      </c>
      <c r="O31" s="8" t="s">
        <v>36</v>
      </c>
      <c r="P31" s="8">
        <v>199</v>
      </c>
      <c r="Q31" s="8">
        <v>92</v>
      </c>
      <c r="R31" s="8">
        <v>102</v>
      </c>
      <c r="S31" s="8">
        <v>78</v>
      </c>
      <c r="T31" s="8">
        <v>164</v>
      </c>
      <c r="U31" s="8">
        <v>106</v>
      </c>
      <c r="V31" s="8">
        <v>62</v>
      </c>
      <c r="W31" s="8">
        <v>66</v>
      </c>
      <c r="X31" s="8">
        <v>148</v>
      </c>
      <c r="Y31" s="8">
        <v>132</v>
      </c>
      <c r="Z31" s="8">
        <v>149</v>
      </c>
      <c r="AA31" s="8">
        <v>95</v>
      </c>
      <c r="AB31" s="8">
        <v>186</v>
      </c>
      <c r="AC31" s="8">
        <v>97</v>
      </c>
    </row>
    <row r="32" spans="1:29" ht="10.199999999999999" customHeight="1" x14ac:dyDescent="0.3">
      <c r="A32" s="8" t="s">
        <v>37</v>
      </c>
      <c r="B32" s="8">
        <v>1847</v>
      </c>
      <c r="C32" s="8">
        <v>39</v>
      </c>
      <c r="D32" s="8">
        <v>37</v>
      </c>
      <c r="E32" s="8">
        <v>46</v>
      </c>
      <c r="F32" s="8">
        <v>9</v>
      </c>
      <c r="G32" s="8">
        <v>52</v>
      </c>
      <c r="H32" s="8">
        <v>62</v>
      </c>
      <c r="I32" s="8">
        <v>92</v>
      </c>
      <c r="J32" s="8">
        <v>112</v>
      </c>
      <c r="K32" s="8">
        <v>56</v>
      </c>
      <c r="L32" s="8">
        <v>70</v>
      </c>
      <c r="M32" s="8">
        <v>166</v>
      </c>
      <c r="N32" s="8">
        <v>113</v>
      </c>
      <c r="O32" s="8" t="s">
        <v>37</v>
      </c>
      <c r="P32" s="8">
        <v>97</v>
      </c>
      <c r="Q32" s="8">
        <v>44</v>
      </c>
      <c r="R32" s="8">
        <v>63</v>
      </c>
      <c r="S32" s="8">
        <v>54</v>
      </c>
      <c r="T32" s="8">
        <v>107</v>
      </c>
      <c r="U32" s="8">
        <v>71</v>
      </c>
      <c r="V32" s="8">
        <v>37</v>
      </c>
      <c r="W32" s="8">
        <v>35</v>
      </c>
      <c r="X32" s="8">
        <v>79</v>
      </c>
      <c r="Y32" s="8">
        <v>96</v>
      </c>
      <c r="Z32" s="8">
        <v>86</v>
      </c>
      <c r="AA32" s="8">
        <v>67</v>
      </c>
      <c r="AB32" s="8">
        <v>101</v>
      </c>
      <c r="AC32" s="8">
        <v>56</v>
      </c>
    </row>
    <row r="33" spans="1:29" ht="10.199999999999999" customHeight="1" x14ac:dyDescent="0.3">
      <c r="A33" s="8" t="s">
        <v>38</v>
      </c>
      <c r="B33" s="8">
        <v>1104</v>
      </c>
      <c r="C33" s="8">
        <v>12</v>
      </c>
      <c r="D33" s="8">
        <v>17</v>
      </c>
      <c r="E33" s="8">
        <v>26</v>
      </c>
      <c r="F33" s="8">
        <v>9</v>
      </c>
      <c r="G33" s="8">
        <v>36</v>
      </c>
      <c r="H33" s="8">
        <v>44</v>
      </c>
      <c r="I33" s="8">
        <v>35</v>
      </c>
      <c r="J33" s="8">
        <v>66</v>
      </c>
      <c r="K33" s="8">
        <v>31</v>
      </c>
      <c r="L33" s="8">
        <v>47</v>
      </c>
      <c r="M33" s="8">
        <v>123</v>
      </c>
      <c r="N33" s="8">
        <v>68</v>
      </c>
      <c r="O33" s="8" t="s">
        <v>38</v>
      </c>
      <c r="P33" s="8">
        <v>74</v>
      </c>
      <c r="Q33" s="8">
        <v>28</v>
      </c>
      <c r="R33" s="8">
        <v>45</v>
      </c>
      <c r="S33" s="8">
        <v>36</v>
      </c>
      <c r="T33" s="8">
        <v>54</v>
      </c>
      <c r="U33" s="8">
        <v>59</v>
      </c>
      <c r="V33" s="8">
        <v>20</v>
      </c>
      <c r="W33" s="8">
        <v>32</v>
      </c>
      <c r="X33" s="8">
        <v>36</v>
      </c>
      <c r="Y33" s="8">
        <v>43</v>
      </c>
      <c r="Z33" s="8">
        <v>32</v>
      </c>
      <c r="AA33" s="8">
        <v>46</v>
      </c>
      <c r="AB33" s="8">
        <v>44</v>
      </c>
      <c r="AC33" s="8">
        <v>41</v>
      </c>
    </row>
    <row r="34" spans="1:29" ht="10.199999999999999" customHeight="1" x14ac:dyDescent="0.3">
      <c r="A34" s="8" t="s">
        <v>39</v>
      </c>
      <c r="B34" s="8">
        <v>459</v>
      </c>
      <c r="C34" s="8">
        <v>5</v>
      </c>
      <c r="D34" s="8">
        <v>6</v>
      </c>
      <c r="E34" s="8">
        <v>8</v>
      </c>
      <c r="F34" s="8">
        <v>4</v>
      </c>
      <c r="G34" s="8">
        <v>9</v>
      </c>
      <c r="H34" s="8">
        <v>23</v>
      </c>
      <c r="I34" s="8">
        <v>21</v>
      </c>
      <c r="J34" s="8">
        <v>23</v>
      </c>
      <c r="K34" s="8">
        <v>15</v>
      </c>
      <c r="L34" s="8">
        <v>22</v>
      </c>
      <c r="M34" s="8">
        <v>40</v>
      </c>
      <c r="N34" s="8">
        <v>28</v>
      </c>
      <c r="O34" s="8" t="s">
        <v>39</v>
      </c>
      <c r="P34" s="8">
        <v>29</v>
      </c>
      <c r="Q34" s="8">
        <v>14</v>
      </c>
      <c r="R34" s="8">
        <v>15</v>
      </c>
      <c r="S34" s="8">
        <v>26</v>
      </c>
      <c r="T34" s="8">
        <v>31</v>
      </c>
      <c r="U34" s="8">
        <v>28</v>
      </c>
      <c r="V34" s="8">
        <v>11</v>
      </c>
      <c r="W34" s="8">
        <v>13</v>
      </c>
      <c r="X34" s="8">
        <v>19</v>
      </c>
      <c r="Y34" s="8">
        <v>17</v>
      </c>
      <c r="Z34" s="8">
        <v>6</v>
      </c>
      <c r="AA34" s="8">
        <v>18</v>
      </c>
      <c r="AB34" s="8">
        <v>12</v>
      </c>
      <c r="AC34" s="8">
        <v>16</v>
      </c>
    </row>
    <row r="35" spans="1:29" ht="10.199999999999999" customHeight="1" x14ac:dyDescent="0.3">
      <c r="A35" s="8" t="s">
        <v>40</v>
      </c>
      <c r="B35" s="8">
        <v>242</v>
      </c>
      <c r="C35" s="8">
        <v>6</v>
      </c>
      <c r="D35" s="8">
        <v>6</v>
      </c>
      <c r="E35" s="8">
        <v>6</v>
      </c>
      <c r="F35" s="8">
        <v>1</v>
      </c>
      <c r="G35" s="8">
        <v>7</v>
      </c>
      <c r="H35" s="8">
        <v>14</v>
      </c>
      <c r="I35" s="8">
        <v>8</v>
      </c>
      <c r="J35" s="8">
        <v>11</v>
      </c>
      <c r="K35" s="8">
        <v>6</v>
      </c>
      <c r="L35" s="8">
        <v>12</v>
      </c>
      <c r="M35" s="8">
        <v>32</v>
      </c>
      <c r="N35" s="8">
        <v>12</v>
      </c>
      <c r="O35" s="8" t="s">
        <v>40</v>
      </c>
      <c r="P35" s="8">
        <v>19</v>
      </c>
      <c r="Q35" s="8">
        <v>10</v>
      </c>
      <c r="R35" s="8">
        <v>7</v>
      </c>
      <c r="S35" s="8">
        <v>6</v>
      </c>
      <c r="T35" s="8">
        <v>10</v>
      </c>
      <c r="U35" s="8">
        <v>11</v>
      </c>
      <c r="V35" s="8">
        <v>9</v>
      </c>
      <c r="W35" s="8">
        <v>4</v>
      </c>
      <c r="X35" s="8">
        <v>9</v>
      </c>
      <c r="Y35" s="8">
        <v>10</v>
      </c>
      <c r="Z35" s="8">
        <v>4</v>
      </c>
      <c r="AA35" s="8">
        <v>9</v>
      </c>
      <c r="AB35" s="8">
        <v>3</v>
      </c>
      <c r="AC35" s="8">
        <v>10</v>
      </c>
    </row>
    <row r="36" spans="1:29" ht="10.199999999999999" customHeight="1" x14ac:dyDescent="0.3">
      <c r="A36" s="8" t="s">
        <v>41</v>
      </c>
      <c r="B36" s="8">
        <v>90</v>
      </c>
      <c r="C36" s="8">
        <v>1</v>
      </c>
      <c r="D36" s="8">
        <v>3</v>
      </c>
      <c r="E36" s="8">
        <v>1</v>
      </c>
      <c r="F36" s="8">
        <v>0</v>
      </c>
      <c r="G36" s="8">
        <v>3</v>
      </c>
      <c r="H36" s="8">
        <v>3</v>
      </c>
      <c r="I36" s="8">
        <v>1</v>
      </c>
      <c r="J36" s="8">
        <v>7</v>
      </c>
      <c r="K36" s="8">
        <v>0</v>
      </c>
      <c r="L36" s="8">
        <v>0</v>
      </c>
      <c r="M36" s="8">
        <v>14</v>
      </c>
      <c r="N36" s="8">
        <v>4</v>
      </c>
      <c r="O36" s="8" t="s">
        <v>41</v>
      </c>
      <c r="P36" s="8">
        <v>13</v>
      </c>
      <c r="Q36" s="8">
        <v>4</v>
      </c>
      <c r="R36" s="8">
        <v>2</v>
      </c>
      <c r="S36" s="8">
        <v>3</v>
      </c>
      <c r="T36" s="8">
        <v>3</v>
      </c>
      <c r="U36" s="8">
        <v>4</v>
      </c>
      <c r="V36" s="8">
        <v>2</v>
      </c>
      <c r="W36" s="8">
        <v>2</v>
      </c>
      <c r="X36" s="8">
        <v>3</v>
      </c>
      <c r="Y36" s="8">
        <v>2</v>
      </c>
      <c r="Z36" s="8">
        <v>2</v>
      </c>
      <c r="AA36" s="8">
        <v>4</v>
      </c>
      <c r="AB36" s="8">
        <v>1</v>
      </c>
      <c r="AC36" s="8">
        <v>8</v>
      </c>
    </row>
    <row r="37" spans="1:29" ht="10.199999999999999" customHeight="1" x14ac:dyDescent="0.3">
      <c r="A37" s="8" t="s">
        <v>42</v>
      </c>
      <c r="B37" s="8">
        <v>39</v>
      </c>
      <c r="C37" s="8">
        <v>1</v>
      </c>
      <c r="D37" s="8">
        <v>1</v>
      </c>
      <c r="E37" s="8">
        <v>3</v>
      </c>
      <c r="F37" s="8">
        <v>0</v>
      </c>
      <c r="G37" s="8">
        <v>3</v>
      </c>
      <c r="H37" s="8">
        <v>1</v>
      </c>
      <c r="I37" s="8">
        <v>1</v>
      </c>
      <c r="J37" s="8">
        <v>5</v>
      </c>
      <c r="K37" s="8">
        <v>0</v>
      </c>
      <c r="L37" s="8">
        <v>1</v>
      </c>
      <c r="M37" s="8">
        <v>2</v>
      </c>
      <c r="N37" s="8">
        <v>2</v>
      </c>
      <c r="O37" s="8" t="s">
        <v>42</v>
      </c>
      <c r="P37" s="8">
        <v>5</v>
      </c>
      <c r="Q37" s="8">
        <v>2</v>
      </c>
      <c r="R37" s="8">
        <v>2</v>
      </c>
      <c r="S37" s="8">
        <v>1</v>
      </c>
      <c r="T37" s="8">
        <v>1</v>
      </c>
      <c r="U37" s="8">
        <v>0</v>
      </c>
      <c r="V37" s="8">
        <v>0</v>
      </c>
      <c r="W37" s="8">
        <v>0</v>
      </c>
      <c r="X37" s="8">
        <v>1</v>
      </c>
      <c r="Y37" s="8">
        <v>0</v>
      </c>
      <c r="Z37" s="8">
        <v>0</v>
      </c>
      <c r="AA37" s="8">
        <v>6</v>
      </c>
      <c r="AB37" s="8">
        <v>1</v>
      </c>
      <c r="AC37" s="8">
        <v>0</v>
      </c>
    </row>
    <row r="38" spans="1:29" ht="10.199999999999999" customHeight="1" x14ac:dyDescent="0.3">
      <c r="A38" s="8" t="s">
        <v>43</v>
      </c>
      <c r="B38" s="8">
        <v>10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1</v>
      </c>
      <c r="I38" s="8">
        <v>0</v>
      </c>
      <c r="J38" s="8">
        <v>0</v>
      </c>
      <c r="K38" s="8">
        <v>0</v>
      </c>
      <c r="L38" s="8">
        <v>0</v>
      </c>
      <c r="M38" s="8">
        <v>1</v>
      </c>
      <c r="N38" s="8">
        <v>0</v>
      </c>
      <c r="O38" s="8" t="s">
        <v>43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1</v>
      </c>
      <c r="X38" s="8">
        <v>1</v>
      </c>
      <c r="Y38" s="8">
        <v>0</v>
      </c>
      <c r="Z38" s="8">
        <v>0</v>
      </c>
      <c r="AA38" s="8">
        <v>4</v>
      </c>
      <c r="AB38" s="8">
        <v>0</v>
      </c>
      <c r="AC38" s="8">
        <v>2</v>
      </c>
    </row>
    <row r="39" spans="1:29" ht="10.199999999999999" customHeight="1" x14ac:dyDescent="0.3">
      <c r="A39" s="8" t="s">
        <v>44</v>
      </c>
      <c r="B39" s="8">
        <v>15</v>
      </c>
      <c r="C39" s="8">
        <v>0</v>
      </c>
      <c r="D39" s="8">
        <v>0</v>
      </c>
      <c r="E39" s="8">
        <v>1</v>
      </c>
      <c r="F39" s="8">
        <v>0</v>
      </c>
      <c r="G39" s="8">
        <v>0</v>
      </c>
      <c r="H39" s="8">
        <v>1</v>
      </c>
      <c r="I39" s="8">
        <v>1</v>
      </c>
      <c r="J39" s="8">
        <v>1</v>
      </c>
      <c r="K39" s="8">
        <v>0</v>
      </c>
      <c r="L39" s="8">
        <v>0</v>
      </c>
      <c r="M39" s="8">
        <v>2</v>
      </c>
      <c r="N39" s="8">
        <v>0</v>
      </c>
      <c r="O39" s="8" t="s">
        <v>44</v>
      </c>
      <c r="P39" s="8">
        <v>1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1</v>
      </c>
      <c r="X39" s="8">
        <v>0</v>
      </c>
      <c r="Y39" s="8">
        <v>2</v>
      </c>
      <c r="Z39" s="8">
        <v>2</v>
      </c>
      <c r="AA39" s="8">
        <v>2</v>
      </c>
      <c r="AB39" s="8">
        <v>1</v>
      </c>
      <c r="AC39" s="8">
        <v>0</v>
      </c>
    </row>
    <row r="40" spans="1:29" s="27" customFormat="1" ht="10.199999999999999" customHeight="1" x14ac:dyDescent="0.3">
      <c r="A40" s="15" t="s">
        <v>45</v>
      </c>
      <c r="B40" s="15">
        <v>14.5</v>
      </c>
      <c r="C40" s="15">
        <v>13.9</v>
      </c>
      <c r="D40" s="15">
        <v>12.3</v>
      </c>
      <c r="E40" s="15">
        <v>13.8</v>
      </c>
      <c r="F40" s="15">
        <v>13</v>
      </c>
      <c r="G40" s="15">
        <v>13.4</v>
      </c>
      <c r="H40" s="15">
        <v>13.6</v>
      </c>
      <c r="I40" s="15">
        <v>14.8</v>
      </c>
      <c r="J40" s="15">
        <v>13.3</v>
      </c>
      <c r="K40" s="15">
        <v>13.3</v>
      </c>
      <c r="L40" s="15">
        <v>14.3</v>
      </c>
      <c r="M40" s="15">
        <v>15.7</v>
      </c>
      <c r="N40" s="15">
        <v>15</v>
      </c>
      <c r="O40" s="15" t="s">
        <v>45</v>
      </c>
      <c r="P40" s="15">
        <v>12.8</v>
      </c>
      <c r="Q40" s="15">
        <v>14.9</v>
      </c>
      <c r="R40" s="15">
        <v>15.6</v>
      </c>
      <c r="S40" s="15">
        <v>15.5</v>
      </c>
      <c r="T40" s="15">
        <v>14.1</v>
      </c>
      <c r="U40" s="15">
        <v>15.9</v>
      </c>
      <c r="V40" s="15">
        <v>12.9</v>
      </c>
      <c r="W40" s="15">
        <v>16.2</v>
      </c>
      <c r="X40" s="15">
        <v>16.2</v>
      </c>
      <c r="Y40" s="15">
        <v>14.3</v>
      </c>
      <c r="Z40" s="15">
        <v>13.8</v>
      </c>
      <c r="AA40" s="15">
        <v>14.2</v>
      </c>
      <c r="AB40" s="15">
        <v>18.399999999999999</v>
      </c>
      <c r="AC40" s="15">
        <v>15.5</v>
      </c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 t="s">
        <v>360</v>
      </c>
      <c r="B42" s="8">
        <v>19198</v>
      </c>
      <c r="C42" s="8">
        <v>411</v>
      </c>
      <c r="D42" s="8">
        <v>773</v>
      </c>
      <c r="E42" s="8">
        <v>459</v>
      </c>
      <c r="F42" s="8">
        <v>133</v>
      </c>
      <c r="G42" s="8">
        <v>676</v>
      </c>
      <c r="H42" s="8">
        <v>852</v>
      </c>
      <c r="I42" s="8">
        <v>768</v>
      </c>
      <c r="J42" s="8">
        <v>1033</v>
      </c>
      <c r="K42" s="8">
        <v>465</v>
      </c>
      <c r="L42" s="8">
        <v>705</v>
      </c>
      <c r="M42" s="8">
        <v>1779</v>
      </c>
      <c r="N42" s="8">
        <v>859</v>
      </c>
      <c r="O42" s="8" t="s">
        <v>360</v>
      </c>
      <c r="P42" s="8">
        <v>1456</v>
      </c>
      <c r="Q42" s="8">
        <v>623</v>
      </c>
      <c r="R42" s="8">
        <v>668</v>
      </c>
      <c r="S42" s="8">
        <v>547</v>
      </c>
      <c r="T42" s="8">
        <v>1134</v>
      </c>
      <c r="U42" s="8">
        <v>593</v>
      </c>
      <c r="V42" s="8">
        <v>412</v>
      </c>
      <c r="W42" s="8">
        <v>507</v>
      </c>
      <c r="X42" s="8">
        <v>774</v>
      </c>
      <c r="Y42" s="8">
        <v>922</v>
      </c>
      <c r="Z42" s="8">
        <v>695</v>
      </c>
      <c r="AA42" s="8">
        <v>742</v>
      </c>
      <c r="AB42" s="8">
        <v>762</v>
      </c>
      <c r="AC42" s="8">
        <v>450</v>
      </c>
    </row>
    <row r="43" spans="1:29" ht="10.199999999999999" customHeight="1" x14ac:dyDescent="0.3">
      <c r="A43" s="8" t="s">
        <v>29</v>
      </c>
      <c r="B43" s="8">
        <v>277</v>
      </c>
      <c r="C43" s="8">
        <v>12</v>
      </c>
      <c r="D43" s="8">
        <v>31</v>
      </c>
      <c r="E43" s="8">
        <v>0</v>
      </c>
      <c r="F43" s="8">
        <v>2</v>
      </c>
      <c r="G43" s="8">
        <v>9</v>
      </c>
      <c r="H43" s="8">
        <v>4</v>
      </c>
      <c r="I43" s="8">
        <v>6</v>
      </c>
      <c r="J43" s="8">
        <v>16</v>
      </c>
      <c r="K43" s="8">
        <v>6</v>
      </c>
      <c r="L43" s="8">
        <v>11</v>
      </c>
      <c r="M43" s="8">
        <v>21</v>
      </c>
      <c r="N43" s="8">
        <v>8</v>
      </c>
      <c r="O43" s="8" t="s">
        <v>29</v>
      </c>
      <c r="P43" s="8">
        <v>10</v>
      </c>
      <c r="Q43" s="8">
        <v>21</v>
      </c>
      <c r="R43" s="8">
        <v>4</v>
      </c>
      <c r="S43" s="8">
        <v>9</v>
      </c>
      <c r="T43" s="8">
        <v>10</v>
      </c>
      <c r="U43" s="8">
        <v>1</v>
      </c>
      <c r="V43" s="8">
        <v>3</v>
      </c>
      <c r="W43" s="8">
        <v>9</v>
      </c>
      <c r="X43" s="8">
        <v>4</v>
      </c>
      <c r="Y43" s="8">
        <v>25</v>
      </c>
      <c r="Z43" s="8">
        <v>13</v>
      </c>
      <c r="AA43" s="8">
        <v>26</v>
      </c>
      <c r="AB43" s="8">
        <v>14</v>
      </c>
      <c r="AC43" s="8">
        <v>2</v>
      </c>
    </row>
    <row r="44" spans="1:29" ht="10.199999999999999" customHeight="1" x14ac:dyDescent="0.3">
      <c r="A44" s="8" t="s">
        <v>30</v>
      </c>
      <c r="B44" s="8">
        <v>316</v>
      </c>
      <c r="C44" s="8">
        <v>17</v>
      </c>
      <c r="D44" s="8">
        <v>28</v>
      </c>
      <c r="E44" s="8">
        <v>5</v>
      </c>
      <c r="F44" s="8">
        <v>0</v>
      </c>
      <c r="G44" s="8">
        <v>7</v>
      </c>
      <c r="H44" s="8">
        <v>9</v>
      </c>
      <c r="I44" s="8">
        <v>9</v>
      </c>
      <c r="J44" s="8">
        <v>25</v>
      </c>
      <c r="K44" s="8">
        <v>4</v>
      </c>
      <c r="L44" s="8">
        <v>18</v>
      </c>
      <c r="M44" s="8">
        <v>28</v>
      </c>
      <c r="N44" s="8">
        <v>11</v>
      </c>
      <c r="O44" s="8" t="s">
        <v>30</v>
      </c>
      <c r="P44" s="8">
        <v>12</v>
      </c>
      <c r="Q44" s="8">
        <v>13</v>
      </c>
      <c r="R44" s="8">
        <v>7</v>
      </c>
      <c r="S44" s="8">
        <v>7</v>
      </c>
      <c r="T44" s="8">
        <v>6</v>
      </c>
      <c r="U44" s="8">
        <v>5</v>
      </c>
      <c r="V44" s="8">
        <v>11</v>
      </c>
      <c r="W44" s="8">
        <v>7</v>
      </c>
      <c r="X44" s="8">
        <v>21</v>
      </c>
      <c r="Y44" s="8">
        <v>19</v>
      </c>
      <c r="Z44" s="8">
        <v>17</v>
      </c>
      <c r="AA44" s="8">
        <v>14</v>
      </c>
      <c r="AB44" s="8">
        <v>14</v>
      </c>
      <c r="AC44" s="8">
        <v>2</v>
      </c>
    </row>
    <row r="45" spans="1:29" ht="10.199999999999999" customHeight="1" x14ac:dyDescent="0.3">
      <c r="A45" s="8" t="s">
        <v>31</v>
      </c>
      <c r="B45" s="8">
        <v>426</v>
      </c>
      <c r="C45" s="8">
        <v>14</v>
      </c>
      <c r="D45" s="8">
        <v>29</v>
      </c>
      <c r="E45" s="8">
        <v>5</v>
      </c>
      <c r="F45" s="8">
        <v>2</v>
      </c>
      <c r="G45" s="8">
        <v>14</v>
      </c>
      <c r="H45" s="8">
        <v>14</v>
      </c>
      <c r="I45" s="8">
        <v>12</v>
      </c>
      <c r="J45" s="8">
        <v>34</v>
      </c>
      <c r="K45" s="8">
        <v>6</v>
      </c>
      <c r="L45" s="8">
        <v>16</v>
      </c>
      <c r="M45" s="8">
        <v>32</v>
      </c>
      <c r="N45" s="8">
        <v>14</v>
      </c>
      <c r="O45" s="8" t="s">
        <v>31</v>
      </c>
      <c r="P45" s="8">
        <v>35</v>
      </c>
      <c r="Q45" s="8">
        <v>20</v>
      </c>
      <c r="R45" s="8">
        <v>17</v>
      </c>
      <c r="S45" s="8">
        <v>10</v>
      </c>
      <c r="T45" s="8">
        <v>37</v>
      </c>
      <c r="U45" s="8">
        <v>13</v>
      </c>
      <c r="V45" s="8">
        <v>3</v>
      </c>
      <c r="W45" s="8">
        <v>16</v>
      </c>
      <c r="X45" s="8">
        <v>13</v>
      </c>
      <c r="Y45" s="8">
        <v>8</v>
      </c>
      <c r="Z45" s="8">
        <v>13</v>
      </c>
      <c r="AA45" s="8">
        <v>30</v>
      </c>
      <c r="AB45" s="8">
        <v>12</v>
      </c>
      <c r="AC45" s="8">
        <v>7</v>
      </c>
    </row>
    <row r="46" spans="1:29" ht="10.199999999999999" customHeight="1" x14ac:dyDescent="0.3">
      <c r="A46" s="8" t="s">
        <v>32</v>
      </c>
      <c r="B46" s="8">
        <v>608</v>
      </c>
      <c r="C46" s="8">
        <v>16</v>
      </c>
      <c r="D46" s="8">
        <v>28</v>
      </c>
      <c r="E46" s="8">
        <v>14</v>
      </c>
      <c r="F46" s="8">
        <v>2</v>
      </c>
      <c r="G46" s="8">
        <v>12</v>
      </c>
      <c r="H46" s="8">
        <v>29</v>
      </c>
      <c r="I46" s="8">
        <v>23</v>
      </c>
      <c r="J46" s="8">
        <v>39</v>
      </c>
      <c r="K46" s="8">
        <v>11</v>
      </c>
      <c r="L46" s="8">
        <v>40</v>
      </c>
      <c r="M46" s="8">
        <v>49</v>
      </c>
      <c r="N46" s="8">
        <v>25</v>
      </c>
      <c r="O46" s="8" t="s">
        <v>32</v>
      </c>
      <c r="P46" s="8">
        <v>41</v>
      </c>
      <c r="Q46" s="8">
        <v>28</v>
      </c>
      <c r="R46" s="8">
        <v>31</v>
      </c>
      <c r="S46" s="8">
        <v>7</v>
      </c>
      <c r="T46" s="8">
        <v>49</v>
      </c>
      <c r="U46" s="8">
        <v>9</v>
      </c>
      <c r="V46" s="8">
        <v>10</v>
      </c>
      <c r="W46" s="8">
        <v>13</v>
      </c>
      <c r="X46" s="8">
        <v>14</v>
      </c>
      <c r="Y46" s="8">
        <v>25</v>
      </c>
      <c r="Z46" s="8">
        <v>20</v>
      </c>
      <c r="AA46" s="8">
        <v>18</v>
      </c>
      <c r="AB46" s="8">
        <v>37</v>
      </c>
      <c r="AC46" s="8">
        <v>18</v>
      </c>
    </row>
    <row r="47" spans="1:29" ht="10.199999999999999" customHeight="1" x14ac:dyDescent="0.3">
      <c r="A47" s="8" t="s">
        <v>33</v>
      </c>
      <c r="B47" s="8">
        <v>795</v>
      </c>
      <c r="C47" s="8">
        <v>16</v>
      </c>
      <c r="D47" s="8">
        <v>45</v>
      </c>
      <c r="E47" s="8">
        <v>15</v>
      </c>
      <c r="F47" s="8">
        <v>2</v>
      </c>
      <c r="G47" s="8">
        <v>21</v>
      </c>
      <c r="H47" s="8">
        <v>36</v>
      </c>
      <c r="I47" s="8">
        <v>33</v>
      </c>
      <c r="J47" s="8">
        <v>37</v>
      </c>
      <c r="K47" s="8">
        <v>21</v>
      </c>
      <c r="L47" s="8">
        <v>34</v>
      </c>
      <c r="M47" s="8">
        <v>85</v>
      </c>
      <c r="N47" s="8">
        <v>34</v>
      </c>
      <c r="O47" s="8" t="s">
        <v>33</v>
      </c>
      <c r="P47" s="8">
        <v>54</v>
      </c>
      <c r="Q47" s="8">
        <v>24</v>
      </c>
      <c r="R47" s="8">
        <v>35</v>
      </c>
      <c r="S47" s="8">
        <v>19</v>
      </c>
      <c r="T47" s="8">
        <v>52</v>
      </c>
      <c r="U47" s="8">
        <v>20</v>
      </c>
      <c r="V47" s="8">
        <v>7</v>
      </c>
      <c r="W47" s="8">
        <v>14</v>
      </c>
      <c r="X47" s="8">
        <v>50</v>
      </c>
      <c r="Y47" s="8">
        <v>35</v>
      </c>
      <c r="Z47" s="8">
        <v>24</v>
      </c>
      <c r="AA47" s="8">
        <v>24</v>
      </c>
      <c r="AB47" s="8">
        <v>44</v>
      </c>
      <c r="AC47" s="8">
        <v>14</v>
      </c>
    </row>
    <row r="48" spans="1:29" ht="10.199999999999999" customHeight="1" x14ac:dyDescent="0.3">
      <c r="A48" s="8" t="s">
        <v>34</v>
      </c>
      <c r="B48" s="8">
        <v>1217</v>
      </c>
      <c r="C48" s="8">
        <v>15</v>
      </c>
      <c r="D48" s="8">
        <v>56</v>
      </c>
      <c r="E48" s="8">
        <v>44</v>
      </c>
      <c r="F48" s="8">
        <v>7</v>
      </c>
      <c r="G48" s="8">
        <v>23</v>
      </c>
      <c r="H48" s="8">
        <v>63</v>
      </c>
      <c r="I48" s="8">
        <v>48</v>
      </c>
      <c r="J48" s="8">
        <v>53</v>
      </c>
      <c r="K48" s="8">
        <v>20</v>
      </c>
      <c r="L48" s="8">
        <v>52</v>
      </c>
      <c r="M48" s="8">
        <v>114</v>
      </c>
      <c r="N48" s="8">
        <v>63</v>
      </c>
      <c r="O48" s="8" t="s">
        <v>34</v>
      </c>
      <c r="P48" s="8">
        <v>102</v>
      </c>
      <c r="Q48" s="8">
        <v>29</v>
      </c>
      <c r="R48" s="8">
        <v>47</v>
      </c>
      <c r="S48" s="8">
        <v>20</v>
      </c>
      <c r="T48" s="8">
        <v>70</v>
      </c>
      <c r="U48" s="8">
        <v>19</v>
      </c>
      <c r="V48" s="8">
        <v>15</v>
      </c>
      <c r="W48" s="8">
        <v>28</v>
      </c>
      <c r="X48" s="8">
        <v>58</v>
      </c>
      <c r="Y48" s="8">
        <v>77</v>
      </c>
      <c r="Z48" s="8">
        <v>36</v>
      </c>
      <c r="AA48" s="8">
        <v>47</v>
      </c>
      <c r="AB48" s="8">
        <v>85</v>
      </c>
      <c r="AC48" s="8">
        <v>26</v>
      </c>
    </row>
    <row r="49" spans="1:29" ht="10.199999999999999" customHeight="1" x14ac:dyDescent="0.3">
      <c r="A49" s="8" t="s">
        <v>35</v>
      </c>
      <c r="B49" s="8">
        <v>1563</v>
      </c>
      <c r="C49" s="8">
        <v>31</v>
      </c>
      <c r="D49" s="8">
        <v>59</v>
      </c>
      <c r="E49" s="8">
        <v>28</v>
      </c>
      <c r="F49" s="8">
        <v>5</v>
      </c>
      <c r="G49" s="8">
        <v>51</v>
      </c>
      <c r="H49" s="8">
        <v>62</v>
      </c>
      <c r="I49" s="8">
        <v>53</v>
      </c>
      <c r="J49" s="8">
        <v>108</v>
      </c>
      <c r="K49" s="8">
        <v>25</v>
      </c>
      <c r="L49" s="8">
        <v>54</v>
      </c>
      <c r="M49" s="8">
        <v>167</v>
      </c>
      <c r="N49" s="8">
        <v>97</v>
      </c>
      <c r="O49" s="8" t="s">
        <v>35</v>
      </c>
      <c r="P49" s="8">
        <v>130</v>
      </c>
      <c r="Q49" s="8">
        <v>48</v>
      </c>
      <c r="R49" s="8">
        <v>54</v>
      </c>
      <c r="S49" s="8">
        <v>34</v>
      </c>
      <c r="T49" s="8">
        <v>83</v>
      </c>
      <c r="U49" s="8">
        <v>30</v>
      </c>
      <c r="V49" s="8">
        <v>28</v>
      </c>
      <c r="W49" s="8">
        <v>32</v>
      </c>
      <c r="X49" s="8">
        <v>56</v>
      </c>
      <c r="Y49" s="8">
        <v>73</v>
      </c>
      <c r="Z49" s="8">
        <v>48</v>
      </c>
      <c r="AA49" s="8">
        <v>66</v>
      </c>
      <c r="AB49" s="8">
        <v>109</v>
      </c>
      <c r="AC49" s="8">
        <v>32</v>
      </c>
    </row>
    <row r="50" spans="1:29" ht="10.199999999999999" customHeight="1" x14ac:dyDescent="0.3">
      <c r="A50" s="8" t="s">
        <v>36</v>
      </c>
      <c r="B50" s="8">
        <v>2056</v>
      </c>
      <c r="C50" s="8">
        <v>34</v>
      </c>
      <c r="D50" s="8">
        <v>80</v>
      </c>
      <c r="E50" s="8">
        <v>49</v>
      </c>
      <c r="F50" s="8">
        <v>4</v>
      </c>
      <c r="G50" s="8">
        <v>59</v>
      </c>
      <c r="H50" s="8">
        <v>93</v>
      </c>
      <c r="I50" s="8">
        <v>80</v>
      </c>
      <c r="J50" s="8">
        <v>105</v>
      </c>
      <c r="K50" s="8">
        <v>43</v>
      </c>
      <c r="L50" s="8">
        <v>73</v>
      </c>
      <c r="M50" s="8">
        <v>214</v>
      </c>
      <c r="N50" s="8">
        <v>106</v>
      </c>
      <c r="O50" s="8" t="s">
        <v>36</v>
      </c>
      <c r="P50" s="8">
        <v>155</v>
      </c>
      <c r="Q50" s="8">
        <v>81</v>
      </c>
      <c r="R50" s="8">
        <v>92</v>
      </c>
      <c r="S50" s="8">
        <v>62</v>
      </c>
      <c r="T50" s="8">
        <v>91</v>
      </c>
      <c r="U50" s="8">
        <v>41</v>
      </c>
      <c r="V50" s="8">
        <v>48</v>
      </c>
      <c r="W50" s="8">
        <v>49</v>
      </c>
      <c r="X50" s="8">
        <v>73</v>
      </c>
      <c r="Y50" s="8">
        <v>108</v>
      </c>
      <c r="Z50" s="8">
        <v>62</v>
      </c>
      <c r="AA50" s="8">
        <v>74</v>
      </c>
      <c r="AB50" s="8">
        <v>127</v>
      </c>
      <c r="AC50" s="8">
        <v>53</v>
      </c>
    </row>
    <row r="51" spans="1:29" ht="10.199999999999999" customHeight="1" x14ac:dyDescent="0.3">
      <c r="A51" s="8" t="s">
        <v>37</v>
      </c>
      <c r="B51" s="8">
        <v>2278</v>
      </c>
      <c r="C51" s="8">
        <v>47</v>
      </c>
      <c r="D51" s="8">
        <v>97</v>
      </c>
      <c r="E51" s="8">
        <v>50</v>
      </c>
      <c r="F51" s="8">
        <v>17</v>
      </c>
      <c r="G51" s="8">
        <v>77</v>
      </c>
      <c r="H51" s="8">
        <v>96</v>
      </c>
      <c r="I51" s="8">
        <v>105</v>
      </c>
      <c r="J51" s="8">
        <v>106</v>
      </c>
      <c r="K51" s="8">
        <v>52</v>
      </c>
      <c r="L51" s="8">
        <v>58</v>
      </c>
      <c r="M51" s="8">
        <v>232</v>
      </c>
      <c r="N51" s="8">
        <v>136</v>
      </c>
      <c r="O51" s="8" t="s">
        <v>37</v>
      </c>
      <c r="P51" s="8">
        <v>171</v>
      </c>
      <c r="Q51" s="8">
        <v>71</v>
      </c>
      <c r="R51" s="8">
        <v>63</v>
      </c>
      <c r="S51" s="8">
        <v>61</v>
      </c>
      <c r="T51" s="8">
        <v>143</v>
      </c>
      <c r="U51" s="8">
        <v>62</v>
      </c>
      <c r="V51" s="8">
        <v>47</v>
      </c>
      <c r="W51" s="8">
        <v>67</v>
      </c>
      <c r="X51" s="8">
        <v>79</v>
      </c>
      <c r="Y51" s="8">
        <v>105</v>
      </c>
      <c r="Z51" s="8">
        <v>74</v>
      </c>
      <c r="AA51" s="8">
        <v>109</v>
      </c>
      <c r="AB51" s="8">
        <v>110</v>
      </c>
      <c r="AC51" s="8">
        <v>43</v>
      </c>
    </row>
    <row r="52" spans="1:29" ht="10.199999999999999" customHeight="1" x14ac:dyDescent="0.3">
      <c r="A52" s="8" t="s">
        <v>38</v>
      </c>
      <c r="B52" s="8">
        <v>2146</v>
      </c>
      <c r="C52" s="8">
        <v>45</v>
      </c>
      <c r="D52" s="8">
        <v>85</v>
      </c>
      <c r="E52" s="8">
        <v>55</v>
      </c>
      <c r="F52" s="8">
        <v>20</v>
      </c>
      <c r="G52" s="8">
        <v>53</v>
      </c>
      <c r="H52" s="8">
        <v>103</v>
      </c>
      <c r="I52" s="8">
        <v>88</v>
      </c>
      <c r="J52" s="8">
        <v>120</v>
      </c>
      <c r="K52" s="8">
        <v>59</v>
      </c>
      <c r="L52" s="8">
        <v>81</v>
      </c>
      <c r="M52" s="8">
        <v>218</v>
      </c>
      <c r="N52" s="8">
        <v>97</v>
      </c>
      <c r="O52" s="8" t="s">
        <v>38</v>
      </c>
      <c r="P52" s="8">
        <v>154</v>
      </c>
      <c r="Q52" s="8">
        <v>78</v>
      </c>
      <c r="R52" s="8">
        <v>65</v>
      </c>
      <c r="S52" s="8">
        <v>62</v>
      </c>
      <c r="T52" s="8">
        <v>146</v>
      </c>
      <c r="U52" s="8">
        <v>59</v>
      </c>
      <c r="V52" s="8">
        <v>36</v>
      </c>
      <c r="W52" s="8">
        <v>57</v>
      </c>
      <c r="X52" s="8">
        <v>84</v>
      </c>
      <c r="Y52" s="8">
        <v>102</v>
      </c>
      <c r="Z52" s="8">
        <v>82</v>
      </c>
      <c r="AA52" s="8">
        <v>65</v>
      </c>
      <c r="AB52" s="8">
        <v>70</v>
      </c>
      <c r="AC52" s="8">
        <v>62</v>
      </c>
    </row>
    <row r="53" spans="1:29" ht="10.199999999999999" customHeight="1" x14ac:dyDescent="0.3">
      <c r="A53" s="8" t="s">
        <v>39</v>
      </c>
      <c r="B53" s="8">
        <v>1867</v>
      </c>
      <c r="C53" s="8">
        <v>46</v>
      </c>
      <c r="D53" s="8">
        <v>61</v>
      </c>
      <c r="E53" s="8">
        <v>48</v>
      </c>
      <c r="F53" s="8">
        <v>15</v>
      </c>
      <c r="G53" s="8">
        <v>62</v>
      </c>
      <c r="H53" s="8">
        <v>76</v>
      </c>
      <c r="I53" s="8">
        <v>70</v>
      </c>
      <c r="J53" s="8">
        <v>80</v>
      </c>
      <c r="K53" s="8">
        <v>37</v>
      </c>
      <c r="L53" s="8">
        <v>69</v>
      </c>
      <c r="M53" s="8">
        <v>218</v>
      </c>
      <c r="N53" s="8">
        <v>85</v>
      </c>
      <c r="O53" s="8" t="s">
        <v>39</v>
      </c>
      <c r="P53" s="8">
        <v>133</v>
      </c>
      <c r="Q53" s="8">
        <v>71</v>
      </c>
      <c r="R53" s="8">
        <v>49</v>
      </c>
      <c r="S53" s="8">
        <v>64</v>
      </c>
      <c r="T53" s="8">
        <v>117</v>
      </c>
      <c r="U53" s="8">
        <v>73</v>
      </c>
      <c r="V53" s="8">
        <v>52</v>
      </c>
      <c r="W53" s="8">
        <v>50</v>
      </c>
      <c r="X53" s="8">
        <v>75</v>
      </c>
      <c r="Y53" s="8">
        <v>78</v>
      </c>
      <c r="Z53" s="8">
        <v>67</v>
      </c>
      <c r="AA53" s="8">
        <v>55</v>
      </c>
      <c r="AB53" s="8">
        <v>57</v>
      </c>
      <c r="AC53" s="8">
        <v>59</v>
      </c>
    </row>
    <row r="54" spans="1:29" ht="10.199999999999999" customHeight="1" x14ac:dyDescent="0.3">
      <c r="A54" s="8" t="s">
        <v>40</v>
      </c>
      <c r="B54" s="8">
        <v>1585</v>
      </c>
      <c r="C54" s="8">
        <v>30</v>
      </c>
      <c r="D54" s="8">
        <v>44</v>
      </c>
      <c r="E54" s="8">
        <v>41</v>
      </c>
      <c r="F54" s="8">
        <v>11</v>
      </c>
      <c r="G54" s="8">
        <v>70</v>
      </c>
      <c r="H54" s="8">
        <v>80</v>
      </c>
      <c r="I54" s="8">
        <v>66</v>
      </c>
      <c r="J54" s="8">
        <v>68</v>
      </c>
      <c r="K54" s="8">
        <v>45</v>
      </c>
      <c r="L54" s="8">
        <v>68</v>
      </c>
      <c r="M54" s="8">
        <v>158</v>
      </c>
      <c r="N54" s="8">
        <v>54</v>
      </c>
      <c r="O54" s="8" t="s">
        <v>40</v>
      </c>
      <c r="P54" s="8">
        <v>133</v>
      </c>
      <c r="Q54" s="8">
        <v>55</v>
      </c>
      <c r="R54" s="8">
        <v>45</v>
      </c>
      <c r="S54" s="8">
        <v>45</v>
      </c>
      <c r="T54" s="8">
        <v>78</v>
      </c>
      <c r="U54" s="8">
        <v>63</v>
      </c>
      <c r="V54" s="8">
        <v>42</v>
      </c>
      <c r="W54" s="8">
        <v>45</v>
      </c>
      <c r="X54" s="8">
        <v>63</v>
      </c>
      <c r="Y54" s="8">
        <v>84</v>
      </c>
      <c r="Z54" s="8">
        <v>66</v>
      </c>
      <c r="AA54" s="8">
        <v>56</v>
      </c>
      <c r="AB54" s="8">
        <v>36</v>
      </c>
      <c r="AC54" s="8">
        <v>39</v>
      </c>
    </row>
    <row r="55" spans="1:29" ht="10.199999999999999" customHeight="1" x14ac:dyDescent="0.3">
      <c r="A55" s="8" t="s">
        <v>41</v>
      </c>
      <c r="B55" s="8">
        <v>1300</v>
      </c>
      <c r="C55" s="8">
        <v>20</v>
      </c>
      <c r="D55" s="8">
        <v>46</v>
      </c>
      <c r="E55" s="8">
        <v>28</v>
      </c>
      <c r="F55" s="8">
        <v>12</v>
      </c>
      <c r="G55" s="8">
        <v>69</v>
      </c>
      <c r="H55" s="8">
        <v>50</v>
      </c>
      <c r="I55" s="8">
        <v>59</v>
      </c>
      <c r="J55" s="8">
        <v>74</v>
      </c>
      <c r="K55" s="8">
        <v>34</v>
      </c>
      <c r="L55" s="8">
        <v>48</v>
      </c>
      <c r="M55" s="8">
        <v>106</v>
      </c>
      <c r="N55" s="8">
        <v>42</v>
      </c>
      <c r="O55" s="8" t="s">
        <v>41</v>
      </c>
      <c r="P55" s="8">
        <v>119</v>
      </c>
      <c r="Q55" s="8">
        <v>32</v>
      </c>
      <c r="R55" s="8">
        <v>52</v>
      </c>
      <c r="S55" s="8">
        <v>39</v>
      </c>
      <c r="T55" s="8">
        <v>90</v>
      </c>
      <c r="U55" s="8">
        <v>61</v>
      </c>
      <c r="V55" s="8">
        <v>27</v>
      </c>
      <c r="W55" s="8">
        <v>32</v>
      </c>
      <c r="X55" s="8">
        <v>55</v>
      </c>
      <c r="Y55" s="8">
        <v>61</v>
      </c>
      <c r="Z55" s="8">
        <v>50</v>
      </c>
      <c r="AA55" s="8">
        <v>39</v>
      </c>
      <c r="AB55" s="8">
        <v>18</v>
      </c>
      <c r="AC55" s="8">
        <v>37</v>
      </c>
    </row>
    <row r="56" spans="1:29" ht="10.199999999999999" customHeight="1" x14ac:dyDescent="0.3">
      <c r="A56" s="8" t="s">
        <v>42</v>
      </c>
      <c r="B56" s="8">
        <v>1055</v>
      </c>
      <c r="C56" s="8">
        <v>27</v>
      </c>
      <c r="D56" s="8">
        <v>41</v>
      </c>
      <c r="E56" s="8">
        <v>32</v>
      </c>
      <c r="F56" s="8">
        <v>11</v>
      </c>
      <c r="G56" s="8">
        <v>52</v>
      </c>
      <c r="H56" s="8">
        <v>39</v>
      </c>
      <c r="I56" s="8">
        <v>57</v>
      </c>
      <c r="J56" s="8">
        <v>61</v>
      </c>
      <c r="K56" s="8">
        <v>32</v>
      </c>
      <c r="L56" s="8">
        <v>28</v>
      </c>
      <c r="M56" s="8">
        <v>66</v>
      </c>
      <c r="N56" s="8">
        <v>26</v>
      </c>
      <c r="O56" s="8" t="s">
        <v>42</v>
      </c>
      <c r="P56" s="8">
        <v>83</v>
      </c>
      <c r="Q56" s="8">
        <v>23</v>
      </c>
      <c r="R56" s="8">
        <v>49</v>
      </c>
      <c r="S56" s="8">
        <v>33</v>
      </c>
      <c r="T56" s="8">
        <v>64</v>
      </c>
      <c r="U56" s="8">
        <v>46</v>
      </c>
      <c r="V56" s="8">
        <v>27</v>
      </c>
      <c r="W56" s="8">
        <v>27</v>
      </c>
      <c r="X56" s="8">
        <v>51</v>
      </c>
      <c r="Y56" s="8">
        <v>55</v>
      </c>
      <c r="Z56" s="8">
        <v>44</v>
      </c>
      <c r="AA56" s="8">
        <v>46</v>
      </c>
      <c r="AB56" s="8">
        <v>11</v>
      </c>
      <c r="AC56" s="8">
        <v>24</v>
      </c>
    </row>
    <row r="57" spans="1:29" ht="10.199999999999999" customHeight="1" x14ac:dyDescent="0.3">
      <c r="A57" s="8" t="s">
        <v>43</v>
      </c>
      <c r="B57" s="8">
        <v>768</v>
      </c>
      <c r="C57" s="8">
        <v>20</v>
      </c>
      <c r="D57" s="8">
        <v>13</v>
      </c>
      <c r="E57" s="8">
        <v>21</v>
      </c>
      <c r="F57" s="8">
        <v>15</v>
      </c>
      <c r="G57" s="8">
        <v>32</v>
      </c>
      <c r="H57" s="8">
        <v>42</v>
      </c>
      <c r="I57" s="8">
        <v>25</v>
      </c>
      <c r="J57" s="8">
        <v>53</v>
      </c>
      <c r="K57" s="8">
        <v>35</v>
      </c>
      <c r="L57" s="8">
        <v>23</v>
      </c>
      <c r="M57" s="8">
        <v>27</v>
      </c>
      <c r="N57" s="8">
        <v>22</v>
      </c>
      <c r="O57" s="8" t="s">
        <v>43</v>
      </c>
      <c r="P57" s="8">
        <v>50</v>
      </c>
      <c r="Q57" s="8">
        <v>18</v>
      </c>
      <c r="R57" s="8">
        <v>33</v>
      </c>
      <c r="S57" s="8">
        <v>31</v>
      </c>
      <c r="T57" s="8">
        <v>46</v>
      </c>
      <c r="U57" s="8">
        <v>42</v>
      </c>
      <c r="V57" s="8">
        <v>22</v>
      </c>
      <c r="W57" s="8">
        <v>39</v>
      </c>
      <c r="X57" s="8">
        <v>24</v>
      </c>
      <c r="Y57" s="8">
        <v>28</v>
      </c>
      <c r="Z57" s="8">
        <v>41</v>
      </c>
      <c r="AA57" s="8">
        <v>37</v>
      </c>
      <c r="AB57" s="8">
        <v>10</v>
      </c>
      <c r="AC57" s="8">
        <v>19</v>
      </c>
    </row>
    <row r="58" spans="1:29" ht="10.199999999999999" customHeight="1" x14ac:dyDescent="0.3">
      <c r="A58" s="8" t="s">
        <v>44</v>
      </c>
      <c r="B58" s="8">
        <v>941</v>
      </c>
      <c r="C58" s="8">
        <v>21</v>
      </c>
      <c r="D58" s="8">
        <v>30</v>
      </c>
      <c r="E58" s="8">
        <v>24</v>
      </c>
      <c r="F58" s="8">
        <v>8</v>
      </c>
      <c r="G58" s="8">
        <v>65</v>
      </c>
      <c r="H58" s="8">
        <v>56</v>
      </c>
      <c r="I58" s="8">
        <v>34</v>
      </c>
      <c r="J58" s="8">
        <v>54</v>
      </c>
      <c r="K58" s="8">
        <v>35</v>
      </c>
      <c r="L58" s="8">
        <v>32</v>
      </c>
      <c r="M58" s="8">
        <v>44</v>
      </c>
      <c r="N58" s="8">
        <v>39</v>
      </c>
      <c r="O58" s="8" t="s">
        <v>44</v>
      </c>
      <c r="P58" s="8">
        <v>74</v>
      </c>
      <c r="Q58" s="8">
        <v>11</v>
      </c>
      <c r="R58" s="8">
        <v>25</v>
      </c>
      <c r="S58" s="8">
        <v>44</v>
      </c>
      <c r="T58" s="8">
        <v>52</v>
      </c>
      <c r="U58" s="8">
        <v>49</v>
      </c>
      <c r="V58" s="8">
        <v>34</v>
      </c>
      <c r="W58" s="8">
        <v>22</v>
      </c>
      <c r="X58" s="8">
        <v>54</v>
      </c>
      <c r="Y58" s="8">
        <v>39</v>
      </c>
      <c r="Z58" s="8">
        <v>38</v>
      </c>
      <c r="AA58" s="8">
        <v>36</v>
      </c>
      <c r="AB58" s="8">
        <v>8</v>
      </c>
      <c r="AC58" s="8">
        <v>13</v>
      </c>
    </row>
    <row r="59" spans="1:29" s="27" customFormat="1" ht="10.199999999999999" customHeight="1" x14ac:dyDescent="0.3">
      <c r="A59" s="15" t="s">
        <v>45</v>
      </c>
      <c r="B59" s="15">
        <v>45.1</v>
      </c>
      <c r="C59" s="15">
        <v>45.4</v>
      </c>
      <c r="D59" s="15">
        <v>41.6</v>
      </c>
      <c r="E59" s="15">
        <v>46.8</v>
      </c>
      <c r="F59" s="15">
        <v>51.8</v>
      </c>
      <c r="G59" s="15">
        <v>51</v>
      </c>
      <c r="H59" s="15">
        <v>46</v>
      </c>
      <c r="I59" s="15">
        <v>45.9</v>
      </c>
      <c r="J59" s="15">
        <v>44.7</v>
      </c>
      <c r="K59" s="15">
        <v>48.8</v>
      </c>
      <c r="L59" s="15">
        <v>44.7</v>
      </c>
      <c r="M59" s="15">
        <v>43.9</v>
      </c>
      <c r="N59" s="15">
        <v>42.6</v>
      </c>
      <c r="O59" s="15" t="s">
        <v>45</v>
      </c>
      <c r="P59" s="15">
        <v>45.6</v>
      </c>
      <c r="Q59" s="15">
        <v>43.3</v>
      </c>
      <c r="R59" s="15">
        <v>43.7</v>
      </c>
      <c r="S59" s="15">
        <v>48.6</v>
      </c>
      <c r="T59" s="15">
        <v>45.9</v>
      </c>
      <c r="U59" s="15">
        <v>52.6</v>
      </c>
      <c r="V59" s="15">
        <v>49.7</v>
      </c>
      <c r="W59" s="15">
        <v>46.6</v>
      </c>
      <c r="X59" s="15">
        <v>46.1</v>
      </c>
      <c r="Y59" s="15">
        <v>44.3</v>
      </c>
      <c r="Z59" s="15">
        <v>47.5</v>
      </c>
      <c r="AA59" s="15">
        <v>43.3</v>
      </c>
      <c r="AB59" s="15">
        <v>37.6</v>
      </c>
      <c r="AC59" s="15">
        <v>47.3</v>
      </c>
    </row>
    <row r="60" spans="1:29" ht="10.199999999999999" customHeight="1" x14ac:dyDescent="0.3">
      <c r="A60" s="51" t="s">
        <v>404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 t="s">
        <v>404</v>
      </c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</row>
  </sheetData>
  <mergeCells count="2">
    <mergeCell ref="A60:N60"/>
    <mergeCell ref="O60:AC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2907-4B1F-47FC-BC6D-070B59B3EBBE}">
  <dimension ref="A1:AC39"/>
  <sheetViews>
    <sheetView view="pageBreakPreview" topLeftCell="A8" zoomScale="125" zoomScaleNormal="100" zoomScaleSheetLayoutView="125" workbookViewId="0">
      <selection activeCell="A34" sqref="A34:XFD34"/>
    </sheetView>
  </sheetViews>
  <sheetFormatPr defaultRowHeight="10.199999999999999" customHeight="1" x14ac:dyDescent="0.3"/>
  <cols>
    <col min="2" max="14" width="5.77734375" customWidth="1"/>
    <col min="16" max="29" width="5.5546875" customWidth="1"/>
  </cols>
  <sheetData>
    <row r="1" spans="1:29" ht="10.199999999999999" customHeight="1" x14ac:dyDescent="0.3">
      <c r="A1" s="8" t="s">
        <v>362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362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354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354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57</v>
      </c>
      <c r="B5" s="8">
        <v>73188</v>
      </c>
      <c r="C5" s="8">
        <v>1283</v>
      </c>
      <c r="D5" s="8">
        <v>2033</v>
      </c>
      <c r="E5" s="8">
        <v>1779</v>
      </c>
      <c r="F5" s="8">
        <v>538</v>
      </c>
      <c r="G5" s="8">
        <v>2506</v>
      </c>
      <c r="H5" s="8">
        <v>3291</v>
      </c>
      <c r="I5" s="8">
        <v>3517</v>
      </c>
      <c r="J5" s="8">
        <v>4244</v>
      </c>
      <c r="K5" s="8">
        <v>1964</v>
      </c>
      <c r="L5" s="8">
        <v>2813</v>
      </c>
      <c r="M5" s="8">
        <v>5868</v>
      </c>
      <c r="N5" s="8">
        <v>3885</v>
      </c>
      <c r="O5" s="8" t="s">
        <v>57</v>
      </c>
      <c r="P5" s="8">
        <v>4614</v>
      </c>
      <c r="Q5" s="8">
        <v>2213</v>
      </c>
      <c r="R5" s="8">
        <v>2559</v>
      </c>
      <c r="S5" s="8">
        <v>1962</v>
      </c>
      <c r="T5" s="8">
        <v>4638</v>
      </c>
      <c r="U5" s="8">
        <v>2457</v>
      </c>
      <c r="V5" s="8">
        <v>1707</v>
      </c>
      <c r="W5" s="8">
        <v>1775</v>
      </c>
      <c r="X5" s="8">
        <v>2862</v>
      </c>
      <c r="Y5" s="8">
        <v>3524</v>
      </c>
      <c r="Z5" s="8">
        <v>3019</v>
      </c>
      <c r="AA5" s="8">
        <v>2623</v>
      </c>
      <c r="AB5" s="8">
        <v>3255</v>
      </c>
      <c r="AC5" s="8">
        <v>2259</v>
      </c>
    </row>
    <row r="6" spans="1:29" ht="10.199999999999999" customHeight="1" x14ac:dyDescent="0.3">
      <c r="A6" s="8" t="s">
        <v>58</v>
      </c>
      <c r="B6" s="8">
        <v>323</v>
      </c>
      <c r="C6" s="8">
        <v>2</v>
      </c>
      <c r="D6" s="8">
        <v>14</v>
      </c>
      <c r="E6" s="8">
        <v>3</v>
      </c>
      <c r="F6" s="8">
        <v>0</v>
      </c>
      <c r="G6" s="8">
        <v>2</v>
      </c>
      <c r="H6" s="8">
        <v>2</v>
      </c>
      <c r="I6" s="8">
        <v>15</v>
      </c>
      <c r="J6" s="8">
        <v>2</v>
      </c>
      <c r="K6" s="8">
        <v>0</v>
      </c>
      <c r="L6" s="8">
        <v>7</v>
      </c>
      <c r="M6" s="8">
        <v>53</v>
      </c>
      <c r="N6" s="8">
        <v>4</v>
      </c>
      <c r="O6" s="8" t="s">
        <v>58</v>
      </c>
      <c r="P6" s="8">
        <v>39</v>
      </c>
      <c r="Q6" s="8">
        <v>0</v>
      </c>
      <c r="R6" s="8">
        <v>4</v>
      </c>
      <c r="S6" s="8">
        <v>13</v>
      </c>
      <c r="T6" s="8">
        <v>12</v>
      </c>
      <c r="U6" s="8">
        <v>3</v>
      </c>
      <c r="V6" s="8">
        <v>13</v>
      </c>
      <c r="W6" s="8">
        <v>0</v>
      </c>
      <c r="X6" s="8">
        <v>36</v>
      </c>
      <c r="Y6" s="8">
        <v>7</v>
      </c>
      <c r="Z6" s="8">
        <v>17</v>
      </c>
      <c r="AA6" s="8">
        <v>26</v>
      </c>
      <c r="AB6" s="8">
        <v>38</v>
      </c>
      <c r="AC6" s="8">
        <v>11</v>
      </c>
    </row>
    <row r="7" spans="1:29" ht="10.199999999999999" customHeight="1" x14ac:dyDescent="0.3">
      <c r="A7" s="8" t="s">
        <v>59</v>
      </c>
      <c r="B7" s="8">
        <v>2753</v>
      </c>
      <c r="C7" s="8">
        <v>21</v>
      </c>
      <c r="D7" s="8">
        <v>346</v>
      </c>
      <c r="E7" s="8">
        <v>0</v>
      </c>
      <c r="F7" s="8">
        <v>1</v>
      </c>
      <c r="G7" s="8">
        <v>6</v>
      </c>
      <c r="H7" s="8">
        <v>2</v>
      </c>
      <c r="I7" s="8">
        <v>9</v>
      </c>
      <c r="J7" s="8">
        <v>12</v>
      </c>
      <c r="K7" s="8">
        <v>0</v>
      </c>
      <c r="L7" s="8">
        <v>13</v>
      </c>
      <c r="M7" s="8">
        <v>1170</v>
      </c>
      <c r="N7" s="8">
        <v>67</v>
      </c>
      <c r="O7" s="8" t="s">
        <v>59</v>
      </c>
      <c r="P7" s="8">
        <v>839</v>
      </c>
      <c r="Q7" s="8">
        <v>0</v>
      </c>
      <c r="R7" s="8">
        <v>45</v>
      </c>
      <c r="S7" s="8">
        <v>11</v>
      </c>
      <c r="T7" s="8">
        <v>15</v>
      </c>
      <c r="U7" s="8">
        <v>3</v>
      </c>
      <c r="V7" s="8">
        <v>0</v>
      </c>
      <c r="W7" s="8">
        <v>8</v>
      </c>
      <c r="X7" s="8">
        <v>61</v>
      </c>
      <c r="Y7" s="8">
        <v>59</v>
      </c>
      <c r="Z7" s="8">
        <v>2</v>
      </c>
      <c r="AA7" s="8">
        <v>7</v>
      </c>
      <c r="AB7" s="8">
        <v>51</v>
      </c>
      <c r="AC7" s="8">
        <v>5</v>
      </c>
    </row>
    <row r="8" spans="1:29" ht="10.199999999999999" customHeight="1" x14ac:dyDescent="0.3">
      <c r="A8" s="8" t="s">
        <v>60</v>
      </c>
      <c r="B8" s="8">
        <v>102</v>
      </c>
      <c r="C8" s="8">
        <v>0</v>
      </c>
      <c r="D8" s="8">
        <v>0</v>
      </c>
      <c r="E8" s="8">
        <v>0</v>
      </c>
      <c r="F8" s="8">
        <v>1</v>
      </c>
      <c r="G8" s="8">
        <v>0</v>
      </c>
      <c r="H8" s="8">
        <v>0</v>
      </c>
      <c r="I8" s="8">
        <v>0</v>
      </c>
      <c r="J8" s="8">
        <v>6</v>
      </c>
      <c r="K8" s="8">
        <v>3</v>
      </c>
      <c r="L8" s="8">
        <v>0</v>
      </c>
      <c r="M8" s="8">
        <v>33</v>
      </c>
      <c r="N8" s="8">
        <v>32</v>
      </c>
      <c r="O8" s="8" t="s">
        <v>60</v>
      </c>
      <c r="P8" s="8">
        <v>2</v>
      </c>
      <c r="Q8" s="8">
        <v>0</v>
      </c>
      <c r="R8" s="8">
        <v>0</v>
      </c>
      <c r="S8" s="8">
        <v>8</v>
      </c>
      <c r="T8" s="8">
        <v>1</v>
      </c>
      <c r="U8" s="8">
        <v>3</v>
      </c>
      <c r="V8" s="8">
        <v>0</v>
      </c>
      <c r="W8" s="8">
        <v>0</v>
      </c>
      <c r="X8" s="8">
        <v>1</v>
      </c>
      <c r="Y8" s="8">
        <v>2</v>
      </c>
      <c r="Z8" s="8">
        <v>2</v>
      </c>
      <c r="AA8" s="8">
        <v>2</v>
      </c>
      <c r="AB8" s="8">
        <v>4</v>
      </c>
      <c r="AC8" s="8">
        <v>2</v>
      </c>
    </row>
    <row r="9" spans="1:29" ht="10.199999999999999" customHeight="1" x14ac:dyDescent="0.3">
      <c r="A9" s="8" t="s">
        <v>61</v>
      </c>
      <c r="B9" s="8">
        <v>97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v>0</v>
      </c>
      <c r="I9" s="8">
        <v>1</v>
      </c>
      <c r="J9" s="8">
        <v>1</v>
      </c>
      <c r="K9" s="8">
        <v>0</v>
      </c>
      <c r="L9" s="8">
        <v>0</v>
      </c>
      <c r="M9" s="8">
        <v>44</v>
      </c>
      <c r="N9" s="8">
        <v>7</v>
      </c>
      <c r="O9" s="8" t="s">
        <v>61</v>
      </c>
      <c r="P9" s="8">
        <v>3</v>
      </c>
      <c r="Q9" s="8">
        <v>0</v>
      </c>
      <c r="R9" s="8">
        <v>3</v>
      </c>
      <c r="S9" s="8">
        <v>1</v>
      </c>
      <c r="T9" s="8">
        <v>0</v>
      </c>
      <c r="U9" s="8">
        <v>0</v>
      </c>
      <c r="V9" s="8">
        <v>4</v>
      </c>
      <c r="W9" s="8">
        <v>0</v>
      </c>
      <c r="X9" s="8">
        <v>4</v>
      </c>
      <c r="Y9" s="8">
        <v>8</v>
      </c>
      <c r="Z9" s="8">
        <v>9</v>
      </c>
      <c r="AA9" s="8">
        <v>1</v>
      </c>
      <c r="AB9" s="8">
        <v>9</v>
      </c>
      <c r="AC9" s="8">
        <v>1</v>
      </c>
    </row>
    <row r="10" spans="1:29" ht="10.199999999999999" customHeight="1" x14ac:dyDescent="0.3">
      <c r="A10" s="8" t="s">
        <v>62</v>
      </c>
      <c r="B10" s="8">
        <v>186</v>
      </c>
      <c r="C10" s="8">
        <v>0</v>
      </c>
      <c r="D10" s="8">
        <v>4</v>
      </c>
      <c r="E10" s="8">
        <v>0</v>
      </c>
      <c r="F10" s="8">
        <v>0</v>
      </c>
      <c r="G10" s="8">
        <v>0</v>
      </c>
      <c r="H10" s="8">
        <v>10</v>
      </c>
      <c r="I10" s="8">
        <v>16</v>
      </c>
      <c r="J10" s="8">
        <v>25</v>
      </c>
      <c r="K10" s="8">
        <v>0</v>
      </c>
      <c r="L10" s="8">
        <v>0</v>
      </c>
      <c r="M10" s="8">
        <v>9</v>
      </c>
      <c r="N10" s="8">
        <v>28</v>
      </c>
      <c r="O10" s="8" t="s">
        <v>62</v>
      </c>
      <c r="P10" s="8">
        <v>18</v>
      </c>
      <c r="Q10" s="8">
        <v>25</v>
      </c>
      <c r="R10" s="8">
        <v>9</v>
      </c>
      <c r="S10" s="8">
        <v>0</v>
      </c>
      <c r="T10" s="8">
        <v>9</v>
      </c>
      <c r="U10" s="8">
        <v>11</v>
      </c>
      <c r="V10" s="8">
        <v>0</v>
      </c>
      <c r="W10" s="8">
        <v>0</v>
      </c>
      <c r="X10" s="8">
        <v>1</v>
      </c>
      <c r="Y10" s="8">
        <v>10</v>
      </c>
      <c r="Z10" s="8">
        <v>1</v>
      </c>
      <c r="AA10" s="8">
        <v>2</v>
      </c>
      <c r="AB10" s="8">
        <v>8</v>
      </c>
      <c r="AC10" s="8">
        <v>0</v>
      </c>
    </row>
    <row r="11" spans="1:29" ht="10.199999999999999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0.199999999999999" customHeight="1" x14ac:dyDescent="0.3">
      <c r="A12" s="8" t="s">
        <v>355</v>
      </c>
      <c r="B12" s="8">
        <v>39926</v>
      </c>
      <c r="C12" s="8">
        <v>648</v>
      </c>
      <c r="D12" s="8">
        <v>1233</v>
      </c>
      <c r="E12" s="8">
        <v>939</v>
      </c>
      <c r="F12" s="8">
        <v>266</v>
      </c>
      <c r="G12" s="8">
        <v>1227</v>
      </c>
      <c r="H12" s="8">
        <v>1721</v>
      </c>
      <c r="I12" s="8">
        <v>1837</v>
      </c>
      <c r="J12" s="8">
        <v>2245</v>
      </c>
      <c r="K12" s="8">
        <v>1000</v>
      </c>
      <c r="L12" s="8">
        <v>1461</v>
      </c>
      <c r="M12" s="8">
        <v>3802</v>
      </c>
      <c r="N12" s="8">
        <v>2215</v>
      </c>
      <c r="O12" s="8" t="s">
        <v>355</v>
      </c>
      <c r="P12" s="8">
        <v>2883</v>
      </c>
      <c r="Q12" s="8">
        <v>1157</v>
      </c>
      <c r="R12" s="8">
        <v>1352</v>
      </c>
      <c r="S12" s="8">
        <v>1018</v>
      </c>
      <c r="T12" s="8">
        <v>2441</v>
      </c>
      <c r="U12" s="8">
        <v>1280</v>
      </c>
      <c r="V12" s="8">
        <v>879</v>
      </c>
      <c r="W12" s="8">
        <v>929</v>
      </c>
      <c r="X12" s="8">
        <v>1596</v>
      </c>
      <c r="Y12" s="8">
        <v>1899</v>
      </c>
      <c r="Z12" s="8">
        <v>1553</v>
      </c>
      <c r="AA12" s="8">
        <v>1320</v>
      </c>
      <c r="AB12" s="8">
        <v>1772</v>
      </c>
      <c r="AC12" s="8">
        <v>1253</v>
      </c>
    </row>
    <row r="13" spans="1:29" ht="10.199999999999999" customHeight="1" x14ac:dyDescent="0.3">
      <c r="A13" s="8" t="s">
        <v>57</v>
      </c>
      <c r="B13" s="8">
        <v>37972</v>
      </c>
      <c r="C13" s="8">
        <v>636</v>
      </c>
      <c r="D13" s="8">
        <v>1033</v>
      </c>
      <c r="E13" s="8">
        <v>938</v>
      </c>
      <c r="F13" s="8">
        <v>265</v>
      </c>
      <c r="G13" s="8">
        <v>1222</v>
      </c>
      <c r="H13" s="8">
        <v>1707</v>
      </c>
      <c r="I13" s="8">
        <v>1808</v>
      </c>
      <c r="J13" s="8">
        <v>2205</v>
      </c>
      <c r="K13" s="8">
        <v>997</v>
      </c>
      <c r="L13" s="8">
        <v>1453</v>
      </c>
      <c r="M13" s="8">
        <v>3110</v>
      </c>
      <c r="N13" s="8">
        <v>2117</v>
      </c>
      <c r="O13" s="8" t="s">
        <v>57</v>
      </c>
      <c r="P13" s="8">
        <v>2402</v>
      </c>
      <c r="Q13" s="8">
        <v>1132</v>
      </c>
      <c r="R13" s="8">
        <v>1320</v>
      </c>
      <c r="S13" s="8">
        <v>1001</v>
      </c>
      <c r="T13" s="8">
        <v>2414</v>
      </c>
      <c r="U13" s="8">
        <v>1262</v>
      </c>
      <c r="V13" s="8">
        <v>867</v>
      </c>
      <c r="W13" s="8">
        <v>923</v>
      </c>
      <c r="X13" s="8">
        <v>1532</v>
      </c>
      <c r="Y13" s="8">
        <v>1841</v>
      </c>
      <c r="Z13" s="8">
        <v>1537</v>
      </c>
      <c r="AA13" s="8">
        <v>1301</v>
      </c>
      <c r="AB13" s="8">
        <v>1707</v>
      </c>
      <c r="AC13" s="8">
        <v>1242</v>
      </c>
    </row>
    <row r="14" spans="1:29" ht="10.199999999999999" customHeight="1" x14ac:dyDescent="0.3">
      <c r="A14" s="8" t="s">
        <v>58</v>
      </c>
      <c r="B14" s="8">
        <v>190</v>
      </c>
      <c r="C14" s="8">
        <v>1</v>
      </c>
      <c r="D14" s="8">
        <v>7</v>
      </c>
      <c r="E14" s="8">
        <v>1</v>
      </c>
      <c r="F14" s="8">
        <v>0</v>
      </c>
      <c r="G14" s="8">
        <v>0</v>
      </c>
      <c r="H14" s="8">
        <v>2</v>
      </c>
      <c r="I14" s="8">
        <v>13</v>
      </c>
      <c r="J14" s="8">
        <v>1</v>
      </c>
      <c r="K14" s="8">
        <v>0</v>
      </c>
      <c r="L14" s="8">
        <v>3</v>
      </c>
      <c r="M14" s="8">
        <v>33</v>
      </c>
      <c r="N14" s="8">
        <v>2</v>
      </c>
      <c r="O14" s="8" t="s">
        <v>58</v>
      </c>
      <c r="P14" s="8">
        <v>24</v>
      </c>
      <c r="Q14" s="8">
        <v>0</v>
      </c>
      <c r="R14" s="8">
        <v>1</v>
      </c>
      <c r="S14" s="8">
        <v>8</v>
      </c>
      <c r="T14" s="8">
        <v>7</v>
      </c>
      <c r="U14" s="8">
        <v>3</v>
      </c>
      <c r="V14" s="8">
        <v>8</v>
      </c>
      <c r="W14" s="8">
        <v>0</v>
      </c>
      <c r="X14" s="8">
        <v>23</v>
      </c>
      <c r="Y14" s="8">
        <v>4</v>
      </c>
      <c r="Z14" s="8">
        <v>9</v>
      </c>
      <c r="AA14" s="8">
        <v>12</v>
      </c>
      <c r="AB14" s="8">
        <v>21</v>
      </c>
      <c r="AC14" s="8">
        <v>7</v>
      </c>
    </row>
    <row r="15" spans="1:29" ht="10.199999999999999" customHeight="1" x14ac:dyDescent="0.3">
      <c r="A15" s="8" t="s">
        <v>59</v>
      </c>
      <c r="B15" s="8">
        <v>1444</v>
      </c>
      <c r="C15" s="8">
        <v>11</v>
      </c>
      <c r="D15" s="8">
        <v>189</v>
      </c>
      <c r="E15" s="8">
        <v>0</v>
      </c>
      <c r="F15" s="8">
        <v>0</v>
      </c>
      <c r="G15" s="8">
        <v>5</v>
      </c>
      <c r="H15" s="8">
        <v>2</v>
      </c>
      <c r="I15" s="8">
        <v>1</v>
      </c>
      <c r="J15" s="8">
        <v>7</v>
      </c>
      <c r="K15" s="8">
        <v>0</v>
      </c>
      <c r="L15" s="8">
        <v>5</v>
      </c>
      <c r="M15" s="8">
        <v>600</v>
      </c>
      <c r="N15" s="8">
        <v>32</v>
      </c>
      <c r="O15" s="8" t="s">
        <v>59</v>
      </c>
      <c r="P15" s="8">
        <v>434</v>
      </c>
      <c r="Q15" s="8">
        <v>0</v>
      </c>
      <c r="R15" s="8">
        <v>27</v>
      </c>
      <c r="S15" s="8">
        <v>4</v>
      </c>
      <c r="T15" s="8">
        <v>11</v>
      </c>
      <c r="U15" s="8">
        <v>2</v>
      </c>
      <c r="V15" s="8">
        <v>0</v>
      </c>
      <c r="W15" s="8">
        <v>6</v>
      </c>
      <c r="X15" s="8">
        <v>36</v>
      </c>
      <c r="Y15" s="8">
        <v>37</v>
      </c>
      <c r="Z15" s="8">
        <v>1</v>
      </c>
      <c r="AA15" s="8">
        <v>3</v>
      </c>
      <c r="AB15" s="8">
        <v>29</v>
      </c>
      <c r="AC15" s="8">
        <v>2</v>
      </c>
    </row>
    <row r="16" spans="1:29" ht="10.199999999999999" customHeight="1" x14ac:dyDescent="0.3">
      <c r="A16" s="8" t="s">
        <v>60</v>
      </c>
      <c r="B16" s="8">
        <v>77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6</v>
      </c>
      <c r="K16" s="8">
        <v>3</v>
      </c>
      <c r="L16" s="8">
        <v>0</v>
      </c>
      <c r="M16" s="8">
        <v>18</v>
      </c>
      <c r="N16" s="8">
        <v>32</v>
      </c>
      <c r="O16" s="8" t="s">
        <v>60</v>
      </c>
      <c r="P16" s="8">
        <v>2</v>
      </c>
      <c r="Q16" s="8">
        <v>0</v>
      </c>
      <c r="R16" s="8">
        <v>0</v>
      </c>
      <c r="S16" s="8">
        <v>4</v>
      </c>
      <c r="T16" s="8">
        <v>1</v>
      </c>
      <c r="U16" s="8">
        <v>2</v>
      </c>
      <c r="V16" s="8">
        <v>0</v>
      </c>
      <c r="W16" s="8">
        <v>0</v>
      </c>
      <c r="X16" s="8">
        <v>1</v>
      </c>
      <c r="Y16" s="8">
        <v>1</v>
      </c>
      <c r="Z16" s="8">
        <v>1</v>
      </c>
      <c r="AA16" s="8">
        <v>1</v>
      </c>
      <c r="AB16" s="8">
        <v>4</v>
      </c>
      <c r="AC16" s="8">
        <v>1</v>
      </c>
    </row>
    <row r="17" spans="1:29" ht="10.199999999999999" customHeight="1" x14ac:dyDescent="0.3">
      <c r="A17" s="8" t="s">
        <v>61</v>
      </c>
      <c r="B17" s="8">
        <v>73</v>
      </c>
      <c r="C17" s="8">
        <v>0</v>
      </c>
      <c r="D17" s="8">
        <v>0</v>
      </c>
      <c r="E17" s="8">
        <v>0</v>
      </c>
      <c r="F17" s="8">
        <v>1</v>
      </c>
      <c r="G17" s="8">
        <v>0</v>
      </c>
      <c r="H17" s="8">
        <v>0</v>
      </c>
      <c r="I17" s="8">
        <v>1</v>
      </c>
      <c r="J17" s="8">
        <v>1</v>
      </c>
      <c r="K17" s="8">
        <v>0</v>
      </c>
      <c r="L17" s="8">
        <v>0</v>
      </c>
      <c r="M17" s="8">
        <v>34</v>
      </c>
      <c r="N17" s="8">
        <v>4</v>
      </c>
      <c r="O17" s="8" t="s">
        <v>61</v>
      </c>
      <c r="P17" s="8">
        <v>3</v>
      </c>
      <c r="Q17" s="8">
        <v>0</v>
      </c>
      <c r="R17" s="8">
        <v>1</v>
      </c>
      <c r="S17" s="8">
        <v>1</v>
      </c>
      <c r="T17" s="8">
        <v>0</v>
      </c>
      <c r="U17" s="8">
        <v>0</v>
      </c>
      <c r="V17" s="8">
        <v>4</v>
      </c>
      <c r="W17" s="8">
        <v>0</v>
      </c>
      <c r="X17" s="8">
        <v>3</v>
      </c>
      <c r="Y17" s="8">
        <v>7</v>
      </c>
      <c r="Z17" s="8">
        <v>5</v>
      </c>
      <c r="AA17" s="8">
        <v>1</v>
      </c>
      <c r="AB17" s="8">
        <v>6</v>
      </c>
      <c r="AC17" s="8">
        <v>1</v>
      </c>
    </row>
    <row r="18" spans="1:29" ht="10.199999999999999" customHeight="1" x14ac:dyDescent="0.3">
      <c r="A18" s="8" t="s">
        <v>62</v>
      </c>
      <c r="B18" s="8">
        <v>170</v>
      </c>
      <c r="C18" s="8">
        <v>0</v>
      </c>
      <c r="D18" s="8">
        <v>4</v>
      </c>
      <c r="E18" s="8">
        <v>0</v>
      </c>
      <c r="F18" s="8">
        <v>0</v>
      </c>
      <c r="G18" s="8">
        <v>0</v>
      </c>
      <c r="H18" s="8">
        <v>10</v>
      </c>
      <c r="I18" s="8">
        <v>14</v>
      </c>
      <c r="J18" s="8">
        <v>25</v>
      </c>
      <c r="K18" s="8">
        <v>0</v>
      </c>
      <c r="L18" s="8">
        <v>0</v>
      </c>
      <c r="M18" s="8">
        <v>7</v>
      </c>
      <c r="N18" s="8">
        <v>28</v>
      </c>
      <c r="O18" s="8" t="s">
        <v>62</v>
      </c>
      <c r="P18" s="8">
        <v>18</v>
      </c>
      <c r="Q18" s="8">
        <v>25</v>
      </c>
      <c r="R18" s="8">
        <v>3</v>
      </c>
      <c r="S18" s="8">
        <v>0</v>
      </c>
      <c r="T18" s="8">
        <v>8</v>
      </c>
      <c r="U18" s="8">
        <v>11</v>
      </c>
      <c r="V18" s="8">
        <v>0</v>
      </c>
      <c r="W18" s="8">
        <v>0</v>
      </c>
      <c r="X18" s="8">
        <v>1</v>
      </c>
      <c r="Y18" s="8">
        <v>9</v>
      </c>
      <c r="Z18" s="8">
        <v>0</v>
      </c>
      <c r="AA18" s="8">
        <v>2</v>
      </c>
      <c r="AB18" s="8">
        <v>5</v>
      </c>
      <c r="AC18" s="8">
        <v>0</v>
      </c>
    </row>
    <row r="19" spans="1:29" ht="10.199999999999999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 t="s">
        <v>361</v>
      </c>
      <c r="B20" s="8">
        <v>36723</v>
      </c>
      <c r="C20" s="8">
        <v>658</v>
      </c>
      <c r="D20" s="8">
        <v>1164</v>
      </c>
      <c r="E20" s="8">
        <v>843</v>
      </c>
      <c r="F20" s="8">
        <v>275</v>
      </c>
      <c r="G20" s="8">
        <v>1287</v>
      </c>
      <c r="H20" s="8">
        <v>1584</v>
      </c>
      <c r="I20" s="8">
        <v>1721</v>
      </c>
      <c r="J20" s="8">
        <v>2045</v>
      </c>
      <c r="K20" s="8">
        <v>967</v>
      </c>
      <c r="L20" s="8">
        <v>1372</v>
      </c>
      <c r="M20" s="8">
        <v>3375</v>
      </c>
      <c r="N20" s="8">
        <v>1808</v>
      </c>
      <c r="O20" s="8" t="s">
        <v>361</v>
      </c>
      <c r="P20" s="8">
        <v>2632</v>
      </c>
      <c r="Q20" s="8">
        <v>1081</v>
      </c>
      <c r="R20" s="8">
        <v>1268</v>
      </c>
      <c r="S20" s="8">
        <v>977</v>
      </c>
      <c r="T20" s="8">
        <v>2234</v>
      </c>
      <c r="U20" s="8">
        <v>1197</v>
      </c>
      <c r="V20" s="8">
        <v>845</v>
      </c>
      <c r="W20" s="8">
        <v>854</v>
      </c>
      <c r="X20" s="8">
        <v>1369</v>
      </c>
      <c r="Y20" s="8">
        <v>1711</v>
      </c>
      <c r="Z20" s="8">
        <v>1497</v>
      </c>
      <c r="AA20" s="8">
        <v>1341</v>
      </c>
      <c r="AB20" s="8">
        <v>1593</v>
      </c>
      <c r="AC20" s="8">
        <v>1025</v>
      </c>
    </row>
    <row r="21" spans="1:29" ht="10.199999999999999" customHeight="1" x14ac:dyDescent="0.3">
      <c r="A21" s="8" t="s">
        <v>57</v>
      </c>
      <c r="B21" s="8">
        <v>35216</v>
      </c>
      <c r="C21" s="8">
        <v>647</v>
      </c>
      <c r="D21" s="8">
        <v>1000</v>
      </c>
      <c r="E21" s="8">
        <v>841</v>
      </c>
      <c r="F21" s="8">
        <v>273</v>
      </c>
      <c r="G21" s="8">
        <v>1284</v>
      </c>
      <c r="H21" s="8">
        <v>1584</v>
      </c>
      <c r="I21" s="8">
        <v>1709</v>
      </c>
      <c r="J21" s="8">
        <v>2039</v>
      </c>
      <c r="K21" s="8">
        <v>967</v>
      </c>
      <c r="L21" s="8">
        <v>1360</v>
      </c>
      <c r="M21" s="8">
        <v>2758</v>
      </c>
      <c r="N21" s="8">
        <v>1768</v>
      </c>
      <c r="O21" s="8" t="s">
        <v>57</v>
      </c>
      <c r="P21" s="8">
        <v>2212</v>
      </c>
      <c r="Q21" s="8">
        <v>1081</v>
      </c>
      <c r="R21" s="8">
        <v>1239</v>
      </c>
      <c r="S21" s="8">
        <v>961</v>
      </c>
      <c r="T21" s="8">
        <v>2224</v>
      </c>
      <c r="U21" s="8">
        <v>1195</v>
      </c>
      <c r="V21" s="8">
        <v>840</v>
      </c>
      <c r="W21" s="8">
        <v>852</v>
      </c>
      <c r="X21" s="8">
        <v>1330</v>
      </c>
      <c r="Y21" s="8">
        <v>1683</v>
      </c>
      <c r="Z21" s="8">
        <v>1482</v>
      </c>
      <c r="AA21" s="8">
        <v>1322</v>
      </c>
      <c r="AB21" s="8">
        <v>1548</v>
      </c>
      <c r="AC21" s="8">
        <v>1017</v>
      </c>
    </row>
    <row r="22" spans="1:29" ht="10.199999999999999" customHeight="1" x14ac:dyDescent="0.3">
      <c r="A22" s="8" t="s">
        <v>58</v>
      </c>
      <c r="B22" s="8">
        <v>133</v>
      </c>
      <c r="C22" s="8">
        <v>1</v>
      </c>
      <c r="D22" s="8">
        <v>7</v>
      </c>
      <c r="E22" s="8">
        <v>2</v>
      </c>
      <c r="F22" s="8">
        <v>0</v>
      </c>
      <c r="G22" s="8">
        <v>2</v>
      </c>
      <c r="H22" s="8">
        <v>0</v>
      </c>
      <c r="I22" s="8">
        <v>2</v>
      </c>
      <c r="J22" s="8">
        <v>1</v>
      </c>
      <c r="K22" s="8">
        <v>0</v>
      </c>
      <c r="L22" s="8">
        <v>4</v>
      </c>
      <c r="M22" s="8">
        <v>20</v>
      </c>
      <c r="N22" s="8">
        <v>2</v>
      </c>
      <c r="O22" s="8" t="s">
        <v>58</v>
      </c>
      <c r="P22" s="8">
        <v>15</v>
      </c>
      <c r="Q22" s="8">
        <v>0</v>
      </c>
      <c r="R22" s="8">
        <v>3</v>
      </c>
      <c r="S22" s="8">
        <v>5</v>
      </c>
      <c r="T22" s="8">
        <v>5</v>
      </c>
      <c r="U22" s="8">
        <v>0</v>
      </c>
      <c r="V22" s="8">
        <v>5</v>
      </c>
      <c r="W22" s="8">
        <v>0</v>
      </c>
      <c r="X22" s="8">
        <v>13</v>
      </c>
      <c r="Y22" s="8">
        <v>3</v>
      </c>
      <c r="Z22" s="8">
        <v>8</v>
      </c>
      <c r="AA22" s="8">
        <v>14</v>
      </c>
      <c r="AB22" s="8">
        <v>17</v>
      </c>
      <c r="AC22" s="8">
        <v>4</v>
      </c>
    </row>
    <row r="23" spans="1:29" ht="10.199999999999999" customHeight="1" x14ac:dyDescent="0.3">
      <c r="A23" s="8" t="s">
        <v>59</v>
      </c>
      <c r="B23" s="8">
        <v>1309</v>
      </c>
      <c r="C23" s="8">
        <v>10</v>
      </c>
      <c r="D23" s="8">
        <v>157</v>
      </c>
      <c r="E23" s="8">
        <v>0</v>
      </c>
      <c r="F23" s="8">
        <v>1</v>
      </c>
      <c r="G23" s="8">
        <v>1</v>
      </c>
      <c r="H23" s="8">
        <v>0</v>
      </c>
      <c r="I23" s="8">
        <v>8</v>
      </c>
      <c r="J23" s="8">
        <v>5</v>
      </c>
      <c r="K23" s="8">
        <v>0</v>
      </c>
      <c r="L23" s="8">
        <v>8</v>
      </c>
      <c r="M23" s="8">
        <v>570</v>
      </c>
      <c r="N23" s="8">
        <v>35</v>
      </c>
      <c r="O23" s="8" t="s">
        <v>59</v>
      </c>
      <c r="P23" s="8">
        <v>405</v>
      </c>
      <c r="Q23" s="8">
        <v>0</v>
      </c>
      <c r="R23" s="8">
        <v>18</v>
      </c>
      <c r="S23" s="8">
        <v>7</v>
      </c>
      <c r="T23" s="8">
        <v>4</v>
      </c>
      <c r="U23" s="8">
        <v>1</v>
      </c>
      <c r="V23" s="8">
        <v>0</v>
      </c>
      <c r="W23" s="8">
        <v>2</v>
      </c>
      <c r="X23" s="8">
        <v>25</v>
      </c>
      <c r="Y23" s="8">
        <v>22</v>
      </c>
      <c r="Z23" s="8">
        <v>1</v>
      </c>
      <c r="AA23" s="8">
        <v>4</v>
      </c>
      <c r="AB23" s="8">
        <v>22</v>
      </c>
      <c r="AC23" s="8">
        <v>3</v>
      </c>
    </row>
    <row r="24" spans="1:29" ht="10.199999999999999" customHeight="1" x14ac:dyDescent="0.3">
      <c r="A24" s="8" t="s">
        <v>60</v>
      </c>
      <c r="B24" s="8">
        <v>25</v>
      </c>
      <c r="C24" s="8">
        <v>0</v>
      </c>
      <c r="D24" s="8">
        <v>0</v>
      </c>
      <c r="E24" s="8">
        <v>0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15</v>
      </c>
      <c r="N24" s="8">
        <v>0</v>
      </c>
      <c r="O24" s="8" t="s">
        <v>60</v>
      </c>
      <c r="P24" s="8">
        <v>0</v>
      </c>
      <c r="Q24" s="8">
        <v>0</v>
      </c>
      <c r="R24" s="8">
        <v>0</v>
      </c>
      <c r="S24" s="8">
        <v>4</v>
      </c>
      <c r="T24" s="8">
        <v>0</v>
      </c>
      <c r="U24" s="8">
        <v>1</v>
      </c>
      <c r="V24" s="8">
        <v>0</v>
      </c>
      <c r="W24" s="8">
        <v>0</v>
      </c>
      <c r="X24" s="8">
        <v>0</v>
      </c>
      <c r="Y24" s="8">
        <v>1</v>
      </c>
      <c r="Z24" s="8">
        <v>1</v>
      </c>
      <c r="AA24" s="8">
        <v>1</v>
      </c>
      <c r="AB24" s="8">
        <v>0</v>
      </c>
      <c r="AC24" s="8">
        <v>1</v>
      </c>
    </row>
    <row r="25" spans="1:29" ht="10.199999999999999" customHeight="1" x14ac:dyDescent="0.3">
      <c r="A25" s="8" t="s">
        <v>61</v>
      </c>
      <c r="B25" s="8">
        <v>24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10</v>
      </c>
      <c r="N25" s="8">
        <v>3</v>
      </c>
      <c r="O25" s="8" t="s">
        <v>61</v>
      </c>
      <c r="P25" s="8">
        <v>0</v>
      </c>
      <c r="Q25" s="8">
        <v>0</v>
      </c>
      <c r="R25" s="8">
        <v>2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1</v>
      </c>
      <c r="Y25" s="8">
        <v>1</v>
      </c>
      <c r="Z25" s="8">
        <v>4</v>
      </c>
      <c r="AA25" s="8">
        <v>0</v>
      </c>
      <c r="AB25" s="8">
        <v>3</v>
      </c>
      <c r="AC25" s="8">
        <v>0</v>
      </c>
    </row>
    <row r="26" spans="1:29" ht="10.199999999999999" customHeight="1" x14ac:dyDescent="0.3">
      <c r="A26" s="8" t="s">
        <v>62</v>
      </c>
      <c r="B26" s="8">
        <v>16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2</v>
      </c>
      <c r="J26" s="8">
        <v>0</v>
      </c>
      <c r="K26" s="8">
        <v>0</v>
      </c>
      <c r="L26" s="8">
        <v>0</v>
      </c>
      <c r="M26" s="8">
        <v>2</v>
      </c>
      <c r="N26" s="8">
        <v>0</v>
      </c>
      <c r="O26" s="8" t="s">
        <v>62</v>
      </c>
      <c r="P26" s="8">
        <v>0</v>
      </c>
      <c r="Q26" s="8">
        <v>0</v>
      </c>
      <c r="R26" s="8">
        <v>6</v>
      </c>
      <c r="S26" s="8">
        <v>0</v>
      </c>
      <c r="T26" s="8">
        <v>1</v>
      </c>
      <c r="U26" s="8">
        <v>0</v>
      </c>
      <c r="V26" s="8">
        <v>0</v>
      </c>
      <c r="W26" s="8">
        <v>0</v>
      </c>
      <c r="X26" s="8">
        <v>0</v>
      </c>
      <c r="Y26" s="8">
        <v>1</v>
      </c>
      <c r="Z26" s="8">
        <v>1</v>
      </c>
      <c r="AA26" s="8">
        <v>0</v>
      </c>
      <c r="AB26" s="8">
        <v>3</v>
      </c>
      <c r="AC26" s="8">
        <v>0</v>
      </c>
    </row>
    <row r="27" spans="1:29" ht="10.199999999999999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ht="10.199999999999999" customHeight="1" x14ac:dyDescent="0.3">
      <c r="A28" s="8" t="s">
        <v>63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 t="s">
        <v>63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0.199999999999999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0.199999999999999" customHeight="1" x14ac:dyDescent="0.3">
      <c r="A30" s="8" t="s">
        <v>358</v>
      </c>
      <c r="B30" s="8">
        <v>186</v>
      </c>
      <c r="C30" s="8">
        <v>0</v>
      </c>
      <c r="D30" s="8">
        <v>4</v>
      </c>
      <c r="E30" s="8">
        <v>0</v>
      </c>
      <c r="F30" s="8">
        <v>0</v>
      </c>
      <c r="G30" s="8">
        <v>0</v>
      </c>
      <c r="H30" s="8">
        <v>10</v>
      </c>
      <c r="I30" s="8">
        <v>16</v>
      </c>
      <c r="J30" s="8">
        <v>25</v>
      </c>
      <c r="K30" s="8">
        <v>0</v>
      </c>
      <c r="L30" s="8">
        <v>0</v>
      </c>
      <c r="M30" s="8">
        <v>9</v>
      </c>
      <c r="N30" s="8">
        <v>28</v>
      </c>
      <c r="O30" s="8" t="s">
        <v>358</v>
      </c>
      <c r="P30" s="8">
        <v>18</v>
      </c>
      <c r="Q30" s="8">
        <v>25</v>
      </c>
      <c r="R30" s="8">
        <v>9</v>
      </c>
      <c r="S30" s="8">
        <v>0</v>
      </c>
      <c r="T30" s="8">
        <v>9</v>
      </c>
      <c r="U30" s="8">
        <v>11</v>
      </c>
      <c r="V30" s="8">
        <v>0</v>
      </c>
      <c r="W30" s="8">
        <v>0</v>
      </c>
      <c r="X30" s="8">
        <v>1</v>
      </c>
      <c r="Y30" s="8">
        <v>10</v>
      </c>
      <c r="Z30" s="8">
        <v>1</v>
      </c>
      <c r="AA30" s="8">
        <v>2</v>
      </c>
      <c r="AB30" s="8">
        <v>8</v>
      </c>
      <c r="AC30" s="8">
        <v>0</v>
      </c>
    </row>
    <row r="31" spans="1:29" ht="10.199999999999999" customHeight="1" x14ac:dyDescent="0.3">
      <c r="A31" s="8" t="s">
        <v>64</v>
      </c>
      <c r="B31" s="8">
        <v>161</v>
      </c>
      <c r="C31" s="8">
        <v>0</v>
      </c>
      <c r="D31" s="8">
        <v>4</v>
      </c>
      <c r="E31" s="8">
        <v>0</v>
      </c>
      <c r="F31" s="8">
        <v>0</v>
      </c>
      <c r="G31" s="8">
        <v>0</v>
      </c>
      <c r="H31" s="8">
        <v>10</v>
      </c>
      <c r="I31" s="8">
        <v>16</v>
      </c>
      <c r="J31" s="8">
        <v>25</v>
      </c>
      <c r="K31" s="8">
        <v>0</v>
      </c>
      <c r="L31" s="8">
        <v>0</v>
      </c>
      <c r="M31" s="8">
        <v>4</v>
      </c>
      <c r="N31" s="8">
        <v>28</v>
      </c>
      <c r="O31" s="8" t="s">
        <v>64</v>
      </c>
      <c r="P31" s="8">
        <v>18</v>
      </c>
      <c r="Q31" s="8">
        <v>25</v>
      </c>
      <c r="R31" s="8">
        <v>0</v>
      </c>
      <c r="S31" s="8">
        <v>0</v>
      </c>
      <c r="T31" s="8">
        <v>8</v>
      </c>
      <c r="U31" s="8">
        <v>11</v>
      </c>
      <c r="V31" s="8">
        <v>0</v>
      </c>
      <c r="W31" s="8">
        <v>0</v>
      </c>
      <c r="X31" s="8">
        <v>1</v>
      </c>
      <c r="Y31" s="8">
        <v>8</v>
      </c>
      <c r="Z31" s="8">
        <v>0</v>
      </c>
      <c r="AA31" s="8">
        <v>2</v>
      </c>
      <c r="AB31" s="8">
        <v>1</v>
      </c>
      <c r="AC31" s="8">
        <v>0</v>
      </c>
    </row>
    <row r="32" spans="1:29" ht="10.199999999999999" customHeight="1" x14ac:dyDescent="0.3">
      <c r="A32" s="8" t="s">
        <v>65</v>
      </c>
      <c r="B32" s="8"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1</v>
      </c>
      <c r="N32" s="8">
        <v>0</v>
      </c>
      <c r="O32" s="8" t="s">
        <v>65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</row>
    <row r="33" spans="1:29" ht="10.199999999999999" customHeight="1" x14ac:dyDescent="0.3">
      <c r="A33" s="8" t="s">
        <v>66</v>
      </c>
      <c r="B33" s="8">
        <v>11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 t="s">
        <v>66</v>
      </c>
      <c r="P33" s="8">
        <v>0</v>
      </c>
      <c r="Q33" s="8">
        <v>0</v>
      </c>
      <c r="R33" s="8">
        <v>6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1</v>
      </c>
      <c r="AA33" s="8">
        <v>0</v>
      </c>
      <c r="AB33" s="8">
        <v>4</v>
      </c>
      <c r="AC33" s="8">
        <v>0</v>
      </c>
    </row>
    <row r="34" spans="1:29" ht="10.199999999999999" customHeight="1" x14ac:dyDescent="0.3">
      <c r="A34" s="51" t="s">
        <v>404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 t="s">
        <v>404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</sheetData>
  <mergeCells count="2">
    <mergeCell ref="A34:N34"/>
    <mergeCell ref="O34:AC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52C8B-A8F3-4923-AEF9-2A2AE564F3A7}">
  <dimension ref="A1:AC55"/>
  <sheetViews>
    <sheetView view="pageBreakPreview" zoomScale="125" zoomScaleNormal="100" zoomScaleSheetLayoutView="125" workbookViewId="0">
      <selection activeCell="A29" sqref="A29:XFD29"/>
    </sheetView>
  </sheetViews>
  <sheetFormatPr defaultRowHeight="10.199999999999999" customHeight="1" x14ac:dyDescent="0.3"/>
  <cols>
    <col min="1" max="1" width="13.33203125" customWidth="1"/>
    <col min="2" max="14" width="5.33203125" customWidth="1"/>
    <col min="15" max="15" width="13.33203125" customWidth="1"/>
    <col min="16" max="29" width="5.44140625" customWidth="1"/>
  </cols>
  <sheetData>
    <row r="1" spans="1:29" ht="10.199999999999999" customHeight="1" x14ac:dyDescent="0.3">
      <c r="A1" s="8" t="s">
        <v>365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365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358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358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402</v>
      </c>
      <c r="B5" s="8">
        <v>76083</v>
      </c>
      <c r="C5" s="8">
        <v>1304</v>
      </c>
      <c r="D5" s="8">
        <v>2383</v>
      </c>
      <c r="E5" s="8">
        <v>1781</v>
      </c>
      <c r="F5" s="8">
        <v>538</v>
      </c>
      <c r="G5" s="8">
        <v>2511</v>
      </c>
      <c r="H5" s="8">
        <v>3295</v>
      </c>
      <c r="I5" s="8">
        <v>3538</v>
      </c>
      <c r="J5" s="8">
        <v>4254</v>
      </c>
      <c r="K5" s="8">
        <v>1967</v>
      </c>
      <c r="L5" s="8">
        <v>2829</v>
      </c>
      <c r="M5" s="8">
        <v>7041</v>
      </c>
      <c r="N5" s="8">
        <v>3945</v>
      </c>
      <c r="O5" s="8" t="s">
        <v>402</v>
      </c>
      <c r="P5" s="8">
        <v>5453</v>
      </c>
      <c r="Q5" s="8">
        <v>2210</v>
      </c>
      <c r="R5" s="8">
        <v>2605</v>
      </c>
      <c r="S5" s="8">
        <v>1986</v>
      </c>
      <c r="T5" s="8">
        <v>4658</v>
      </c>
      <c r="U5" s="8">
        <v>2462</v>
      </c>
      <c r="V5" s="8">
        <v>1720</v>
      </c>
      <c r="W5" s="8">
        <v>1774</v>
      </c>
      <c r="X5" s="8">
        <v>2951</v>
      </c>
      <c r="Y5" s="8">
        <v>3584</v>
      </c>
      <c r="Z5" s="8">
        <v>3039</v>
      </c>
      <c r="AA5" s="8">
        <v>2651</v>
      </c>
      <c r="AB5" s="8">
        <v>3328</v>
      </c>
      <c r="AC5" s="8">
        <v>2276</v>
      </c>
    </row>
    <row r="6" spans="1:29" ht="10.199999999999999" customHeight="1" x14ac:dyDescent="0.3">
      <c r="A6" s="8" t="s">
        <v>403</v>
      </c>
      <c r="B6" s="8">
        <v>314</v>
      </c>
      <c r="C6" s="8">
        <v>2</v>
      </c>
      <c r="D6" s="8">
        <v>9</v>
      </c>
      <c r="E6" s="8">
        <v>1</v>
      </c>
      <c r="F6" s="8">
        <v>0</v>
      </c>
      <c r="G6" s="8">
        <v>2</v>
      </c>
      <c r="H6" s="8">
        <v>1</v>
      </c>
      <c r="I6" s="8">
        <v>17</v>
      </c>
      <c r="J6" s="8">
        <v>13</v>
      </c>
      <c r="K6" s="8">
        <v>0</v>
      </c>
      <c r="L6" s="8">
        <v>0</v>
      </c>
      <c r="M6" s="8">
        <v>88</v>
      </c>
      <c r="N6" s="8">
        <v>29</v>
      </c>
      <c r="O6" s="8" t="s">
        <v>403</v>
      </c>
      <c r="P6" s="8">
        <v>42</v>
      </c>
      <c r="Q6" s="8">
        <v>16</v>
      </c>
      <c r="R6" s="8">
        <v>3</v>
      </c>
      <c r="S6" s="8">
        <v>8</v>
      </c>
      <c r="T6" s="8">
        <v>8</v>
      </c>
      <c r="U6" s="8">
        <v>3</v>
      </c>
      <c r="V6" s="8">
        <v>0</v>
      </c>
      <c r="W6" s="8">
        <v>9</v>
      </c>
      <c r="X6" s="8">
        <v>11</v>
      </c>
      <c r="Y6" s="8">
        <v>10</v>
      </c>
      <c r="Z6" s="8">
        <v>7</v>
      </c>
      <c r="AA6" s="8">
        <v>10</v>
      </c>
      <c r="AB6" s="8">
        <v>24</v>
      </c>
      <c r="AC6" s="8">
        <v>1</v>
      </c>
    </row>
    <row r="7" spans="1:29" ht="10.199999999999999" customHeight="1" x14ac:dyDescent="0.3">
      <c r="A7" s="8" t="s">
        <v>67</v>
      </c>
      <c r="B7" s="8">
        <v>252</v>
      </c>
      <c r="C7" s="8">
        <v>0</v>
      </c>
      <c r="D7" s="8">
        <v>5</v>
      </c>
      <c r="E7" s="8">
        <v>0</v>
      </c>
      <c r="F7" s="8">
        <v>3</v>
      </c>
      <c r="G7" s="8">
        <v>1</v>
      </c>
      <c r="H7" s="8">
        <v>9</v>
      </c>
      <c r="I7" s="8">
        <v>3</v>
      </c>
      <c r="J7" s="8">
        <v>23</v>
      </c>
      <c r="K7" s="8">
        <v>0</v>
      </c>
      <c r="L7" s="8">
        <v>4</v>
      </c>
      <c r="M7" s="8">
        <v>48</v>
      </c>
      <c r="N7" s="8">
        <v>49</v>
      </c>
      <c r="O7" s="8" t="s">
        <v>67</v>
      </c>
      <c r="P7" s="8">
        <v>20</v>
      </c>
      <c r="Q7" s="8">
        <v>12</v>
      </c>
      <c r="R7" s="8">
        <v>12</v>
      </c>
      <c r="S7" s="8">
        <v>1</v>
      </c>
      <c r="T7" s="8">
        <v>9</v>
      </c>
      <c r="U7" s="8">
        <v>12</v>
      </c>
      <c r="V7" s="8">
        <v>4</v>
      </c>
      <c r="W7" s="8">
        <v>0</v>
      </c>
      <c r="X7" s="8">
        <v>3</v>
      </c>
      <c r="Y7" s="8">
        <v>16</v>
      </c>
      <c r="Z7" s="8">
        <v>4</v>
      </c>
      <c r="AA7" s="8">
        <v>0</v>
      </c>
      <c r="AB7" s="8">
        <v>13</v>
      </c>
      <c r="AC7" s="8">
        <v>1</v>
      </c>
    </row>
    <row r="8" spans="1:29" ht="10.199999999999999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10.199999999999999" customHeight="1" x14ac:dyDescent="0.3">
      <c r="A9" s="8" t="s">
        <v>355</v>
      </c>
      <c r="B9" s="8">
        <v>39926</v>
      </c>
      <c r="C9" s="8">
        <v>648</v>
      </c>
      <c r="D9" s="8">
        <v>1233</v>
      </c>
      <c r="E9" s="8">
        <v>939</v>
      </c>
      <c r="F9" s="8">
        <v>266</v>
      </c>
      <c r="G9" s="8">
        <v>1227</v>
      </c>
      <c r="H9" s="8">
        <v>1721</v>
      </c>
      <c r="I9" s="8">
        <v>1837</v>
      </c>
      <c r="J9" s="8">
        <v>2245</v>
      </c>
      <c r="K9" s="8">
        <v>1000</v>
      </c>
      <c r="L9" s="8">
        <v>1461</v>
      </c>
      <c r="M9" s="8">
        <v>3802</v>
      </c>
      <c r="N9" s="8">
        <v>2215</v>
      </c>
      <c r="O9" s="8" t="s">
        <v>355</v>
      </c>
      <c r="P9" s="8">
        <v>2883</v>
      </c>
      <c r="Q9" s="8">
        <v>1157</v>
      </c>
      <c r="R9" s="8">
        <v>1352</v>
      </c>
      <c r="S9" s="8">
        <v>1018</v>
      </c>
      <c r="T9" s="8">
        <v>2441</v>
      </c>
      <c r="U9" s="8">
        <v>1280</v>
      </c>
      <c r="V9" s="8">
        <v>879</v>
      </c>
      <c r="W9" s="8">
        <v>929</v>
      </c>
      <c r="X9" s="8">
        <v>1596</v>
      </c>
      <c r="Y9" s="8">
        <v>1899</v>
      </c>
      <c r="Z9" s="8">
        <v>1553</v>
      </c>
      <c r="AA9" s="8">
        <v>1320</v>
      </c>
      <c r="AB9" s="8">
        <v>1772</v>
      </c>
      <c r="AC9" s="8">
        <v>1253</v>
      </c>
    </row>
    <row r="10" spans="1:29" ht="10.199999999999999" customHeight="1" x14ac:dyDescent="0.3">
      <c r="A10" s="8" t="s">
        <v>402</v>
      </c>
      <c r="B10" s="8">
        <v>39518</v>
      </c>
      <c r="C10" s="8">
        <v>647</v>
      </c>
      <c r="D10" s="8">
        <v>1223</v>
      </c>
      <c r="E10" s="8">
        <v>938</v>
      </c>
      <c r="F10" s="8">
        <v>264</v>
      </c>
      <c r="G10" s="8">
        <v>1224</v>
      </c>
      <c r="H10" s="8">
        <v>1711</v>
      </c>
      <c r="I10" s="8">
        <v>1821</v>
      </c>
      <c r="J10" s="8">
        <v>2211</v>
      </c>
      <c r="K10" s="8">
        <v>1000</v>
      </c>
      <c r="L10" s="8">
        <v>1460</v>
      </c>
      <c r="M10" s="8">
        <v>3721</v>
      </c>
      <c r="N10" s="8">
        <v>2146</v>
      </c>
      <c r="O10" s="8" t="s">
        <v>402</v>
      </c>
      <c r="P10" s="8">
        <v>2843</v>
      </c>
      <c r="Q10" s="8">
        <v>1131</v>
      </c>
      <c r="R10" s="8">
        <v>1347</v>
      </c>
      <c r="S10" s="8">
        <v>1013</v>
      </c>
      <c r="T10" s="8">
        <v>2427</v>
      </c>
      <c r="U10" s="8">
        <v>1268</v>
      </c>
      <c r="V10" s="8">
        <v>875</v>
      </c>
      <c r="W10" s="8">
        <v>925</v>
      </c>
      <c r="X10" s="8">
        <v>1585</v>
      </c>
      <c r="Y10" s="8">
        <v>1879</v>
      </c>
      <c r="Z10" s="8">
        <v>1546</v>
      </c>
      <c r="AA10" s="8">
        <v>1314</v>
      </c>
      <c r="AB10" s="8">
        <v>1748</v>
      </c>
      <c r="AC10" s="8">
        <v>1251</v>
      </c>
    </row>
    <row r="11" spans="1:29" ht="10.199999999999999" customHeight="1" x14ac:dyDescent="0.3">
      <c r="A11" s="8" t="s">
        <v>403</v>
      </c>
      <c r="B11" s="8">
        <v>196</v>
      </c>
      <c r="C11" s="8">
        <v>1</v>
      </c>
      <c r="D11" s="8">
        <v>5</v>
      </c>
      <c r="E11" s="8">
        <v>1</v>
      </c>
      <c r="F11" s="8">
        <v>0</v>
      </c>
      <c r="G11" s="8">
        <v>2</v>
      </c>
      <c r="H11" s="8">
        <v>1</v>
      </c>
      <c r="I11" s="8">
        <v>15</v>
      </c>
      <c r="J11" s="8">
        <v>11</v>
      </c>
      <c r="K11" s="8">
        <v>0</v>
      </c>
      <c r="L11" s="8">
        <v>0</v>
      </c>
      <c r="M11" s="8">
        <v>41</v>
      </c>
      <c r="N11" s="8">
        <v>23</v>
      </c>
      <c r="O11" s="8" t="s">
        <v>403</v>
      </c>
      <c r="P11" s="8">
        <v>20</v>
      </c>
      <c r="Q11" s="8">
        <v>14</v>
      </c>
      <c r="R11" s="8">
        <v>2</v>
      </c>
      <c r="S11" s="8">
        <v>5</v>
      </c>
      <c r="T11" s="8">
        <v>6</v>
      </c>
      <c r="U11" s="8">
        <v>0</v>
      </c>
      <c r="V11" s="8">
        <v>0</v>
      </c>
      <c r="W11" s="8">
        <v>4</v>
      </c>
      <c r="X11" s="8">
        <v>8</v>
      </c>
      <c r="Y11" s="8">
        <v>8</v>
      </c>
      <c r="Z11" s="8">
        <v>6</v>
      </c>
      <c r="AA11" s="8">
        <v>6</v>
      </c>
      <c r="AB11" s="8">
        <v>16</v>
      </c>
      <c r="AC11" s="8">
        <v>1</v>
      </c>
    </row>
    <row r="12" spans="1:29" ht="10.199999999999999" customHeight="1" x14ac:dyDescent="0.3">
      <c r="A12" s="8" t="s">
        <v>67</v>
      </c>
      <c r="B12" s="8">
        <v>212</v>
      </c>
      <c r="C12" s="8">
        <v>0</v>
      </c>
      <c r="D12" s="8">
        <v>5</v>
      </c>
      <c r="E12" s="8">
        <v>0</v>
      </c>
      <c r="F12" s="8">
        <v>2</v>
      </c>
      <c r="G12" s="8">
        <v>1</v>
      </c>
      <c r="H12" s="8">
        <v>9</v>
      </c>
      <c r="I12" s="8">
        <v>1</v>
      </c>
      <c r="J12" s="8">
        <v>23</v>
      </c>
      <c r="K12" s="8">
        <v>0</v>
      </c>
      <c r="L12" s="8">
        <v>1</v>
      </c>
      <c r="M12" s="8">
        <v>40</v>
      </c>
      <c r="N12" s="8">
        <v>46</v>
      </c>
      <c r="O12" s="8" t="s">
        <v>67</v>
      </c>
      <c r="P12" s="8">
        <v>20</v>
      </c>
      <c r="Q12" s="8">
        <v>12</v>
      </c>
      <c r="R12" s="8">
        <v>3</v>
      </c>
      <c r="S12" s="8">
        <v>0</v>
      </c>
      <c r="T12" s="8">
        <v>8</v>
      </c>
      <c r="U12" s="8">
        <v>12</v>
      </c>
      <c r="V12" s="8">
        <v>4</v>
      </c>
      <c r="W12" s="8">
        <v>0</v>
      </c>
      <c r="X12" s="8">
        <v>3</v>
      </c>
      <c r="Y12" s="8">
        <v>12</v>
      </c>
      <c r="Z12" s="8">
        <v>1</v>
      </c>
      <c r="AA12" s="8">
        <v>0</v>
      </c>
      <c r="AB12" s="8">
        <v>8</v>
      </c>
      <c r="AC12" s="8">
        <v>1</v>
      </c>
    </row>
    <row r="13" spans="1:29" ht="10.199999999999999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10.199999999999999" customHeight="1" x14ac:dyDescent="0.3">
      <c r="A14" s="8" t="s">
        <v>356</v>
      </c>
      <c r="B14" s="8">
        <v>36723</v>
      </c>
      <c r="C14" s="8">
        <v>658</v>
      </c>
      <c r="D14" s="8">
        <v>1164</v>
      </c>
      <c r="E14" s="8">
        <v>843</v>
      </c>
      <c r="F14" s="8">
        <v>275</v>
      </c>
      <c r="G14" s="8">
        <v>1287</v>
      </c>
      <c r="H14" s="8">
        <v>1584</v>
      </c>
      <c r="I14" s="8">
        <v>1721</v>
      </c>
      <c r="J14" s="8">
        <v>2045</v>
      </c>
      <c r="K14" s="8">
        <v>967</v>
      </c>
      <c r="L14" s="8">
        <v>1372</v>
      </c>
      <c r="M14" s="8">
        <v>3375</v>
      </c>
      <c r="N14" s="8">
        <v>1808</v>
      </c>
      <c r="O14" s="8" t="s">
        <v>356</v>
      </c>
      <c r="P14" s="8">
        <v>2632</v>
      </c>
      <c r="Q14" s="8">
        <v>1081</v>
      </c>
      <c r="R14" s="8">
        <v>1268</v>
      </c>
      <c r="S14" s="8">
        <v>977</v>
      </c>
      <c r="T14" s="8">
        <v>2234</v>
      </c>
      <c r="U14" s="8">
        <v>1197</v>
      </c>
      <c r="V14" s="8">
        <v>845</v>
      </c>
      <c r="W14" s="8">
        <v>854</v>
      </c>
      <c r="X14" s="8">
        <v>1369</v>
      </c>
      <c r="Y14" s="8">
        <v>1711</v>
      </c>
      <c r="Z14" s="8">
        <v>1497</v>
      </c>
      <c r="AA14" s="8">
        <v>1341</v>
      </c>
      <c r="AB14" s="8">
        <v>1593</v>
      </c>
      <c r="AC14" s="8">
        <v>1025</v>
      </c>
    </row>
    <row r="15" spans="1:29" ht="10.199999999999999" customHeight="1" x14ac:dyDescent="0.3">
      <c r="A15" s="8" t="s">
        <v>402</v>
      </c>
      <c r="B15" s="8">
        <v>36565</v>
      </c>
      <c r="C15" s="8">
        <v>657</v>
      </c>
      <c r="D15" s="8">
        <v>1160</v>
      </c>
      <c r="E15" s="8">
        <v>843</v>
      </c>
      <c r="F15" s="8">
        <v>274</v>
      </c>
      <c r="G15" s="8">
        <v>1287</v>
      </c>
      <c r="H15" s="8">
        <v>1584</v>
      </c>
      <c r="I15" s="8">
        <v>1717</v>
      </c>
      <c r="J15" s="8">
        <v>2043</v>
      </c>
      <c r="K15" s="8">
        <v>967</v>
      </c>
      <c r="L15" s="8">
        <v>1369</v>
      </c>
      <c r="M15" s="8">
        <v>3320</v>
      </c>
      <c r="N15" s="8">
        <v>1799</v>
      </c>
      <c r="O15" s="8" t="s">
        <v>402</v>
      </c>
      <c r="P15" s="8">
        <v>2610</v>
      </c>
      <c r="Q15" s="8">
        <v>1079</v>
      </c>
      <c r="R15" s="8">
        <v>1258</v>
      </c>
      <c r="S15" s="8">
        <v>973</v>
      </c>
      <c r="T15" s="8">
        <v>2231</v>
      </c>
      <c r="U15" s="8">
        <v>1194</v>
      </c>
      <c r="V15" s="8">
        <v>845</v>
      </c>
      <c r="W15" s="8">
        <v>849</v>
      </c>
      <c r="X15" s="8">
        <v>1366</v>
      </c>
      <c r="Y15" s="8">
        <v>1705</v>
      </c>
      <c r="Z15" s="8">
        <v>1493</v>
      </c>
      <c r="AA15" s="8">
        <v>1337</v>
      </c>
      <c r="AB15" s="8">
        <v>1580</v>
      </c>
      <c r="AC15" s="8">
        <v>1025</v>
      </c>
    </row>
    <row r="16" spans="1:29" ht="10.199999999999999" customHeight="1" x14ac:dyDescent="0.3">
      <c r="A16" s="8" t="s">
        <v>403</v>
      </c>
      <c r="B16" s="8">
        <v>118</v>
      </c>
      <c r="C16" s="8">
        <v>1</v>
      </c>
      <c r="D16" s="8">
        <v>4</v>
      </c>
      <c r="E16" s="8">
        <v>0</v>
      </c>
      <c r="F16" s="8">
        <v>0</v>
      </c>
      <c r="G16" s="8">
        <v>0</v>
      </c>
      <c r="H16" s="8">
        <v>0</v>
      </c>
      <c r="I16" s="8">
        <v>2</v>
      </c>
      <c r="J16" s="8">
        <v>2</v>
      </c>
      <c r="K16" s="8">
        <v>0</v>
      </c>
      <c r="L16" s="8">
        <v>0</v>
      </c>
      <c r="M16" s="8">
        <v>47</v>
      </c>
      <c r="N16" s="8">
        <v>6</v>
      </c>
      <c r="O16" s="8" t="s">
        <v>403</v>
      </c>
      <c r="P16" s="8">
        <v>22</v>
      </c>
      <c r="Q16" s="8">
        <v>2</v>
      </c>
      <c r="R16" s="8">
        <v>1</v>
      </c>
      <c r="S16" s="8">
        <v>3</v>
      </c>
      <c r="T16" s="8">
        <v>2</v>
      </c>
      <c r="U16" s="8">
        <v>3</v>
      </c>
      <c r="V16" s="8">
        <v>0</v>
      </c>
      <c r="W16" s="8">
        <v>5</v>
      </c>
      <c r="X16" s="8">
        <v>3</v>
      </c>
      <c r="Y16" s="8">
        <v>2</v>
      </c>
      <c r="Z16" s="8">
        <v>1</v>
      </c>
      <c r="AA16" s="8">
        <v>4</v>
      </c>
      <c r="AB16" s="8">
        <v>8</v>
      </c>
      <c r="AC16" s="8">
        <v>0</v>
      </c>
    </row>
    <row r="17" spans="1:29" ht="10.199999999999999" customHeight="1" x14ac:dyDescent="0.3">
      <c r="A17" s="8" t="s">
        <v>67</v>
      </c>
      <c r="B17" s="8">
        <v>40</v>
      </c>
      <c r="C17" s="8">
        <v>0</v>
      </c>
      <c r="D17" s="8">
        <v>0</v>
      </c>
      <c r="E17" s="8">
        <v>0</v>
      </c>
      <c r="F17" s="8">
        <v>1</v>
      </c>
      <c r="G17" s="8">
        <v>0</v>
      </c>
      <c r="H17" s="8">
        <v>0</v>
      </c>
      <c r="I17" s="8">
        <v>2</v>
      </c>
      <c r="J17" s="8">
        <v>0</v>
      </c>
      <c r="K17" s="8">
        <v>0</v>
      </c>
      <c r="L17" s="8">
        <v>3</v>
      </c>
      <c r="M17" s="8">
        <v>8</v>
      </c>
      <c r="N17" s="8">
        <v>3</v>
      </c>
      <c r="O17" s="8" t="s">
        <v>67</v>
      </c>
      <c r="P17" s="8">
        <v>0</v>
      </c>
      <c r="Q17" s="8">
        <v>0</v>
      </c>
      <c r="R17" s="8">
        <v>9</v>
      </c>
      <c r="S17" s="8">
        <v>1</v>
      </c>
      <c r="T17" s="8">
        <v>1</v>
      </c>
      <c r="U17" s="8">
        <v>0</v>
      </c>
      <c r="V17" s="8">
        <v>0</v>
      </c>
      <c r="W17" s="8">
        <v>0</v>
      </c>
      <c r="X17" s="8">
        <v>0</v>
      </c>
      <c r="Y17" s="8">
        <v>4</v>
      </c>
      <c r="Z17" s="8">
        <v>3</v>
      </c>
      <c r="AA17" s="8">
        <v>0</v>
      </c>
      <c r="AB17" s="8">
        <v>5</v>
      </c>
      <c r="AC17" s="8">
        <v>0</v>
      </c>
    </row>
    <row r="18" spans="1:29" ht="10.199999999999999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0.199999999999999" customHeight="1" x14ac:dyDescent="0.3">
      <c r="A19" s="8" t="s">
        <v>68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68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0.199999999999999" customHeight="1" x14ac:dyDescent="0.3">
      <c r="A21" s="8" t="s">
        <v>358</v>
      </c>
      <c r="B21" s="8">
        <v>252</v>
      </c>
      <c r="C21" s="8">
        <v>0</v>
      </c>
      <c r="D21" s="8">
        <v>5</v>
      </c>
      <c r="E21" s="8">
        <v>0</v>
      </c>
      <c r="F21" s="8">
        <v>3</v>
      </c>
      <c r="G21" s="8">
        <v>1</v>
      </c>
      <c r="H21" s="8">
        <v>9</v>
      </c>
      <c r="I21" s="8">
        <v>3</v>
      </c>
      <c r="J21" s="8">
        <v>23</v>
      </c>
      <c r="K21" s="8">
        <v>0</v>
      </c>
      <c r="L21" s="8">
        <v>4</v>
      </c>
      <c r="M21" s="8">
        <v>48</v>
      </c>
      <c r="N21" s="8">
        <v>49</v>
      </c>
      <c r="O21" s="8" t="s">
        <v>358</v>
      </c>
      <c r="P21" s="8">
        <v>20</v>
      </c>
      <c r="Q21" s="8">
        <v>12</v>
      </c>
      <c r="R21" s="8">
        <v>12</v>
      </c>
      <c r="S21" s="8">
        <v>1</v>
      </c>
      <c r="T21" s="8">
        <v>9</v>
      </c>
      <c r="U21" s="8">
        <v>12</v>
      </c>
      <c r="V21" s="8">
        <v>4</v>
      </c>
      <c r="W21" s="8">
        <v>0</v>
      </c>
      <c r="X21" s="8">
        <v>3</v>
      </c>
      <c r="Y21" s="8">
        <v>16</v>
      </c>
      <c r="Z21" s="8">
        <v>4</v>
      </c>
      <c r="AA21" s="8">
        <v>0</v>
      </c>
      <c r="AB21" s="8">
        <v>13</v>
      </c>
      <c r="AC21" s="8">
        <v>1</v>
      </c>
    </row>
    <row r="22" spans="1:29" ht="10.199999999999999" customHeight="1" x14ac:dyDescent="0.3">
      <c r="A22" s="8" t="s">
        <v>72</v>
      </c>
      <c r="B22" s="8">
        <v>153</v>
      </c>
      <c r="C22" s="8">
        <v>0</v>
      </c>
      <c r="D22" s="8">
        <v>4</v>
      </c>
      <c r="E22" s="8">
        <v>0</v>
      </c>
      <c r="F22" s="8">
        <v>0</v>
      </c>
      <c r="G22" s="8">
        <v>0</v>
      </c>
      <c r="H22" s="8">
        <v>9</v>
      </c>
      <c r="I22" s="8">
        <v>2</v>
      </c>
      <c r="J22" s="8">
        <v>23</v>
      </c>
      <c r="K22" s="8">
        <v>0</v>
      </c>
      <c r="L22" s="8">
        <v>0</v>
      </c>
      <c r="M22" s="8">
        <v>7</v>
      </c>
      <c r="N22" s="8">
        <v>43</v>
      </c>
      <c r="O22" s="8" t="s">
        <v>72</v>
      </c>
      <c r="P22" s="8">
        <v>20</v>
      </c>
      <c r="Q22" s="8">
        <v>12</v>
      </c>
      <c r="R22" s="8">
        <v>0</v>
      </c>
      <c r="S22" s="8">
        <v>0</v>
      </c>
      <c r="T22" s="8">
        <v>8</v>
      </c>
      <c r="U22" s="8">
        <v>12</v>
      </c>
      <c r="V22" s="8">
        <v>2</v>
      </c>
      <c r="W22" s="8">
        <v>0</v>
      </c>
      <c r="X22" s="8">
        <v>1</v>
      </c>
      <c r="Y22" s="8">
        <v>8</v>
      </c>
      <c r="Z22" s="8">
        <v>1</v>
      </c>
      <c r="AA22" s="8">
        <v>0</v>
      </c>
      <c r="AB22" s="8">
        <v>1</v>
      </c>
      <c r="AC22" s="8">
        <v>0</v>
      </c>
    </row>
    <row r="23" spans="1:29" ht="10.199999999999999" customHeight="1" x14ac:dyDescent="0.3">
      <c r="A23" s="8" t="s">
        <v>69</v>
      </c>
      <c r="B23" s="8">
        <v>20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16</v>
      </c>
      <c r="N23" s="8">
        <v>0</v>
      </c>
      <c r="O23" s="8" t="s">
        <v>69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4</v>
      </c>
      <c r="AC23" s="8">
        <v>0</v>
      </c>
    </row>
    <row r="24" spans="1:29" ht="10.199999999999999" customHeight="1" x14ac:dyDescent="0.3">
      <c r="A24" s="8" t="s">
        <v>71</v>
      </c>
      <c r="B24" s="8">
        <v>14</v>
      </c>
      <c r="C24" s="8">
        <v>0</v>
      </c>
      <c r="D24" s="8">
        <v>1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0</v>
      </c>
      <c r="K24" s="8">
        <v>0</v>
      </c>
      <c r="L24" s="8">
        <v>4</v>
      </c>
      <c r="M24" s="8">
        <v>4</v>
      </c>
      <c r="N24" s="8">
        <v>0</v>
      </c>
      <c r="O24" s="8" t="s">
        <v>71</v>
      </c>
      <c r="P24" s="8">
        <v>0</v>
      </c>
      <c r="Q24" s="8">
        <v>0</v>
      </c>
      <c r="R24" s="8">
        <v>0</v>
      </c>
      <c r="S24" s="8">
        <v>1</v>
      </c>
      <c r="T24" s="8">
        <v>0</v>
      </c>
      <c r="U24" s="8">
        <v>0</v>
      </c>
      <c r="V24" s="8">
        <v>0</v>
      </c>
      <c r="W24" s="8">
        <v>0</v>
      </c>
      <c r="X24" s="8">
        <v>1</v>
      </c>
      <c r="Y24" s="8">
        <v>0</v>
      </c>
      <c r="Z24" s="8">
        <v>1</v>
      </c>
      <c r="AA24" s="8">
        <v>0</v>
      </c>
      <c r="AB24" s="8">
        <v>0</v>
      </c>
      <c r="AC24" s="8">
        <v>0</v>
      </c>
    </row>
    <row r="25" spans="1:29" ht="10.199999999999999" customHeight="1" x14ac:dyDescent="0.3">
      <c r="A25" s="8" t="s">
        <v>70</v>
      </c>
      <c r="B25" s="8">
        <v>13</v>
      </c>
      <c r="C25" s="8">
        <v>0</v>
      </c>
      <c r="D25" s="8">
        <v>0</v>
      </c>
      <c r="E25" s="8">
        <v>0</v>
      </c>
      <c r="F25" s="8">
        <v>2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7</v>
      </c>
      <c r="N25" s="8">
        <v>0</v>
      </c>
      <c r="O25" s="8" t="s">
        <v>70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2</v>
      </c>
      <c r="Z25" s="8">
        <v>0</v>
      </c>
      <c r="AA25" s="8">
        <v>0</v>
      </c>
      <c r="AB25" s="8">
        <v>1</v>
      </c>
      <c r="AC25" s="8">
        <v>1</v>
      </c>
    </row>
    <row r="26" spans="1:29" ht="10.199999999999999" customHeight="1" x14ac:dyDescent="0.3">
      <c r="A26" s="8" t="s">
        <v>73</v>
      </c>
      <c r="B26" s="8">
        <v>11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8">
        <v>0</v>
      </c>
      <c r="K26" s="8">
        <v>0</v>
      </c>
      <c r="L26" s="8">
        <v>0</v>
      </c>
      <c r="M26" s="8">
        <v>1</v>
      </c>
      <c r="N26" s="8">
        <v>4</v>
      </c>
      <c r="O26" s="8" t="s">
        <v>73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2</v>
      </c>
      <c r="Z26" s="8">
        <v>0</v>
      </c>
      <c r="AA26" s="8">
        <v>0</v>
      </c>
      <c r="AB26" s="8">
        <v>3</v>
      </c>
      <c r="AC26" s="8">
        <v>0</v>
      </c>
    </row>
    <row r="27" spans="1:29" ht="10.199999999999999" customHeight="1" x14ac:dyDescent="0.3">
      <c r="A27" s="8" t="s">
        <v>67</v>
      </c>
      <c r="B27" s="8">
        <v>10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 t="s">
        <v>67</v>
      </c>
      <c r="P27" s="8">
        <v>0</v>
      </c>
      <c r="Q27" s="8">
        <v>0</v>
      </c>
      <c r="R27" s="8">
        <v>6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1</v>
      </c>
      <c r="AA27" s="8">
        <v>0</v>
      </c>
      <c r="AB27" s="8">
        <v>3</v>
      </c>
      <c r="AC27" s="8">
        <v>0</v>
      </c>
    </row>
    <row r="28" spans="1:29" ht="10.199999999999999" customHeight="1" x14ac:dyDescent="0.3">
      <c r="A28" s="8" t="s">
        <v>400</v>
      </c>
      <c r="B28" s="8">
        <v>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13</v>
      </c>
      <c r="N28" s="8">
        <v>2</v>
      </c>
      <c r="O28" s="8" t="s">
        <v>400</v>
      </c>
      <c r="P28" s="8">
        <v>0</v>
      </c>
      <c r="Q28" s="8">
        <v>0</v>
      </c>
      <c r="R28" s="8">
        <v>6</v>
      </c>
      <c r="S28" s="8">
        <v>0</v>
      </c>
      <c r="T28" s="8">
        <v>1</v>
      </c>
      <c r="U28" s="8">
        <v>0</v>
      </c>
      <c r="V28" s="8">
        <v>2</v>
      </c>
      <c r="W28" s="8">
        <v>0</v>
      </c>
      <c r="X28" s="8">
        <v>1</v>
      </c>
      <c r="Y28" s="8">
        <v>4</v>
      </c>
      <c r="Z28" s="8">
        <v>1</v>
      </c>
      <c r="AA28" s="8">
        <v>0</v>
      </c>
      <c r="AB28" s="8">
        <v>1</v>
      </c>
      <c r="AC28" s="8">
        <v>0</v>
      </c>
    </row>
    <row r="29" spans="1:29" ht="10.199999999999999" customHeight="1" x14ac:dyDescent="0.3">
      <c r="A29" s="51" t="s">
        <v>404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 t="s">
        <v>404</v>
      </c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 ht="10.199999999999999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0.199999999999999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0.199999999999999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0.199999999999999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0.199999999999999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</sheetData>
  <sortState xmlns:xlrd2="http://schemas.microsoft.com/office/spreadsheetml/2017/richdata2" ref="A22:AC28">
    <sortCondition descending="1" ref="B22:B28"/>
  </sortState>
  <mergeCells count="2">
    <mergeCell ref="A29:N29"/>
    <mergeCell ref="O29:AC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8705D-546C-4FC8-965A-0AA0431C183D}">
  <dimension ref="A1:AC64"/>
  <sheetViews>
    <sheetView view="pageBreakPreview" zoomScale="125" zoomScaleNormal="100" zoomScaleSheetLayoutView="125" workbookViewId="0">
      <selection activeCell="A27" sqref="A27:XFD27"/>
    </sheetView>
  </sheetViews>
  <sheetFormatPr defaultRowHeight="10.199999999999999" customHeight="1" x14ac:dyDescent="0.3"/>
  <cols>
    <col min="1" max="1" width="11.21875" customWidth="1"/>
    <col min="2" max="14" width="5.88671875" customWidth="1"/>
    <col min="15" max="15" width="11.21875" customWidth="1"/>
    <col min="16" max="29" width="5.5546875" customWidth="1"/>
  </cols>
  <sheetData>
    <row r="1" spans="1:29" ht="10.199999999999999" customHeight="1" x14ac:dyDescent="0.3">
      <c r="A1" s="8" t="s">
        <v>366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 t="s">
        <v>366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s="14" customFormat="1" ht="10.199999999999999" customHeight="1" x14ac:dyDescent="0.2">
      <c r="A2" s="17"/>
      <c r="B2" s="18"/>
      <c r="C2" s="18" t="s">
        <v>332</v>
      </c>
      <c r="D2" s="18" t="s">
        <v>334</v>
      </c>
      <c r="E2" s="18"/>
      <c r="F2" s="18" t="s">
        <v>336</v>
      </c>
      <c r="G2" s="18" t="s">
        <v>338</v>
      </c>
      <c r="H2" s="18" t="s">
        <v>339</v>
      </c>
      <c r="I2" s="18"/>
      <c r="J2" s="18"/>
      <c r="K2" s="18"/>
      <c r="L2" s="18"/>
      <c r="M2" s="18"/>
      <c r="N2" s="18" t="s">
        <v>349</v>
      </c>
      <c r="O2" s="17"/>
      <c r="P2" s="18"/>
      <c r="Q2" s="18"/>
      <c r="R2" s="18"/>
      <c r="S2" s="18" t="s">
        <v>340</v>
      </c>
      <c r="T2" s="18" t="s">
        <v>341</v>
      </c>
      <c r="U2" s="18" t="s">
        <v>339</v>
      </c>
      <c r="V2" s="18" t="s">
        <v>336</v>
      </c>
      <c r="W2" s="18" t="s">
        <v>345</v>
      </c>
      <c r="X2" s="18" t="s">
        <v>343</v>
      </c>
      <c r="Y2" s="18"/>
      <c r="Z2" s="18" t="s">
        <v>351</v>
      </c>
      <c r="AA2" s="18" t="s">
        <v>336</v>
      </c>
      <c r="AB2" s="18"/>
      <c r="AC2" s="19" t="s">
        <v>353</v>
      </c>
    </row>
    <row r="3" spans="1:29" s="14" customFormat="1" ht="10.199999999999999" customHeight="1" x14ac:dyDescent="0.2">
      <c r="A3" s="20"/>
      <c r="B3" s="21" t="s">
        <v>0</v>
      </c>
      <c r="C3" s="21" t="s">
        <v>333</v>
      </c>
      <c r="D3" s="21" t="s">
        <v>335</v>
      </c>
      <c r="E3" s="21" t="s">
        <v>3</v>
      </c>
      <c r="F3" s="21" t="s">
        <v>337</v>
      </c>
      <c r="G3" s="21" t="s">
        <v>337</v>
      </c>
      <c r="H3" s="21" t="s">
        <v>337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350</v>
      </c>
      <c r="O3" s="20"/>
      <c r="P3" s="21" t="s">
        <v>13</v>
      </c>
      <c r="Q3" s="21" t="s">
        <v>14</v>
      </c>
      <c r="R3" s="21" t="s">
        <v>15</v>
      </c>
      <c r="S3" s="21" t="s">
        <v>341</v>
      </c>
      <c r="T3" s="21" t="s">
        <v>348</v>
      </c>
      <c r="U3" s="21" t="s">
        <v>347</v>
      </c>
      <c r="V3" s="21" t="s">
        <v>347</v>
      </c>
      <c r="W3" s="21" t="s">
        <v>346</v>
      </c>
      <c r="X3" s="21" t="s">
        <v>344</v>
      </c>
      <c r="Y3" s="21" t="s">
        <v>22</v>
      </c>
      <c r="Z3" s="21" t="s">
        <v>352</v>
      </c>
      <c r="AA3" s="21" t="s">
        <v>342</v>
      </c>
      <c r="AB3" s="21" t="s">
        <v>25</v>
      </c>
      <c r="AC3" s="22" t="s">
        <v>350</v>
      </c>
    </row>
    <row r="4" spans="1:29" ht="10.199999999999999" customHeight="1" x14ac:dyDescent="0.3">
      <c r="A4" s="8" t="s">
        <v>358</v>
      </c>
      <c r="B4" s="8">
        <v>76649</v>
      </c>
      <c r="C4" s="8">
        <v>1306</v>
      </c>
      <c r="D4" s="8">
        <v>2397</v>
      </c>
      <c r="E4" s="8">
        <v>1782</v>
      </c>
      <c r="F4" s="8">
        <v>541</v>
      </c>
      <c r="G4" s="8">
        <v>2514</v>
      </c>
      <c r="H4" s="8">
        <v>3305</v>
      </c>
      <c r="I4" s="8">
        <v>3558</v>
      </c>
      <c r="J4" s="8">
        <v>4290</v>
      </c>
      <c r="K4" s="8">
        <v>1967</v>
      </c>
      <c r="L4" s="8">
        <v>2833</v>
      </c>
      <c r="M4" s="8">
        <v>7177</v>
      </c>
      <c r="N4" s="8">
        <v>4023</v>
      </c>
      <c r="O4" s="8" t="s">
        <v>358</v>
      </c>
      <c r="P4" s="8">
        <v>5515</v>
      </c>
      <c r="Q4" s="8">
        <v>2238</v>
      </c>
      <c r="R4" s="8">
        <v>2620</v>
      </c>
      <c r="S4" s="8">
        <v>1995</v>
      </c>
      <c r="T4" s="8">
        <v>4675</v>
      </c>
      <c r="U4" s="8">
        <v>2477</v>
      </c>
      <c r="V4" s="8">
        <v>1724</v>
      </c>
      <c r="W4" s="8">
        <v>1783</v>
      </c>
      <c r="X4" s="8">
        <v>2965</v>
      </c>
      <c r="Y4" s="8">
        <v>3610</v>
      </c>
      <c r="Z4" s="8">
        <v>3050</v>
      </c>
      <c r="AA4" s="8">
        <v>2661</v>
      </c>
      <c r="AB4" s="8">
        <v>3365</v>
      </c>
      <c r="AC4" s="8">
        <v>2278</v>
      </c>
    </row>
    <row r="5" spans="1:29" ht="10.199999999999999" customHeight="1" x14ac:dyDescent="0.3">
      <c r="A5" s="8" t="s">
        <v>74</v>
      </c>
      <c r="B5" s="8">
        <v>46859</v>
      </c>
      <c r="C5" s="8">
        <v>783</v>
      </c>
      <c r="D5" s="8">
        <v>1528</v>
      </c>
      <c r="E5" s="8">
        <v>1050</v>
      </c>
      <c r="F5" s="8">
        <v>332</v>
      </c>
      <c r="G5" s="8">
        <v>1520</v>
      </c>
      <c r="H5" s="8">
        <v>2009</v>
      </c>
      <c r="I5" s="8">
        <v>2217</v>
      </c>
      <c r="J5" s="8">
        <v>2681</v>
      </c>
      <c r="K5" s="8">
        <v>1206</v>
      </c>
      <c r="L5" s="8">
        <v>1792</v>
      </c>
      <c r="M5" s="8">
        <v>4175</v>
      </c>
      <c r="N5" s="8">
        <v>2426</v>
      </c>
      <c r="O5" s="8" t="s">
        <v>74</v>
      </c>
      <c r="P5" s="8">
        <v>3348</v>
      </c>
      <c r="Q5" s="8">
        <v>1430</v>
      </c>
      <c r="R5" s="8">
        <v>1644</v>
      </c>
      <c r="S5" s="8">
        <v>1212</v>
      </c>
      <c r="T5" s="8">
        <v>3064</v>
      </c>
      <c r="U5" s="8">
        <v>1440</v>
      </c>
      <c r="V5" s="8">
        <v>1040</v>
      </c>
      <c r="W5" s="8">
        <v>1118</v>
      </c>
      <c r="X5" s="8">
        <v>1780</v>
      </c>
      <c r="Y5" s="8">
        <v>2176</v>
      </c>
      <c r="Z5" s="8">
        <v>1894</v>
      </c>
      <c r="AA5" s="8">
        <v>1636</v>
      </c>
      <c r="AB5" s="8">
        <v>1966</v>
      </c>
      <c r="AC5" s="8">
        <v>1392</v>
      </c>
    </row>
    <row r="6" spans="1:29" ht="10.199999999999999" customHeight="1" x14ac:dyDescent="0.3">
      <c r="A6" s="8" t="s">
        <v>75</v>
      </c>
      <c r="B6" s="8">
        <v>25403</v>
      </c>
      <c r="C6" s="8">
        <v>464</v>
      </c>
      <c r="D6" s="8">
        <v>765</v>
      </c>
      <c r="E6" s="8">
        <v>651</v>
      </c>
      <c r="F6" s="8">
        <v>175</v>
      </c>
      <c r="G6" s="8">
        <v>896</v>
      </c>
      <c r="H6" s="8">
        <v>1133</v>
      </c>
      <c r="I6" s="8">
        <v>1018</v>
      </c>
      <c r="J6" s="8">
        <v>1273</v>
      </c>
      <c r="K6" s="8">
        <v>668</v>
      </c>
      <c r="L6" s="8">
        <v>882</v>
      </c>
      <c r="M6" s="8">
        <v>2392</v>
      </c>
      <c r="N6" s="8">
        <v>1480</v>
      </c>
      <c r="O6" s="8" t="s">
        <v>75</v>
      </c>
      <c r="P6" s="8">
        <v>1792</v>
      </c>
      <c r="Q6" s="8">
        <v>748</v>
      </c>
      <c r="R6" s="8">
        <v>776</v>
      </c>
      <c r="S6" s="8">
        <v>581</v>
      </c>
      <c r="T6" s="8">
        <v>1355</v>
      </c>
      <c r="U6" s="8">
        <v>962</v>
      </c>
      <c r="V6" s="8">
        <v>630</v>
      </c>
      <c r="W6" s="8">
        <v>588</v>
      </c>
      <c r="X6" s="8">
        <v>1036</v>
      </c>
      <c r="Y6" s="8">
        <v>1217</v>
      </c>
      <c r="Z6" s="8">
        <v>1026</v>
      </c>
      <c r="AA6" s="8">
        <v>912</v>
      </c>
      <c r="AB6" s="8">
        <v>1164</v>
      </c>
      <c r="AC6" s="8">
        <v>819</v>
      </c>
    </row>
    <row r="7" spans="1:29" ht="10.199999999999999" customHeight="1" x14ac:dyDescent="0.3">
      <c r="A7" s="8" t="s">
        <v>76</v>
      </c>
      <c r="B7" s="8">
        <v>2077</v>
      </c>
      <c r="C7" s="8">
        <v>8</v>
      </c>
      <c r="D7" s="8">
        <v>16</v>
      </c>
      <c r="E7" s="8">
        <v>6</v>
      </c>
      <c r="F7" s="8">
        <v>10</v>
      </c>
      <c r="G7" s="8">
        <v>6</v>
      </c>
      <c r="H7" s="8">
        <v>34</v>
      </c>
      <c r="I7" s="8">
        <v>222</v>
      </c>
      <c r="J7" s="8">
        <v>196</v>
      </c>
      <c r="K7" s="8">
        <v>42</v>
      </c>
      <c r="L7" s="8">
        <v>78</v>
      </c>
      <c r="M7" s="8">
        <v>430</v>
      </c>
      <c r="N7" s="8">
        <v>35</v>
      </c>
      <c r="O7" s="8" t="s">
        <v>76</v>
      </c>
      <c r="P7" s="8">
        <v>196</v>
      </c>
      <c r="Q7" s="8">
        <v>4</v>
      </c>
      <c r="R7" s="8">
        <v>110</v>
      </c>
      <c r="S7" s="8">
        <v>114</v>
      </c>
      <c r="T7" s="8">
        <v>102</v>
      </c>
      <c r="U7" s="8">
        <v>1</v>
      </c>
      <c r="V7" s="8">
        <v>1</v>
      </c>
      <c r="W7" s="8">
        <v>10</v>
      </c>
      <c r="X7" s="8">
        <v>63</v>
      </c>
      <c r="Y7" s="8">
        <v>118</v>
      </c>
      <c r="Z7" s="8">
        <v>34</v>
      </c>
      <c r="AA7" s="8">
        <v>44</v>
      </c>
      <c r="AB7" s="8">
        <v>179</v>
      </c>
      <c r="AC7" s="8">
        <v>18</v>
      </c>
    </row>
    <row r="8" spans="1:29" ht="10.199999999999999" customHeight="1" x14ac:dyDescent="0.3">
      <c r="A8" s="8" t="s">
        <v>77</v>
      </c>
      <c r="B8" s="8">
        <v>75</v>
      </c>
      <c r="C8" s="8">
        <v>3</v>
      </c>
      <c r="D8" s="8">
        <v>6</v>
      </c>
      <c r="E8" s="8">
        <v>4</v>
      </c>
      <c r="F8" s="8">
        <v>1</v>
      </c>
      <c r="G8" s="8">
        <v>1</v>
      </c>
      <c r="H8" s="8">
        <v>1</v>
      </c>
      <c r="I8" s="8">
        <v>2</v>
      </c>
      <c r="J8" s="8">
        <v>8</v>
      </c>
      <c r="K8" s="8">
        <v>0</v>
      </c>
      <c r="L8" s="8">
        <v>0</v>
      </c>
      <c r="M8" s="8">
        <v>14</v>
      </c>
      <c r="N8" s="8">
        <v>2</v>
      </c>
      <c r="O8" s="8" t="s">
        <v>77</v>
      </c>
      <c r="P8" s="8">
        <v>5</v>
      </c>
      <c r="Q8" s="8">
        <v>0</v>
      </c>
      <c r="R8" s="8">
        <v>0</v>
      </c>
      <c r="S8" s="8">
        <v>2</v>
      </c>
      <c r="T8" s="8">
        <v>1</v>
      </c>
      <c r="U8" s="8">
        <v>2</v>
      </c>
      <c r="V8" s="8">
        <v>1</v>
      </c>
      <c r="W8" s="8">
        <v>2</v>
      </c>
      <c r="X8" s="8">
        <v>3</v>
      </c>
      <c r="Y8" s="8">
        <v>2</v>
      </c>
      <c r="Z8" s="8">
        <v>6</v>
      </c>
      <c r="AA8" s="8">
        <v>1</v>
      </c>
      <c r="AB8" s="8">
        <v>8</v>
      </c>
      <c r="AC8" s="8">
        <v>0</v>
      </c>
    </row>
    <row r="9" spans="1:29" ht="10.199999999999999" customHeight="1" x14ac:dyDescent="0.3">
      <c r="A9" s="8" t="s">
        <v>78</v>
      </c>
      <c r="B9" s="8">
        <v>529</v>
      </c>
      <c r="C9" s="8">
        <v>5</v>
      </c>
      <c r="D9" s="8">
        <v>10</v>
      </c>
      <c r="E9" s="8">
        <v>21</v>
      </c>
      <c r="F9" s="8">
        <v>4</v>
      </c>
      <c r="G9" s="8">
        <v>17</v>
      </c>
      <c r="H9" s="8">
        <v>22</v>
      </c>
      <c r="I9" s="8">
        <v>24</v>
      </c>
      <c r="J9" s="8">
        <v>26</v>
      </c>
      <c r="K9" s="8">
        <v>10</v>
      </c>
      <c r="L9" s="8">
        <v>20</v>
      </c>
      <c r="M9" s="8">
        <v>54</v>
      </c>
      <c r="N9" s="8">
        <v>28</v>
      </c>
      <c r="O9" s="8" t="s">
        <v>78</v>
      </c>
      <c r="P9" s="8">
        <v>34</v>
      </c>
      <c r="Q9" s="8">
        <v>5</v>
      </c>
      <c r="R9" s="8">
        <v>29</v>
      </c>
      <c r="S9" s="8">
        <v>35</v>
      </c>
      <c r="T9" s="8">
        <v>33</v>
      </c>
      <c r="U9" s="8">
        <v>23</v>
      </c>
      <c r="V9" s="8">
        <v>5</v>
      </c>
      <c r="W9" s="8">
        <v>7</v>
      </c>
      <c r="X9" s="8">
        <v>21</v>
      </c>
      <c r="Y9" s="8">
        <v>22</v>
      </c>
      <c r="Z9" s="8">
        <v>27</v>
      </c>
      <c r="AA9" s="8">
        <v>10</v>
      </c>
      <c r="AB9" s="8">
        <v>27</v>
      </c>
      <c r="AC9" s="8">
        <v>10</v>
      </c>
    </row>
    <row r="10" spans="1:29" ht="10.199999999999999" customHeight="1" x14ac:dyDescent="0.3">
      <c r="A10" s="8" t="s">
        <v>79</v>
      </c>
      <c r="B10" s="8">
        <v>1706</v>
      </c>
      <c r="C10" s="8">
        <v>43</v>
      </c>
      <c r="D10" s="8">
        <v>72</v>
      </c>
      <c r="E10" s="8">
        <v>50</v>
      </c>
      <c r="F10" s="8">
        <v>19</v>
      </c>
      <c r="G10" s="8">
        <v>74</v>
      </c>
      <c r="H10" s="8">
        <v>106</v>
      </c>
      <c r="I10" s="8">
        <v>75</v>
      </c>
      <c r="J10" s="8">
        <v>106</v>
      </c>
      <c r="K10" s="8">
        <v>41</v>
      </c>
      <c r="L10" s="8">
        <v>61</v>
      </c>
      <c r="M10" s="8">
        <v>112</v>
      </c>
      <c r="N10" s="8">
        <v>52</v>
      </c>
      <c r="O10" s="8" t="s">
        <v>79</v>
      </c>
      <c r="P10" s="8">
        <v>140</v>
      </c>
      <c r="Q10" s="8">
        <v>51</v>
      </c>
      <c r="R10" s="8">
        <v>61</v>
      </c>
      <c r="S10" s="8">
        <v>51</v>
      </c>
      <c r="T10" s="8">
        <v>120</v>
      </c>
      <c r="U10" s="8">
        <v>49</v>
      </c>
      <c r="V10" s="8">
        <v>47</v>
      </c>
      <c r="W10" s="8">
        <v>58</v>
      </c>
      <c r="X10" s="8">
        <v>62</v>
      </c>
      <c r="Y10" s="8">
        <v>75</v>
      </c>
      <c r="Z10" s="8">
        <v>63</v>
      </c>
      <c r="AA10" s="8">
        <v>58</v>
      </c>
      <c r="AB10" s="8">
        <v>21</v>
      </c>
      <c r="AC10" s="8">
        <v>39</v>
      </c>
    </row>
    <row r="11" spans="1:29" ht="10.199999999999999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0.199999999999999" customHeight="1" x14ac:dyDescent="0.3">
      <c r="A12" s="8" t="s">
        <v>359</v>
      </c>
      <c r="B12" s="8">
        <v>39926</v>
      </c>
      <c r="C12" s="8">
        <v>648</v>
      </c>
      <c r="D12" s="8">
        <v>1233</v>
      </c>
      <c r="E12" s="8">
        <v>939</v>
      </c>
      <c r="F12" s="8">
        <v>266</v>
      </c>
      <c r="G12" s="8">
        <v>1227</v>
      </c>
      <c r="H12" s="8">
        <v>1721</v>
      </c>
      <c r="I12" s="8">
        <v>1837</v>
      </c>
      <c r="J12" s="8">
        <v>2245</v>
      </c>
      <c r="K12" s="8">
        <v>1000</v>
      </c>
      <c r="L12" s="8">
        <v>1461</v>
      </c>
      <c r="M12" s="8">
        <v>3802</v>
      </c>
      <c r="N12" s="8">
        <v>2215</v>
      </c>
      <c r="O12" s="8" t="s">
        <v>359</v>
      </c>
      <c r="P12" s="8">
        <v>2883</v>
      </c>
      <c r="Q12" s="8">
        <v>1157</v>
      </c>
      <c r="R12" s="8">
        <v>1352</v>
      </c>
      <c r="S12" s="8">
        <v>1018</v>
      </c>
      <c r="T12" s="8">
        <v>2441</v>
      </c>
      <c r="U12" s="8">
        <v>1280</v>
      </c>
      <c r="V12" s="8">
        <v>879</v>
      </c>
      <c r="W12" s="8">
        <v>929</v>
      </c>
      <c r="X12" s="8">
        <v>1596</v>
      </c>
      <c r="Y12" s="8">
        <v>1899</v>
      </c>
      <c r="Z12" s="8">
        <v>1553</v>
      </c>
      <c r="AA12" s="8">
        <v>1320</v>
      </c>
      <c r="AB12" s="8">
        <v>1772</v>
      </c>
      <c r="AC12" s="8">
        <v>1253</v>
      </c>
    </row>
    <row r="13" spans="1:29" ht="10.199999999999999" customHeight="1" x14ac:dyDescent="0.3">
      <c r="A13" s="8" t="s">
        <v>74</v>
      </c>
      <c r="B13" s="8">
        <v>25725</v>
      </c>
      <c r="C13" s="8">
        <v>412</v>
      </c>
      <c r="D13" s="8">
        <v>843</v>
      </c>
      <c r="E13" s="8">
        <v>603</v>
      </c>
      <c r="F13" s="8">
        <v>179</v>
      </c>
      <c r="G13" s="8">
        <v>801</v>
      </c>
      <c r="H13" s="8">
        <v>1124</v>
      </c>
      <c r="I13" s="8">
        <v>1196</v>
      </c>
      <c r="J13" s="8">
        <v>1471</v>
      </c>
      <c r="K13" s="8">
        <v>641</v>
      </c>
      <c r="L13" s="8">
        <v>978</v>
      </c>
      <c r="M13" s="8">
        <v>2291</v>
      </c>
      <c r="N13" s="8">
        <v>1405</v>
      </c>
      <c r="O13" s="8" t="s">
        <v>74</v>
      </c>
      <c r="P13" s="8">
        <v>1859</v>
      </c>
      <c r="Q13" s="8">
        <v>763</v>
      </c>
      <c r="R13" s="8">
        <v>889</v>
      </c>
      <c r="S13" s="8">
        <v>662</v>
      </c>
      <c r="T13" s="8">
        <v>1693</v>
      </c>
      <c r="U13" s="8">
        <v>793</v>
      </c>
      <c r="V13" s="8">
        <v>564</v>
      </c>
      <c r="W13" s="8">
        <v>622</v>
      </c>
      <c r="X13" s="8">
        <v>999</v>
      </c>
      <c r="Y13" s="8">
        <v>1209</v>
      </c>
      <c r="Z13" s="8">
        <v>1008</v>
      </c>
      <c r="AA13" s="8">
        <v>841</v>
      </c>
      <c r="AB13" s="8">
        <v>1074</v>
      </c>
      <c r="AC13" s="8">
        <v>805</v>
      </c>
    </row>
    <row r="14" spans="1:29" ht="10.199999999999999" customHeight="1" x14ac:dyDescent="0.3">
      <c r="A14" s="8" t="s">
        <v>75</v>
      </c>
      <c r="B14" s="8">
        <v>12593</v>
      </c>
      <c r="C14" s="8">
        <v>223</v>
      </c>
      <c r="D14" s="8">
        <v>361</v>
      </c>
      <c r="E14" s="8">
        <v>316</v>
      </c>
      <c r="F14" s="8">
        <v>76</v>
      </c>
      <c r="G14" s="8">
        <v>407</v>
      </c>
      <c r="H14" s="8">
        <v>554</v>
      </c>
      <c r="I14" s="8">
        <v>508</v>
      </c>
      <c r="J14" s="8">
        <v>642</v>
      </c>
      <c r="K14" s="8">
        <v>323</v>
      </c>
      <c r="L14" s="8">
        <v>428</v>
      </c>
      <c r="M14" s="8">
        <v>1242</v>
      </c>
      <c r="N14" s="8">
        <v>767</v>
      </c>
      <c r="O14" s="8" t="s">
        <v>75</v>
      </c>
      <c r="P14" s="8">
        <v>890</v>
      </c>
      <c r="Q14" s="8">
        <v>382</v>
      </c>
      <c r="R14" s="8">
        <v>382</v>
      </c>
      <c r="S14" s="8">
        <v>283</v>
      </c>
      <c r="T14" s="8">
        <v>659</v>
      </c>
      <c r="U14" s="8">
        <v>468</v>
      </c>
      <c r="V14" s="8">
        <v>297</v>
      </c>
      <c r="W14" s="8">
        <v>286</v>
      </c>
      <c r="X14" s="8">
        <v>536</v>
      </c>
      <c r="Y14" s="8">
        <v>607</v>
      </c>
      <c r="Z14" s="8">
        <v>500</v>
      </c>
      <c r="AA14" s="8">
        <v>441</v>
      </c>
      <c r="AB14" s="8">
        <v>601</v>
      </c>
      <c r="AC14" s="8">
        <v>414</v>
      </c>
    </row>
    <row r="15" spans="1:29" ht="10.199999999999999" customHeight="1" x14ac:dyDescent="0.3">
      <c r="A15" s="8" t="s">
        <v>76</v>
      </c>
      <c r="B15" s="8">
        <v>998</v>
      </c>
      <c r="C15" s="8">
        <v>4</v>
      </c>
      <c r="D15" s="8">
        <v>10</v>
      </c>
      <c r="E15" s="8">
        <v>2</v>
      </c>
      <c r="F15" s="8">
        <v>5</v>
      </c>
      <c r="G15" s="8">
        <v>3</v>
      </c>
      <c r="H15" s="8">
        <v>15</v>
      </c>
      <c r="I15" s="8">
        <v>105</v>
      </c>
      <c r="J15" s="8">
        <v>97</v>
      </c>
      <c r="K15" s="8">
        <v>24</v>
      </c>
      <c r="L15" s="8">
        <v>36</v>
      </c>
      <c r="M15" s="8">
        <v>215</v>
      </c>
      <c r="N15" s="8">
        <v>18</v>
      </c>
      <c r="O15" s="8" t="s">
        <v>76</v>
      </c>
      <c r="P15" s="8">
        <v>91</v>
      </c>
      <c r="Q15" s="8">
        <v>2</v>
      </c>
      <c r="R15" s="8">
        <v>49</v>
      </c>
      <c r="S15" s="8">
        <v>50</v>
      </c>
      <c r="T15" s="8">
        <v>48</v>
      </c>
      <c r="U15" s="8">
        <v>0</v>
      </c>
      <c r="V15" s="8">
        <v>0</v>
      </c>
      <c r="W15" s="8">
        <v>5</v>
      </c>
      <c r="X15" s="8">
        <v>29</v>
      </c>
      <c r="Y15" s="8">
        <v>59</v>
      </c>
      <c r="Z15" s="8">
        <v>16</v>
      </c>
      <c r="AA15" s="8">
        <v>21</v>
      </c>
      <c r="AB15" s="8">
        <v>85</v>
      </c>
      <c r="AC15" s="8">
        <v>9</v>
      </c>
    </row>
    <row r="16" spans="1:29" ht="10.199999999999999" customHeight="1" x14ac:dyDescent="0.3">
      <c r="A16" s="8" t="s">
        <v>77</v>
      </c>
      <c r="B16" s="8">
        <v>26</v>
      </c>
      <c r="C16" s="8">
        <v>0</v>
      </c>
      <c r="D16" s="8">
        <v>0</v>
      </c>
      <c r="E16" s="8">
        <v>1</v>
      </c>
      <c r="F16" s="8">
        <v>0</v>
      </c>
      <c r="G16" s="8">
        <v>0</v>
      </c>
      <c r="H16" s="8">
        <v>0</v>
      </c>
      <c r="I16" s="8">
        <v>1</v>
      </c>
      <c r="J16" s="8">
        <v>2</v>
      </c>
      <c r="K16" s="8">
        <v>0</v>
      </c>
      <c r="L16" s="8">
        <v>0</v>
      </c>
      <c r="M16" s="8">
        <v>9</v>
      </c>
      <c r="N16" s="8">
        <v>0</v>
      </c>
      <c r="O16" s="8" t="s">
        <v>77</v>
      </c>
      <c r="P16" s="8">
        <v>2</v>
      </c>
      <c r="Q16" s="8">
        <v>0</v>
      </c>
      <c r="R16" s="8">
        <v>0</v>
      </c>
      <c r="S16" s="8">
        <v>1</v>
      </c>
      <c r="T16" s="8">
        <v>1</v>
      </c>
      <c r="U16" s="8">
        <v>0</v>
      </c>
      <c r="V16" s="8">
        <v>1</v>
      </c>
      <c r="W16" s="8">
        <v>1</v>
      </c>
      <c r="X16" s="8">
        <v>2</v>
      </c>
      <c r="Y16" s="8">
        <v>1</v>
      </c>
      <c r="Z16" s="8">
        <v>3</v>
      </c>
      <c r="AA16" s="8">
        <v>0</v>
      </c>
      <c r="AB16" s="8">
        <v>1</v>
      </c>
      <c r="AC16" s="8">
        <v>0</v>
      </c>
    </row>
    <row r="17" spans="1:29" ht="10.199999999999999" customHeight="1" x14ac:dyDescent="0.3">
      <c r="A17" s="8" t="s">
        <v>78</v>
      </c>
      <c r="B17" s="8">
        <v>172</v>
      </c>
      <c r="C17" s="8">
        <v>2</v>
      </c>
      <c r="D17" s="8">
        <v>2</v>
      </c>
      <c r="E17" s="8">
        <v>9</v>
      </c>
      <c r="F17" s="8">
        <v>0</v>
      </c>
      <c r="G17" s="8">
        <v>3</v>
      </c>
      <c r="H17" s="8">
        <v>8</v>
      </c>
      <c r="I17" s="8">
        <v>6</v>
      </c>
      <c r="J17" s="8">
        <v>8</v>
      </c>
      <c r="K17" s="8">
        <v>3</v>
      </c>
      <c r="L17" s="8">
        <v>8</v>
      </c>
      <c r="M17" s="8">
        <v>16</v>
      </c>
      <c r="N17" s="8">
        <v>14</v>
      </c>
      <c r="O17" s="8" t="s">
        <v>78</v>
      </c>
      <c r="P17" s="8">
        <v>10</v>
      </c>
      <c r="Q17" s="8">
        <v>1</v>
      </c>
      <c r="R17" s="8">
        <v>15</v>
      </c>
      <c r="S17" s="8">
        <v>10</v>
      </c>
      <c r="T17" s="8">
        <v>8</v>
      </c>
      <c r="U17" s="8">
        <v>8</v>
      </c>
      <c r="V17" s="8">
        <v>1</v>
      </c>
      <c r="W17" s="8">
        <v>0</v>
      </c>
      <c r="X17" s="8">
        <v>9</v>
      </c>
      <c r="Y17" s="8">
        <v>7</v>
      </c>
      <c r="Z17" s="8">
        <v>5</v>
      </c>
      <c r="AA17" s="8">
        <v>5</v>
      </c>
      <c r="AB17" s="8">
        <v>7</v>
      </c>
      <c r="AC17" s="8">
        <v>7</v>
      </c>
    </row>
    <row r="18" spans="1:29" ht="10.199999999999999" customHeight="1" x14ac:dyDescent="0.3">
      <c r="A18" s="8" t="s">
        <v>79</v>
      </c>
      <c r="B18" s="8">
        <v>412</v>
      </c>
      <c r="C18" s="8">
        <v>7</v>
      </c>
      <c r="D18" s="8">
        <v>17</v>
      </c>
      <c r="E18" s="8">
        <v>8</v>
      </c>
      <c r="F18" s="8">
        <v>6</v>
      </c>
      <c r="G18" s="8">
        <v>13</v>
      </c>
      <c r="H18" s="8">
        <v>20</v>
      </c>
      <c r="I18" s="8">
        <v>21</v>
      </c>
      <c r="J18" s="8">
        <v>25</v>
      </c>
      <c r="K18" s="8">
        <v>9</v>
      </c>
      <c r="L18" s="8">
        <v>11</v>
      </c>
      <c r="M18" s="8">
        <v>29</v>
      </c>
      <c r="N18" s="8">
        <v>11</v>
      </c>
      <c r="O18" s="8" t="s">
        <v>79</v>
      </c>
      <c r="P18" s="8">
        <v>31</v>
      </c>
      <c r="Q18" s="8">
        <v>9</v>
      </c>
      <c r="R18" s="8">
        <v>17</v>
      </c>
      <c r="S18" s="8">
        <v>12</v>
      </c>
      <c r="T18" s="8">
        <v>32</v>
      </c>
      <c r="U18" s="8">
        <v>11</v>
      </c>
      <c r="V18" s="8">
        <v>16</v>
      </c>
      <c r="W18" s="8">
        <v>15</v>
      </c>
      <c r="X18" s="8">
        <v>21</v>
      </c>
      <c r="Y18" s="8">
        <v>16</v>
      </c>
      <c r="Z18" s="8">
        <v>21</v>
      </c>
      <c r="AA18" s="8">
        <v>12</v>
      </c>
      <c r="AB18" s="8">
        <v>4</v>
      </c>
      <c r="AC18" s="8">
        <v>18</v>
      </c>
    </row>
    <row r="19" spans="1:29" ht="10.199999999999999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10.199999999999999" customHeight="1" x14ac:dyDescent="0.3">
      <c r="A20" s="8" t="s">
        <v>385</v>
      </c>
      <c r="B20" s="8">
        <v>36723</v>
      </c>
      <c r="C20" s="8">
        <v>658</v>
      </c>
      <c r="D20" s="8">
        <v>1164</v>
      </c>
      <c r="E20" s="8">
        <v>843</v>
      </c>
      <c r="F20" s="8">
        <v>275</v>
      </c>
      <c r="G20" s="8">
        <v>1287</v>
      </c>
      <c r="H20" s="8">
        <v>1584</v>
      </c>
      <c r="I20" s="8">
        <v>1721</v>
      </c>
      <c r="J20" s="8">
        <v>2045</v>
      </c>
      <c r="K20" s="8">
        <v>967</v>
      </c>
      <c r="L20" s="8">
        <v>1372</v>
      </c>
      <c r="M20" s="8">
        <v>3375</v>
      </c>
      <c r="N20" s="8">
        <v>1808</v>
      </c>
      <c r="O20" s="8" t="s">
        <v>385</v>
      </c>
      <c r="P20" s="8">
        <v>2632</v>
      </c>
      <c r="Q20" s="8">
        <v>1081</v>
      </c>
      <c r="R20" s="8">
        <v>1268</v>
      </c>
      <c r="S20" s="8">
        <v>977</v>
      </c>
      <c r="T20" s="8">
        <v>2234</v>
      </c>
      <c r="U20" s="8">
        <v>1197</v>
      </c>
      <c r="V20" s="8">
        <v>845</v>
      </c>
      <c r="W20" s="8">
        <v>854</v>
      </c>
      <c r="X20" s="8">
        <v>1369</v>
      </c>
      <c r="Y20" s="8">
        <v>1711</v>
      </c>
      <c r="Z20" s="8">
        <v>1497</v>
      </c>
      <c r="AA20" s="8">
        <v>1341</v>
      </c>
      <c r="AB20" s="8">
        <v>1593</v>
      </c>
      <c r="AC20" s="8">
        <v>1025</v>
      </c>
    </row>
    <row r="21" spans="1:29" ht="10.199999999999999" customHeight="1" x14ac:dyDescent="0.3">
      <c r="A21" s="8" t="s">
        <v>74</v>
      </c>
      <c r="B21" s="8">
        <v>21134</v>
      </c>
      <c r="C21" s="8">
        <v>371</v>
      </c>
      <c r="D21" s="8">
        <v>685</v>
      </c>
      <c r="E21" s="8">
        <v>447</v>
      </c>
      <c r="F21" s="8">
        <v>153</v>
      </c>
      <c r="G21" s="8">
        <v>719</v>
      </c>
      <c r="H21" s="8">
        <v>885</v>
      </c>
      <c r="I21" s="8">
        <v>1021</v>
      </c>
      <c r="J21" s="8">
        <v>1210</v>
      </c>
      <c r="K21" s="8">
        <v>565</v>
      </c>
      <c r="L21" s="8">
        <v>814</v>
      </c>
      <c r="M21" s="8">
        <v>1884</v>
      </c>
      <c r="N21" s="8">
        <v>1021</v>
      </c>
      <c r="O21" s="8" t="s">
        <v>74</v>
      </c>
      <c r="P21" s="8">
        <v>1489</v>
      </c>
      <c r="Q21" s="8">
        <v>667</v>
      </c>
      <c r="R21" s="8">
        <v>755</v>
      </c>
      <c r="S21" s="8">
        <v>550</v>
      </c>
      <c r="T21" s="8">
        <v>1371</v>
      </c>
      <c r="U21" s="8">
        <v>647</v>
      </c>
      <c r="V21" s="8">
        <v>476</v>
      </c>
      <c r="W21" s="8">
        <v>496</v>
      </c>
      <c r="X21" s="8">
        <v>781</v>
      </c>
      <c r="Y21" s="8">
        <v>967</v>
      </c>
      <c r="Z21" s="8">
        <v>886</v>
      </c>
      <c r="AA21" s="8">
        <v>795</v>
      </c>
      <c r="AB21" s="8">
        <v>892</v>
      </c>
      <c r="AC21" s="8">
        <v>587</v>
      </c>
    </row>
    <row r="22" spans="1:29" ht="10.199999999999999" customHeight="1" x14ac:dyDescent="0.3">
      <c r="A22" s="8" t="s">
        <v>75</v>
      </c>
      <c r="B22" s="8">
        <v>12810</v>
      </c>
      <c r="C22" s="8">
        <v>241</v>
      </c>
      <c r="D22" s="8">
        <v>404</v>
      </c>
      <c r="E22" s="8">
        <v>335</v>
      </c>
      <c r="F22" s="8">
        <v>99</v>
      </c>
      <c r="G22" s="8">
        <v>489</v>
      </c>
      <c r="H22" s="8">
        <v>579</v>
      </c>
      <c r="I22" s="8">
        <v>510</v>
      </c>
      <c r="J22" s="8">
        <v>631</v>
      </c>
      <c r="K22" s="8">
        <v>345</v>
      </c>
      <c r="L22" s="8">
        <v>454</v>
      </c>
      <c r="M22" s="8">
        <v>1150</v>
      </c>
      <c r="N22" s="8">
        <v>713</v>
      </c>
      <c r="O22" s="8" t="s">
        <v>75</v>
      </c>
      <c r="P22" s="8">
        <v>902</v>
      </c>
      <c r="Q22" s="8">
        <v>366</v>
      </c>
      <c r="R22" s="8">
        <v>394</v>
      </c>
      <c r="S22" s="8">
        <v>298</v>
      </c>
      <c r="T22" s="8">
        <v>696</v>
      </c>
      <c r="U22" s="8">
        <v>494</v>
      </c>
      <c r="V22" s="8">
        <v>333</v>
      </c>
      <c r="W22" s="8">
        <v>302</v>
      </c>
      <c r="X22" s="8">
        <v>500</v>
      </c>
      <c r="Y22" s="8">
        <v>610</v>
      </c>
      <c r="Z22" s="8">
        <v>526</v>
      </c>
      <c r="AA22" s="8">
        <v>471</v>
      </c>
      <c r="AB22" s="8">
        <v>563</v>
      </c>
      <c r="AC22" s="8">
        <v>405</v>
      </c>
    </row>
    <row r="23" spans="1:29" ht="10.199999999999999" customHeight="1" x14ac:dyDescent="0.3">
      <c r="A23" s="8" t="s">
        <v>76</v>
      </c>
      <c r="B23" s="8">
        <v>1079</v>
      </c>
      <c r="C23" s="8">
        <v>4</v>
      </c>
      <c r="D23" s="8">
        <v>6</v>
      </c>
      <c r="E23" s="8">
        <v>4</v>
      </c>
      <c r="F23" s="8">
        <v>5</v>
      </c>
      <c r="G23" s="8">
        <v>3</v>
      </c>
      <c r="H23" s="8">
        <v>19</v>
      </c>
      <c r="I23" s="8">
        <v>117</v>
      </c>
      <c r="J23" s="8">
        <v>99</v>
      </c>
      <c r="K23" s="8">
        <v>18</v>
      </c>
      <c r="L23" s="8">
        <v>42</v>
      </c>
      <c r="M23" s="8">
        <v>215</v>
      </c>
      <c r="N23" s="8">
        <v>17</v>
      </c>
      <c r="O23" s="8" t="s">
        <v>76</v>
      </c>
      <c r="P23" s="8">
        <v>105</v>
      </c>
      <c r="Q23" s="8">
        <v>2</v>
      </c>
      <c r="R23" s="8">
        <v>61</v>
      </c>
      <c r="S23" s="8">
        <v>64</v>
      </c>
      <c r="T23" s="8">
        <v>54</v>
      </c>
      <c r="U23" s="8">
        <v>1</v>
      </c>
      <c r="V23" s="8">
        <v>1</v>
      </c>
      <c r="W23" s="8">
        <v>5</v>
      </c>
      <c r="X23" s="8">
        <v>34</v>
      </c>
      <c r="Y23" s="8">
        <v>59</v>
      </c>
      <c r="Z23" s="8">
        <v>18</v>
      </c>
      <c r="AA23" s="8">
        <v>23</v>
      </c>
      <c r="AB23" s="8">
        <v>94</v>
      </c>
      <c r="AC23" s="8">
        <v>9</v>
      </c>
    </row>
    <row r="24" spans="1:29" ht="10.199999999999999" customHeight="1" x14ac:dyDescent="0.3">
      <c r="A24" s="8" t="s">
        <v>77</v>
      </c>
      <c r="B24" s="8">
        <v>49</v>
      </c>
      <c r="C24" s="8">
        <v>3</v>
      </c>
      <c r="D24" s="8">
        <v>6</v>
      </c>
      <c r="E24" s="8">
        <v>3</v>
      </c>
      <c r="F24" s="8">
        <v>1</v>
      </c>
      <c r="G24" s="8">
        <v>1</v>
      </c>
      <c r="H24" s="8">
        <v>1</v>
      </c>
      <c r="I24" s="8">
        <v>1</v>
      </c>
      <c r="J24" s="8">
        <v>6</v>
      </c>
      <c r="K24" s="8">
        <v>0</v>
      </c>
      <c r="L24" s="8">
        <v>0</v>
      </c>
      <c r="M24" s="8">
        <v>5</v>
      </c>
      <c r="N24" s="8">
        <v>2</v>
      </c>
      <c r="O24" s="8" t="s">
        <v>77</v>
      </c>
      <c r="P24" s="8">
        <v>3</v>
      </c>
      <c r="Q24" s="8">
        <v>0</v>
      </c>
      <c r="R24" s="8">
        <v>0</v>
      </c>
      <c r="S24" s="8">
        <v>1</v>
      </c>
      <c r="T24" s="8">
        <v>0</v>
      </c>
      <c r="U24" s="8">
        <v>2</v>
      </c>
      <c r="V24" s="8">
        <v>0</v>
      </c>
      <c r="W24" s="8">
        <v>1</v>
      </c>
      <c r="X24" s="8">
        <v>1</v>
      </c>
      <c r="Y24" s="8">
        <v>1</v>
      </c>
      <c r="Z24" s="8">
        <v>3</v>
      </c>
      <c r="AA24" s="8">
        <v>1</v>
      </c>
      <c r="AB24" s="8">
        <v>7</v>
      </c>
      <c r="AC24" s="8">
        <v>0</v>
      </c>
    </row>
    <row r="25" spans="1:29" ht="10.199999999999999" customHeight="1" x14ac:dyDescent="0.3">
      <c r="A25" s="8" t="s">
        <v>78</v>
      </c>
      <c r="B25" s="8">
        <v>357</v>
      </c>
      <c r="C25" s="8">
        <v>3</v>
      </c>
      <c r="D25" s="8">
        <v>8</v>
      </c>
      <c r="E25" s="8">
        <v>12</v>
      </c>
      <c r="F25" s="8">
        <v>4</v>
      </c>
      <c r="G25" s="8">
        <v>14</v>
      </c>
      <c r="H25" s="8">
        <v>14</v>
      </c>
      <c r="I25" s="8">
        <v>18</v>
      </c>
      <c r="J25" s="8">
        <v>18</v>
      </c>
      <c r="K25" s="8">
        <v>7</v>
      </c>
      <c r="L25" s="8">
        <v>12</v>
      </c>
      <c r="M25" s="8">
        <v>38</v>
      </c>
      <c r="N25" s="8">
        <v>14</v>
      </c>
      <c r="O25" s="8" t="s">
        <v>78</v>
      </c>
      <c r="P25" s="8">
        <v>24</v>
      </c>
      <c r="Q25" s="8">
        <v>4</v>
      </c>
      <c r="R25" s="8">
        <v>14</v>
      </c>
      <c r="S25" s="8">
        <v>25</v>
      </c>
      <c r="T25" s="8">
        <v>25</v>
      </c>
      <c r="U25" s="8">
        <v>15</v>
      </c>
      <c r="V25" s="8">
        <v>4</v>
      </c>
      <c r="W25" s="8">
        <v>7</v>
      </c>
      <c r="X25" s="8">
        <v>12</v>
      </c>
      <c r="Y25" s="8">
        <v>15</v>
      </c>
      <c r="Z25" s="8">
        <v>22</v>
      </c>
      <c r="AA25" s="8">
        <v>5</v>
      </c>
      <c r="AB25" s="8">
        <v>20</v>
      </c>
      <c r="AC25" s="8">
        <v>3</v>
      </c>
    </row>
    <row r="26" spans="1:29" ht="10.199999999999999" customHeight="1" x14ac:dyDescent="0.3">
      <c r="A26" s="8" t="s">
        <v>79</v>
      </c>
      <c r="B26" s="8">
        <v>1294</v>
      </c>
      <c r="C26" s="8">
        <v>36</v>
      </c>
      <c r="D26" s="8">
        <v>55</v>
      </c>
      <c r="E26" s="8">
        <v>42</v>
      </c>
      <c r="F26" s="8">
        <v>13</v>
      </c>
      <c r="G26" s="8">
        <v>61</v>
      </c>
      <c r="H26" s="8">
        <v>86</v>
      </c>
      <c r="I26" s="8">
        <v>54</v>
      </c>
      <c r="J26" s="8">
        <v>81</v>
      </c>
      <c r="K26" s="8">
        <v>32</v>
      </c>
      <c r="L26" s="8">
        <v>50</v>
      </c>
      <c r="M26" s="8">
        <v>83</v>
      </c>
      <c r="N26" s="8">
        <v>41</v>
      </c>
      <c r="O26" s="8" t="s">
        <v>79</v>
      </c>
      <c r="P26" s="8">
        <v>109</v>
      </c>
      <c r="Q26" s="8">
        <v>42</v>
      </c>
      <c r="R26" s="8">
        <v>44</v>
      </c>
      <c r="S26" s="8">
        <v>39</v>
      </c>
      <c r="T26" s="8">
        <v>88</v>
      </c>
      <c r="U26" s="8">
        <v>38</v>
      </c>
      <c r="V26" s="8">
        <v>31</v>
      </c>
      <c r="W26" s="8">
        <v>43</v>
      </c>
      <c r="X26" s="8">
        <v>41</v>
      </c>
      <c r="Y26" s="8">
        <v>59</v>
      </c>
      <c r="Z26" s="8">
        <v>42</v>
      </c>
      <c r="AA26" s="8">
        <v>46</v>
      </c>
      <c r="AB26" s="8">
        <v>17</v>
      </c>
      <c r="AC26" s="8">
        <v>21</v>
      </c>
    </row>
    <row r="27" spans="1:29" ht="10.199999999999999" customHeight="1" x14ac:dyDescent="0.3">
      <c r="A27" s="51" t="s">
        <v>404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 t="s">
        <v>404</v>
      </c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</row>
    <row r="28" spans="1:29" ht="10.199999999999999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10.199999999999999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ht="10.199999999999999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ht="10.199999999999999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ht="10.199999999999999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ht="10.199999999999999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ht="10.199999999999999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0.199999999999999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ht="10.199999999999999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ht="10.199999999999999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ht="10.199999999999999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ht="10.199999999999999" customHeigh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ht="10.199999999999999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ht="10.199999999999999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ht="10.199999999999999" customHeigh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10.199999999999999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ht="10.199999999999999" customHeigh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ht="10.199999999999999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ht="10.199999999999999" customHeigh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0.199999999999999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0.199999999999999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ht="10.199999999999999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10.199999999999999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10.199999999999999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ht="10.199999999999999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ht="10.199999999999999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ht="10.199999999999999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ht="10.199999999999999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ht="10.199999999999999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ht="10.199999999999999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ht="10.199999999999999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spans="1:29" ht="10.199999999999999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spans="1:29" ht="10.199999999999999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29" ht="10.199999999999999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29" ht="10.199999999999999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0.199999999999999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ht="10.199999999999999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</sheetData>
  <mergeCells count="2">
    <mergeCell ref="A27:N27"/>
    <mergeCell ref="O27:AC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0D534-5E03-4AFE-98DF-117190FD6E2D}">
  <dimension ref="A1:AC319"/>
  <sheetViews>
    <sheetView view="pageBreakPreview" topLeftCell="A290" zoomScale="125" zoomScaleNormal="100" zoomScaleSheetLayoutView="125" workbookViewId="0">
      <selection activeCell="F303" sqref="F303"/>
    </sheetView>
  </sheetViews>
  <sheetFormatPr defaultRowHeight="10.199999999999999" customHeight="1" x14ac:dyDescent="0.2"/>
  <cols>
    <col min="1" max="1" width="8.88671875" style="38"/>
    <col min="2" max="13" width="6.21875" style="38" customWidth="1"/>
    <col min="14" max="14" width="10.77734375" style="38" customWidth="1"/>
    <col min="15" max="29" width="5.21875" style="38" customWidth="1"/>
    <col min="30" max="16384" width="8.88671875" style="38"/>
  </cols>
  <sheetData>
    <row r="1" spans="1:29" ht="10.199999999999999" customHeight="1" x14ac:dyDescent="0.2">
      <c r="A1" s="8" t="s">
        <v>367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 t="s">
        <v>367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9" ht="10.199999999999999" customHeight="1" x14ac:dyDescent="0.2">
      <c r="A2" s="44"/>
      <c r="B2" s="49" t="s">
        <v>0</v>
      </c>
      <c r="C2" s="49"/>
      <c r="D2" s="49"/>
      <c r="E2" s="49" t="s">
        <v>74</v>
      </c>
      <c r="F2" s="49"/>
      <c r="G2" s="49"/>
      <c r="H2" s="42"/>
      <c r="I2" s="43"/>
      <c r="J2" s="44"/>
      <c r="K2" s="49" t="s">
        <v>401</v>
      </c>
      <c r="L2" s="49"/>
      <c r="M2" s="50"/>
      <c r="N2" s="44"/>
      <c r="O2" s="49" t="s">
        <v>75</v>
      </c>
      <c r="P2" s="49"/>
      <c r="Q2" s="49"/>
      <c r="R2" s="49" t="s">
        <v>76</v>
      </c>
      <c r="S2" s="49"/>
      <c r="T2" s="49"/>
      <c r="U2" s="49" t="s">
        <v>77</v>
      </c>
      <c r="V2" s="49"/>
      <c r="W2" s="49"/>
      <c r="X2" s="49" t="s">
        <v>78</v>
      </c>
      <c r="Y2" s="49"/>
      <c r="Z2" s="49"/>
      <c r="AA2" s="49" t="s">
        <v>79</v>
      </c>
      <c r="AB2" s="49"/>
      <c r="AC2" s="50"/>
    </row>
    <row r="3" spans="1:29" s="41" customFormat="1" ht="10.199999999999999" customHeight="1" x14ac:dyDescent="0.2">
      <c r="A3" s="35"/>
      <c r="B3" s="39" t="s">
        <v>0</v>
      </c>
      <c r="C3" s="39" t="s">
        <v>27</v>
      </c>
      <c r="D3" s="39" t="s">
        <v>28</v>
      </c>
      <c r="E3" s="39" t="s">
        <v>0</v>
      </c>
      <c r="F3" s="39" t="s">
        <v>27</v>
      </c>
      <c r="G3" s="39" t="s">
        <v>28</v>
      </c>
      <c r="H3" s="37"/>
      <c r="I3" s="45"/>
      <c r="J3" s="35"/>
      <c r="K3" s="39" t="s">
        <v>0</v>
      </c>
      <c r="L3" s="39" t="s">
        <v>27</v>
      </c>
      <c r="M3" s="46" t="s">
        <v>28</v>
      </c>
      <c r="N3" s="35"/>
      <c r="O3" s="39" t="s">
        <v>0</v>
      </c>
      <c r="P3" s="39" t="s">
        <v>27</v>
      </c>
      <c r="Q3" s="39" t="s">
        <v>28</v>
      </c>
      <c r="R3" s="39" t="s">
        <v>0</v>
      </c>
      <c r="S3" s="39" t="s">
        <v>27</v>
      </c>
      <c r="T3" s="39" t="s">
        <v>28</v>
      </c>
      <c r="U3" s="39" t="s">
        <v>0</v>
      </c>
      <c r="V3" s="39" t="s">
        <v>27</v>
      </c>
      <c r="W3" s="39" t="s">
        <v>28</v>
      </c>
      <c r="X3" s="39" t="s">
        <v>0</v>
      </c>
      <c r="Y3" s="39" t="s">
        <v>27</v>
      </c>
      <c r="Z3" s="39" t="s">
        <v>28</v>
      </c>
      <c r="AA3" s="39" t="s">
        <v>0</v>
      </c>
      <c r="AB3" s="39" t="s">
        <v>27</v>
      </c>
      <c r="AC3" s="40" t="s">
        <v>28</v>
      </c>
    </row>
    <row r="4" spans="1:29" ht="10.199999999999999" customHeight="1" x14ac:dyDescent="0.2">
      <c r="A4" s="8" t="s">
        <v>0</v>
      </c>
      <c r="B4" s="8">
        <v>39935</v>
      </c>
      <c r="C4" s="8">
        <v>20729</v>
      </c>
      <c r="D4" s="8">
        <v>19206</v>
      </c>
      <c r="E4" s="8">
        <v>15866</v>
      </c>
      <c r="F4" s="8">
        <v>9472</v>
      </c>
      <c r="G4" s="8">
        <v>6394</v>
      </c>
      <c r="H4" s="11">
        <f t="shared" ref="H4:J11" si="0">E4/B4*100</f>
        <v>39.729560535870789</v>
      </c>
      <c r="I4" s="11">
        <f t="shared" si="0"/>
        <v>45.694437744223073</v>
      </c>
      <c r="J4" s="11">
        <f t="shared" si="0"/>
        <v>33.291679683432264</v>
      </c>
      <c r="K4" s="12">
        <f>H12+1500</f>
        <v>2874.4952262171646</v>
      </c>
      <c r="L4" s="12">
        <f t="shared" ref="L4:M4" si="1">I12+1500</f>
        <v>3122.2547008115421</v>
      </c>
      <c r="M4" s="12">
        <f t="shared" si="1"/>
        <v>2615.4990952049266</v>
      </c>
      <c r="N4" s="8" t="s">
        <v>0</v>
      </c>
      <c r="O4" s="8">
        <v>21126</v>
      </c>
      <c r="P4" s="8">
        <v>10068</v>
      </c>
      <c r="Q4" s="8">
        <v>11058</v>
      </c>
      <c r="R4" s="8">
        <v>2009</v>
      </c>
      <c r="S4" s="8">
        <v>956</v>
      </c>
      <c r="T4" s="8">
        <v>1053</v>
      </c>
      <c r="U4" s="8">
        <v>59</v>
      </c>
      <c r="V4" s="8">
        <v>17</v>
      </c>
      <c r="W4" s="8">
        <v>42</v>
      </c>
      <c r="X4" s="8">
        <v>446</v>
      </c>
      <c r="Y4" s="8">
        <v>140</v>
      </c>
      <c r="Z4" s="8">
        <v>306</v>
      </c>
      <c r="AA4" s="8">
        <v>429</v>
      </c>
      <c r="AB4" s="8">
        <v>76</v>
      </c>
      <c r="AC4" s="38">
        <v>353</v>
      </c>
    </row>
    <row r="5" spans="1:29" ht="10.199999999999999" customHeight="1" x14ac:dyDescent="0.2">
      <c r="A5" s="8" t="s">
        <v>81</v>
      </c>
      <c r="B5" s="8">
        <v>7835</v>
      </c>
      <c r="C5" s="8">
        <v>4029</v>
      </c>
      <c r="D5" s="8">
        <v>3806</v>
      </c>
      <c r="E5" s="8">
        <v>7491</v>
      </c>
      <c r="F5" s="8">
        <v>3985</v>
      </c>
      <c r="G5" s="8">
        <v>3506</v>
      </c>
      <c r="H5" s="11">
        <f t="shared" si="0"/>
        <v>95.609444798978942</v>
      </c>
      <c r="I5" s="11">
        <f t="shared" si="0"/>
        <v>98.907917597418717</v>
      </c>
      <c r="J5" s="11">
        <f t="shared" si="0"/>
        <v>92.117708880714673</v>
      </c>
      <c r="K5" s="12"/>
      <c r="L5" s="12"/>
      <c r="M5" s="12"/>
      <c r="N5" s="8" t="s">
        <v>81</v>
      </c>
      <c r="O5" s="8">
        <v>242</v>
      </c>
      <c r="P5" s="8">
        <v>33</v>
      </c>
      <c r="Q5" s="8">
        <v>209</v>
      </c>
      <c r="R5" s="8">
        <v>94</v>
      </c>
      <c r="S5" s="8">
        <v>10</v>
      </c>
      <c r="T5" s="8">
        <v>84</v>
      </c>
      <c r="U5" s="8">
        <v>0</v>
      </c>
      <c r="V5" s="8">
        <v>0</v>
      </c>
      <c r="W5" s="8">
        <v>0</v>
      </c>
      <c r="X5" s="8">
        <v>8</v>
      </c>
      <c r="Y5" s="8">
        <v>1</v>
      </c>
      <c r="Z5" s="8">
        <v>7</v>
      </c>
      <c r="AA5" s="8">
        <v>0</v>
      </c>
      <c r="AB5" s="8">
        <v>0</v>
      </c>
      <c r="AC5" s="38">
        <v>0</v>
      </c>
    </row>
    <row r="6" spans="1:29" ht="10.199999999999999" customHeight="1" x14ac:dyDescent="0.2">
      <c r="A6" s="8" t="s">
        <v>82</v>
      </c>
      <c r="B6" s="8">
        <v>6136</v>
      </c>
      <c r="C6" s="8">
        <v>3087</v>
      </c>
      <c r="D6" s="8">
        <v>3049</v>
      </c>
      <c r="E6" s="8">
        <v>4072</v>
      </c>
      <c r="F6" s="8">
        <v>2564</v>
      </c>
      <c r="G6" s="8">
        <v>1508</v>
      </c>
      <c r="H6" s="11">
        <f t="shared" si="0"/>
        <v>66.362451108213818</v>
      </c>
      <c r="I6" s="11">
        <f t="shared" si="0"/>
        <v>83.057985098801424</v>
      </c>
      <c r="J6" s="11">
        <f t="shared" si="0"/>
        <v>49.458838963594623</v>
      </c>
      <c r="K6" s="12">
        <f>(H10+H11)/2</f>
        <v>6.1804195804195805</v>
      </c>
      <c r="L6" s="12">
        <f t="shared" ref="L6:M6" si="2">(I10+I11)/2</f>
        <v>7.1759816756621007</v>
      </c>
      <c r="M6" s="12">
        <f t="shared" si="2"/>
        <v>5.0179489541481193</v>
      </c>
      <c r="N6" s="8" t="s">
        <v>82</v>
      </c>
      <c r="O6" s="8">
        <v>1542</v>
      </c>
      <c r="P6" s="8">
        <v>361</v>
      </c>
      <c r="Q6" s="8">
        <v>1181</v>
      </c>
      <c r="R6" s="8">
        <v>473</v>
      </c>
      <c r="S6" s="8">
        <v>155</v>
      </c>
      <c r="T6" s="8">
        <v>318</v>
      </c>
      <c r="U6" s="8">
        <v>3</v>
      </c>
      <c r="V6" s="8">
        <v>2</v>
      </c>
      <c r="W6" s="8">
        <v>1</v>
      </c>
      <c r="X6" s="8">
        <v>39</v>
      </c>
      <c r="Y6" s="8">
        <v>4</v>
      </c>
      <c r="Z6" s="8">
        <v>35</v>
      </c>
      <c r="AA6" s="8">
        <v>7</v>
      </c>
      <c r="AB6" s="8">
        <v>1</v>
      </c>
      <c r="AC6" s="38">
        <v>6</v>
      </c>
    </row>
    <row r="7" spans="1:29" ht="10.199999999999999" customHeight="1" x14ac:dyDescent="0.2">
      <c r="A7" s="8" t="s">
        <v>83</v>
      </c>
      <c r="B7" s="8">
        <v>5871</v>
      </c>
      <c r="C7" s="8">
        <v>2986</v>
      </c>
      <c r="D7" s="8">
        <v>2885</v>
      </c>
      <c r="E7" s="8">
        <v>2206</v>
      </c>
      <c r="F7" s="8">
        <v>1526</v>
      </c>
      <c r="G7" s="8">
        <v>680</v>
      </c>
      <c r="H7" s="11">
        <f t="shared" si="0"/>
        <v>37.574518821325157</v>
      </c>
      <c r="I7" s="11">
        <f t="shared" si="0"/>
        <v>51.105157401205624</v>
      </c>
      <c r="J7" s="11">
        <f t="shared" si="0"/>
        <v>23.570190641247834</v>
      </c>
      <c r="K7" s="12"/>
      <c r="L7" s="12"/>
      <c r="M7" s="12"/>
      <c r="N7" s="8" t="s">
        <v>83</v>
      </c>
      <c r="O7" s="8">
        <v>3026</v>
      </c>
      <c r="P7" s="8">
        <v>1177</v>
      </c>
      <c r="Q7" s="8">
        <v>1849</v>
      </c>
      <c r="R7" s="8">
        <v>558</v>
      </c>
      <c r="S7" s="8">
        <v>265</v>
      </c>
      <c r="T7" s="8">
        <v>293</v>
      </c>
      <c r="U7" s="8">
        <v>5</v>
      </c>
      <c r="V7" s="8">
        <v>0</v>
      </c>
      <c r="W7" s="8">
        <v>5</v>
      </c>
      <c r="X7" s="8">
        <v>57</v>
      </c>
      <c r="Y7" s="8">
        <v>15</v>
      </c>
      <c r="Z7" s="8">
        <v>42</v>
      </c>
      <c r="AA7" s="8">
        <v>19</v>
      </c>
      <c r="AB7" s="8">
        <v>3</v>
      </c>
      <c r="AC7" s="38">
        <v>16</v>
      </c>
    </row>
    <row r="8" spans="1:29" ht="10.199999999999999" customHeight="1" x14ac:dyDescent="0.2">
      <c r="A8" s="8" t="s">
        <v>84</v>
      </c>
      <c r="B8" s="8">
        <v>5333</v>
      </c>
      <c r="C8" s="8">
        <v>2771</v>
      </c>
      <c r="D8" s="8">
        <v>2562</v>
      </c>
      <c r="E8" s="8">
        <v>953</v>
      </c>
      <c r="F8" s="8">
        <v>654</v>
      </c>
      <c r="G8" s="8">
        <v>299</v>
      </c>
      <c r="H8" s="11">
        <f t="shared" si="0"/>
        <v>17.869866866679168</v>
      </c>
      <c r="I8" s="11">
        <f t="shared" si="0"/>
        <v>23.601587874413568</v>
      </c>
      <c r="J8" s="11">
        <f t="shared" si="0"/>
        <v>11.67056986729118</v>
      </c>
      <c r="K8" s="12">
        <f>K6*50</f>
        <v>309.02097902097904</v>
      </c>
      <c r="L8" s="12">
        <f t="shared" ref="L8:M8" si="3">L6*50</f>
        <v>358.79908378310506</v>
      </c>
      <c r="M8" s="12">
        <f t="shared" si="3"/>
        <v>250.89744770740597</v>
      </c>
      <c r="N8" s="8" t="s">
        <v>84</v>
      </c>
      <c r="O8" s="8">
        <v>3877</v>
      </c>
      <c r="P8" s="8">
        <v>1855</v>
      </c>
      <c r="Q8" s="8">
        <v>2022</v>
      </c>
      <c r="R8" s="8">
        <v>402</v>
      </c>
      <c r="S8" s="8">
        <v>234</v>
      </c>
      <c r="T8" s="8">
        <v>168</v>
      </c>
      <c r="U8" s="8">
        <v>15</v>
      </c>
      <c r="V8" s="8">
        <v>3</v>
      </c>
      <c r="W8" s="8">
        <v>12</v>
      </c>
      <c r="X8" s="8">
        <v>62</v>
      </c>
      <c r="Y8" s="8">
        <v>21</v>
      </c>
      <c r="Z8" s="8">
        <v>41</v>
      </c>
      <c r="AA8" s="8">
        <v>24</v>
      </c>
      <c r="AB8" s="8">
        <v>4</v>
      </c>
      <c r="AC8" s="38">
        <v>20</v>
      </c>
    </row>
    <row r="9" spans="1:29" ht="10.199999999999999" customHeight="1" x14ac:dyDescent="0.2">
      <c r="A9" s="8" t="s">
        <v>85</v>
      </c>
      <c r="B9" s="8">
        <v>5059</v>
      </c>
      <c r="C9" s="8">
        <v>2638</v>
      </c>
      <c r="D9" s="8">
        <v>2421</v>
      </c>
      <c r="E9" s="8">
        <v>567</v>
      </c>
      <c r="F9" s="8">
        <v>384</v>
      </c>
      <c r="G9" s="8">
        <v>183</v>
      </c>
      <c r="H9" s="11">
        <f t="shared" si="0"/>
        <v>11.207748566910457</v>
      </c>
      <c r="I9" s="11">
        <f t="shared" si="0"/>
        <v>14.556482183472328</v>
      </c>
      <c r="J9" s="11">
        <f t="shared" si="0"/>
        <v>7.558859975216853</v>
      </c>
      <c r="K9" s="12"/>
      <c r="L9" s="12"/>
      <c r="M9" s="12"/>
      <c r="N9" s="8" t="s">
        <v>85</v>
      </c>
      <c r="O9" s="8">
        <v>4151</v>
      </c>
      <c r="P9" s="8">
        <v>2103</v>
      </c>
      <c r="Q9" s="8">
        <v>2048</v>
      </c>
      <c r="R9" s="8">
        <v>212</v>
      </c>
      <c r="S9" s="8">
        <v>116</v>
      </c>
      <c r="T9" s="8">
        <v>96</v>
      </c>
      <c r="U9" s="8">
        <v>7</v>
      </c>
      <c r="V9" s="8">
        <v>2</v>
      </c>
      <c r="W9" s="8">
        <v>5</v>
      </c>
      <c r="X9" s="8">
        <v>73</v>
      </c>
      <c r="Y9" s="8">
        <v>25</v>
      </c>
      <c r="Z9" s="8">
        <v>48</v>
      </c>
      <c r="AA9" s="8">
        <v>49</v>
      </c>
      <c r="AB9" s="8">
        <v>8</v>
      </c>
      <c r="AC9" s="38">
        <v>41</v>
      </c>
    </row>
    <row r="10" spans="1:29" ht="10.199999999999999" customHeight="1" x14ac:dyDescent="0.2">
      <c r="A10" s="8" t="s">
        <v>86</v>
      </c>
      <c r="B10" s="8">
        <v>4125</v>
      </c>
      <c r="C10" s="8">
        <v>2192</v>
      </c>
      <c r="D10" s="8">
        <v>1933</v>
      </c>
      <c r="E10" s="8">
        <v>270</v>
      </c>
      <c r="F10" s="8">
        <v>165</v>
      </c>
      <c r="G10" s="8">
        <v>105</v>
      </c>
      <c r="H10" s="11">
        <f t="shared" si="0"/>
        <v>6.5454545454545459</v>
      </c>
      <c r="I10" s="11">
        <f t="shared" si="0"/>
        <v>7.5273722627737225</v>
      </c>
      <c r="J10" s="11">
        <f t="shared" si="0"/>
        <v>5.4319710294878432</v>
      </c>
      <c r="K10" s="12">
        <f>K4-K8</f>
        <v>2565.4742471961854</v>
      </c>
      <c r="L10" s="12">
        <f t="shared" ref="L10:M10" si="4">L4-L8</f>
        <v>2763.4556170284368</v>
      </c>
      <c r="M10" s="12">
        <f t="shared" si="4"/>
        <v>2364.6016474975204</v>
      </c>
      <c r="N10" s="8" t="s">
        <v>86</v>
      </c>
      <c r="O10" s="8">
        <v>3533</v>
      </c>
      <c r="P10" s="8">
        <v>1898</v>
      </c>
      <c r="Q10" s="8">
        <v>1635</v>
      </c>
      <c r="R10" s="8">
        <v>139</v>
      </c>
      <c r="S10" s="8">
        <v>82</v>
      </c>
      <c r="T10" s="8">
        <v>57</v>
      </c>
      <c r="U10" s="8">
        <v>8</v>
      </c>
      <c r="V10" s="8">
        <v>2</v>
      </c>
      <c r="W10" s="8">
        <v>6</v>
      </c>
      <c r="X10" s="8">
        <v>84</v>
      </c>
      <c r="Y10" s="8">
        <v>28</v>
      </c>
      <c r="Z10" s="8">
        <v>56</v>
      </c>
      <c r="AA10" s="8">
        <v>91</v>
      </c>
      <c r="AB10" s="8">
        <v>17</v>
      </c>
      <c r="AC10" s="38">
        <v>74</v>
      </c>
    </row>
    <row r="11" spans="1:29" ht="10.199999999999999" customHeight="1" x14ac:dyDescent="0.2">
      <c r="A11" s="8" t="s">
        <v>87</v>
      </c>
      <c r="B11" s="8">
        <v>3250</v>
      </c>
      <c r="C11" s="8">
        <v>1773</v>
      </c>
      <c r="D11" s="8">
        <v>1477</v>
      </c>
      <c r="E11" s="8">
        <v>189</v>
      </c>
      <c r="F11" s="8">
        <v>121</v>
      </c>
      <c r="G11" s="8">
        <v>68</v>
      </c>
      <c r="H11" s="11">
        <f t="shared" si="0"/>
        <v>5.8153846153846152</v>
      </c>
      <c r="I11" s="11">
        <f t="shared" si="0"/>
        <v>6.8245910885504788</v>
      </c>
      <c r="J11" s="11">
        <f t="shared" si="0"/>
        <v>4.6039268788083954</v>
      </c>
      <c r="K11" s="12">
        <f>100-K6</f>
        <v>93.819580419580419</v>
      </c>
      <c r="L11" s="12">
        <f t="shared" ref="L11:M11" si="5">100-L6</f>
        <v>92.824018324337899</v>
      </c>
      <c r="M11" s="12">
        <f t="shared" si="5"/>
        <v>94.982051045851875</v>
      </c>
      <c r="N11" s="8" t="s">
        <v>87</v>
      </c>
      <c r="O11" s="8">
        <v>2784</v>
      </c>
      <c r="P11" s="8">
        <v>1535</v>
      </c>
      <c r="Q11" s="8">
        <v>1249</v>
      </c>
      <c r="R11" s="8">
        <v>86</v>
      </c>
      <c r="S11" s="8">
        <v>60</v>
      </c>
      <c r="T11" s="8">
        <v>26</v>
      </c>
      <c r="U11" s="8">
        <v>14</v>
      </c>
      <c r="V11" s="8">
        <v>6</v>
      </c>
      <c r="W11" s="8">
        <v>8</v>
      </c>
      <c r="X11" s="8">
        <v>76</v>
      </c>
      <c r="Y11" s="8">
        <v>35</v>
      </c>
      <c r="Z11" s="8">
        <v>41</v>
      </c>
      <c r="AA11" s="8">
        <v>101</v>
      </c>
      <c r="AB11" s="8">
        <v>16</v>
      </c>
      <c r="AC11" s="38">
        <v>85</v>
      </c>
    </row>
    <row r="12" spans="1:29" ht="10.199999999999999" customHeight="1" x14ac:dyDescent="0.2">
      <c r="A12" s="8" t="s">
        <v>88</v>
      </c>
      <c r="B12" s="8">
        <v>2326</v>
      </c>
      <c r="C12" s="8">
        <v>1253</v>
      </c>
      <c r="D12" s="8">
        <v>1073</v>
      </c>
      <c r="E12" s="8">
        <v>118</v>
      </c>
      <c r="F12" s="8">
        <v>73</v>
      </c>
      <c r="G12" s="8">
        <v>45</v>
      </c>
      <c r="H12" s="11">
        <f>SUM(H4:H10)*5</f>
        <v>1374.4952262171646</v>
      </c>
      <c r="I12" s="11">
        <f>SUM(I4:I10)*5</f>
        <v>1622.2547008115421</v>
      </c>
      <c r="J12" s="11">
        <f>SUM(J4:J10)*5</f>
        <v>1115.4990952049266</v>
      </c>
      <c r="K12" s="13">
        <f>K10/K11</f>
        <v>27.34476359543347</v>
      </c>
      <c r="L12" s="13">
        <f t="shared" ref="L12:M12" si="6">L10/L11</f>
        <v>29.770911310611464</v>
      </c>
      <c r="M12" s="13">
        <f t="shared" si="6"/>
        <v>24.89524727525653</v>
      </c>
      <c r="N12" s="8" t="s">
        <v>88</v>
      </c>
      <c r="O12" s="8">
        <v>1971</v>
      </c>
      <c r="P12" s="8">
        <v>1106</v>
      </c>
      <c r="Q12" s="8">
        <v>865</v>
      </c>
      <c r="R12" s="8">
        <v>45</v>
      </c>
      <c r="S12" s="8">
        <v>34</v>
      </c>
      <c r="T12" s="8">
        <v>11</v>
      </c>
      <c r="U12" s="8">
        <v>7</v>
      </c>
      <c r="V12" s="8">
        <v>2</v>
      </c>
      <c r="W12" s="8">
        <v>5</v>
      </c>
      <c r="X12" s="8">
        <v>47</v>
      </c>
      <c r="Y12" s="8">
        <v>11</v>
      </c>
      <c r="Z12" s="8">
        <v>36</v>
      </c>
      <c r="AA12" s="8">
        <v>138</v>
      </c>
      <c r="AB12" s="8">
        <v>27</v>
      </c>
      <c r="AC12" s="38">
        <v>111</v>
      </c>
    </row>
    <row r="13" spans="1:29" ht="10.199999999999999" customHeight="1" x14ac:dyDescent="0.2">
      <c r="A13" s="8" t="s">
        <v>89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 t="s">
        <v>89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9" ht="10.199999999999999" customHeight="1" x14ac:dyDescent="0.2">
      <c r="A14" s="8" t="s">
        <v>80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 t="s">
        <v>80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9" ht="10.199999999999999" customHeight="1" x14ac:dyDescent="0.2">
      <c r="A15" s="8" t="s">
        <v>0</v>
      </c>
      <c r="B15" s="8">
        <v>657</v>
      </c>
      <c r="C15" s="8">
        <v>321</v>
      </c>
      <c r="D15" s="8">
        <v>336</v>
      </c>
      <c r="E15" s="8">
        <v>253</v>
      </c>
      <c r="F15" s="8">
        <v>140</v>
      </c>
      <c r="G15" s="8">
        <v>113</v>
      </c>
      <c r="H15" s="11">
        <f t="shared" ref="H15:J22" si="7">E15/B15*100</f>
        <v>38.508371385083713</v>
      </c>
      <c r="I15" s="11">
        <f t="shared" si="7"/>
        <v>43.613707165109034</v>
      </c>
      <c r="J15" s="11">
        <f t="shared" si="7"/>
        <v>33.630952380952387</v>
      </c>
      <c r="K15" s="12">
        <f>H23+1500</f>
        <v>2878.1125241457949</v>
      </c>
      <c r="L15" s="12">
        <f t="shared" ref="L15:M15" si="8">I23+1500</f>
        <v>3042.7636577767644</v>
      </c>
      <c r="M15" s="12">
        <f t="shared" si="8"/>
        <v>2715.8380499951718</v>
      </c>
      <c r="N15" s="8" t="s">
        <v>0</v>
      </c>
      <c r="O15" s="8">
        <v>381</v>
      </c>
      <c r="P15" s="8">
        <v>175</v>
      </c>
      <c r="Q15" s="8">
        <v>206</v>
      </c>
      <c r="R15" s="8">
        <v>8</v>
      </c>
      <c r="S15" s="8">
        <v>4</v>
      </c>
      <c r="T15" s="8">
        <v>4</v>
      </c>
      <c r="U15" s="8">
        <v>3</v>
      </c>
      <c r="V15" s="8">
        <v>0</v>
      </c>
      <c r="W15" s="8">
        <v>3</v>
      </c>
      <c r="X15" s="8">
        <v>5</v>
      </c>
      <c r="Y15" s="8">
        <v>2</v>
      </c>
      <c r="Z15" s="8">
        <v>3</v>
      </c>
      <c r="AA15" s="8">
        <v>7</v>
      </c>
      <c r="AB15" s="8">
        <v>0</v>
      </c>
      <c r="AC15" s="38">
        <v>7</v>
      </c>
    </row>
    <row r="16" spans="1:29" ht="10.199999999999999" customHeight="1" x14ac:dyDescent="0.2">
      <c r="A16" s="8" t="s">
        <v>81</v>
      </c>
      <c r="B16" s="8">
        <v>128</v>
      </c>
      <c r="C16" s="8">
        <v>69</v>
      </c>
      <c r="D16" s="8">
        <v>59</v>
      </c>
      <c r="E16" s="8">
        <v>126</v>
      </c>
      <c r="F16" s="8">
        <v>69</v>
      </c>
      <c r="G16" s="8">
        <v>57</v>
      </c>
      <c r="H16" s="11">
        <f t="shared" si="7"/>
        <v>98.4375</v>
      </c>
      <c r="I16" s="11">
        <f t="shared" si="7"/>
        <v>100</v>
      </c>
      <c r="J16" s="11">
        <f t="shared" si="7"/>
        <v>96.610169491525426</v>
      </c>
      <c r="K16" s="12"/>
      <c r="L16" s="12"/>
      <c r="M16" s="12"/>
      <c r="N16" s="8" t="s">
        <v>81</v>
      </c>
      <c r="O16" s="8">
        <v>2</v>
      </c>
      <c r="P16" s="8">
        <v>0</v>
      </c>
      <c r="Q16" s="8">
        <v>2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38">
        <v>0</v>
      </c>
    </row>
    <row r="17" spans="1:29" ht="10.199999999999999" customHeight="1" x14ac:dyDescent="0.2">
      <c r="A17" s="8" t="s">
        <v>82</v>
      </c>
      <c r="B17" s="8">
        <v>84</v>
      </c>
      <c r="C17" s="8">
        <v>41</v>
      </c>
      <c r="D17" s="8">
        <v>43</v>
      </c>
      <c r="E17" s="8">
        <v>59</v>
      </c>
      <c r="F17" s="8">
        <v>34</v>
      </c>
      <c r="G17" s="8">
        <v>25</v>
      </c>
      <c r="H17" s="11">
        <f t="shared" si="7"/>
        <v>70.238095238095227</v>
      </c>
      <c r="I17" s="11">
        <f t="shared" si="7"/>
        <v>82.926829268292678</v>
      </c>
      <c r="J17" s="11">
        <f t="shared" si="7"/>
        <v>58.139534883720934</v>
      </c>
      <c r="K17" s="12">
        <f>(H21+H22)/2</f>
        <v>4.6715626274989797</v>
      </c>
      <c r="L17" s="12">
        <f t="shared" ref="L17:M17" si="9">(I21+I22)/2</f>
        <v>3.125</v>
      </c>
      <c r="M17" s="12">
        <f t="shared" si="9"/>
        <v>5.9607843137254903</v>
      </c>
      <c r="N17" s="8" t="s">
        <v>82</v>
      </c>
      <c r="O17" s="8">
        <v>22</v>
      </c>
      <c r="P17" s="8">
        <v>6</v>
      </c>
      <c r="Q17" s="8">
        <v>16</v>
      </c>
      <c r="R17" s="8">
        <v>1</v>
      </c>
      <c r="S17" s="8">
        <v>0</v>
      </c>
      <c r="T17" s="8">
        <v>1</v>
      </c>
      <c r="U17" s="8">
        <v>0</v>
      </c>
      <c r="V17" s="8">
        <v>0</v>
      </c>
      <c r="W17" s="8">
        <v>0</v>
      </c>
      <c r="X17" s="8">
        <v>2</v>
      </c>
      <c r="Y17" s="8">
        <v>1</v>
      </c>
      <c r="Z17" s="8">
        <v>1</v>
      </c>
      <c r="AA17" s="8">
        <v>0</v>
      </c>
      <c r="AB17" s="8">
        <v>0</v>
      </c>
      <c r="AC17" s="38">
        <v>0</v>
      </c>
    </row>
    <row r="18" spans="1:29" ht="10.199999999999999" customHeight="1" x14ac:dyDescent="0.2">
      <c r="A18" s="8" t="s">
        <v>83</v>
      </c>
      <c r="B18" s="8">
        <v>77</v>
      </c>
      <c r="C18" s="8">
        <v>38</v>
      </c>
      <c r="D18" s="8">
        <v>39</v>
      </c>
      <c r="E18" s="8">
        <v>26</v>
      </c>
      <c r="F18" s="8">
        <v>19</v>
      </c>
      <c r="G18" s="8">
        <v>7</v>
      </c>
      <c r="H18" s="11">
        <f t="shared" si="7"/>
        <v>33.766233766233768</v>
      </c>
      <c r="I18" s="11">
        <f t="shared" si="7"/>
        <v>50</v>
      </c>
      <c r="J18" s="11">
        <f t="shared" si="7"/>
        <v>17.948717948717949</v>
      </c>
      <c r="K18" s="12"/>
      <c r="L18" s="12"/>
      <c r="M18" s="12"/>
      <c r="N18" s="8" t="s">
        <v>83</v>
      </c>
      <c r="O18" s="8">
        <v>48</v>
      </c>
      <c r="P18" s="8">
        <v>16</v>
      </c>
      <c r="Q18" s="8">
        <v>32</v>
      </c>
      <c r="R18" s="8">
        <v>3</v>
      </c>
      <c r="S18" s="8">
        <v>3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38">
        <v>0</v>
      </c>
    </row>
    <row r="19" spans="1:29" ht="10.199999999999999" customHeight="1" x14ac:dyDescent="0.2">
      <c r="A19" s="8" t="s">
        <v>84</v>
      </c>
      <c r="B19" s="8">
        <v>86</v>
      </c>
      <c r="C19" s="8">
        <v>41</v>
      </c>
      <c r="D19" s="8">
        <v>45</v>
      </c>
      <c r="E19" s="8">
        <v>20</v>
      </c>
      <c r="F19" s="8">
        <v>8</v>
      </c>
      <c r="G19" s="8">
        <v>12</v>
      </c>
      <c r="H19" s="11">
        <f t="shared" si="7"/>
        <v>23.255813953488371</v>
      </c>
      <c r="I19" s="11">
        <f t="shared" si="7"/>
        <v>19.512195121951219</v>
      </c>
      <c r="J19" s="11">
        <f t="shared" si="7"/>
        <v>26.666666666666668</v>
      </c>
      <c r="K19" s="12">
        <f>K17*50</f>
        <v>233.57813137494898</v>
      </c>
      <c r="L19" s="12">
        <f t="shared" ref="L19:M19" si="10">L17*50</f>
        <v>156.25</v>
      </c>
      <c r="M19" s="12">
        <f t="shared" si="10"/>
        <v>298.03921568627453</v>
      </c>
      <c r="N19" s="8" t="s">
        <v>84</v>
      </c>
      <c r="O19" s="8">
        <v>64</v>
      </c>
      <c r="P19" s="8">
        <v>33</v>
      </c>
      <c r="Q19" s="8">
        <v>31</v>
      </c>
      <c r="R19" s="8">
        <v>0</v>
      </c>
      <c r="S19" s="8">
        <v>0</v>
      </c>
      <c r="T19" s="8">
        <v>0</v>
      </c>
      <c r="U19" s="8">
        <v>2</v>
      </c>
      <c r="V19" s="8">
        <v>0</v>
      </c>
      <c r="W19" s="8">
        <v>2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38">
        <v>0</v>
      </c>
    </row>
    <row r="20" spans="1:29" ht="10.199999999999999" customHeight="1" x14ac:dyDescent="0.2">
      <c r="A20" s="8" t="s">
        <v>85</v>
      </c>
      <c r="B20" s="8">
        <v>88</v>
      </c>
      <c r="C20" s="8">
        <v>40</v>
      </c>
      <c r="D20" s="8">
        <v>48</v>
      </c>
      <c r="E20" s="8">
        <v>8</v>
      </c>
      <c r="F20" s="8">
        <v>5</v>
      </c>
      <c r="G20" s="8">
        <v>3</v>
      </c>
      <c r="H20" s="11">
        <f t="shared" si="7"/>
        <v>9.0909090909090917</v>
      </c>
      <c r="I20" s="11">
        <f t="shared" si="7"/>
        <v>12.5</v>
      </c>
      <c r="J20" s="11">
        <f t="shared" si="7"/>
        <v>6.25</v>
      </c>
      <c r="K20" s="12"/>
      <c r="L20" s="12"/>
      <c r="M20" s="12"/>
      <c r="N20" s="8" t="s">
        <v>85</v>
      </c>
      <c r="O20" s="8">
        <v>77</v>
      </c>
      <c r="P20" s="8">
        <v>35</v>
      </c>
      <c r="Q20" s="8">
        <v>42</v>
      </c>
      <c r="R20" s="8">
        <v>1</v>
      </c>
      <c r="S20" s="8">
        <v>0</v>
      </c>
      <c r="T20" s="8">
        <v>1</v>
      </c>
      <c r="U20" s="8">
        <v>0</v>
      </c>
      <c r="V20" s="8">
        <v>0</v>
      </c>
      <c r="W20" s="8">
        <v>0</v>
      </c>
      <c r="X20" s="8">
        <v>1</v>
      </c>
      <c r="Y20" s="8">
        <v>0</v>
      </c>
      <c r="Z20" s="8">
        <v>1</v>
      </c>
      <c r="AA20" s="8">
        <v>1</v>
      </c>
      <c r="AB20" s="8">
        <v>0</v>
      </c>
      <c r="AC20" s="38">
        <v>1</v>
      </c>
    </row>
    <row r="21" spans="1:29" ht="10.199999999999999" customHeight="1" x14ac:dyDescent="0.2">
      <c r="A21" s="8" t="s">
        <v>86</v>
      </c>
      <c r="B21" s="8">
        <v>86</v>
      </c>
      <c r="C21" s="8">
        <v>35</v>
      </c>
      <c r="D21" s="8">
        <v>51</v>
      </c>
      <c r="E21" s="8">
        <v>2</v>
      </c>
      <c r="F21" s="8">
        <v>0</v>
      </c>
      <c r="G21" s="8">
        <v>2</v>
      </c>
      <c r="H21" s="11">
        <f t="shared" si="7"/>
        <v>2.3255813953488373</v>
      </c>
      <c r="I21" s="11">
        <f t="shared" si="7"/>
        <v>0</v>
      </c>
      <c r="J21" s="11">
        <f t="shared" si="7"/>
        <v>3.9215686274509802</v>
      </c>
      <c r="K21" s="12">
        <f>K15-K19</f>
        <v>2644.5343927708459</v>
      </c>
      <c r="L21" s="12">
        <f t="shared" ref="L21:M21" si="11">L15-L19</f>
        <v>2886.5136577767644</v>
      </c>
      <c r="M21" s="12">
        <f t="shared" si="11"/>
        <v>2417.7988343088973</v>
      </c>
      <c r="N21" s="8" t="s">
        <v>86</v>
      </c>
      <c r="O21" s="8">
        <v>74</v>
      </c>
      <c r="P21" s="8">
        <v>33</v>
      </c>
      <c r="Q21" s="8">
        <v>41</v>
      </c>
      <c r="R21" s="8">
        <v>3</v>
      </c>
      <c r="S21" s="8">
        <v>1</v>
      </c>
      <c r="T21" s="8">
        <v>2</v>
      </c>
      <c r="U21" s="8">
        <v>1</v>
      </c>
      <c r="V21" s="8">
        <v>0</v>
      </c>
      <c r="W21" s="8">
        <v>1</v>
      </c>
      <c r="X21" s="8">
        <v>2</v>
      </c>
      <c r="Y21" s="8">
        <v>1</v>
      </c>
      <c r="Z21" s="8">
        <v>1</v>
      </c>
      <c r="AA21" s="8">
        <v>4</v>
      </c>
      <c r="AB21" s="8">
        <v>0</v>
      </c>
      <c r="AC21" s="38">
        <v>4</v>
      </c>
    </row>
    <row r="22" spans="1:29" ht="10.199999999999999" customHeight="1" x14ac:dyDescent="0.2">
      <c r="A22" s="8" t="s">
        <v>87</v>
      </c>
      <c r="B22" s="8">
        <v>57</v>
      </c>
      <c r="C22" s="8">
        <v>32</v>
      </c>
      <c r="D22" s="8">
        <v>25</v>
      </c>
      <c r="E22" s="8">
        <v>4</v>
      </c>
      <c r="F22" s="8">
        <v>2</v>
      </c>
      <c r="G22" s="8">
        <v>2</v>
      </c>
      <c r="H22" s="11">
        <f t="shared" si="7"/>
        <v>7.0175438596491224</v>
      </c>
      <c r="I22" s="11">
        <f t="shared" si="7"/>
        <v>6.25</v>
      </c>
      <c r="J22" s="11">
        <f t="shared" si="7"/>
        <v>8</v>
      </c>
      <c r="K22" s="12">
        <f>100-K17</f>
        <v>95.328437372501014</v>
      </c>
      <c r="L22" s="12">
        <f t="shared" ref="L22:M22" si="12">100-L17</f>
        <v>96.875</v>
      </c>
      <c r="M22" s="12">
        <f t="shared" si="12"/>
        <v>94.039215686274503</v>
      </c>
      <c r="N22" s="8" t="s">
        <v>87</v>
      </c>
      <c r="O22" s="8">
        <v>53</v>
      </c>
      <c r="P22" s="8">
        <v>30</v>
      </c>
      <c r="Q22" s="8">
        <v>23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38">
        <v>0</v>
      </c>
    </row>
    <row r="23" spans="1:29" ht="10.199999999999999" customHeight="1" x14ac:dyDescent="0.2">
      <c r="A23" s="8" t="s">
        <v>88</v>
      </c>
      <c r="B23" s="8">
        <v>51</v>
      </c>
      <c r="C23" s="8">
        <v>25</v>
      </c>
      <c r="D23" s="8">
        <v>26</v>
      </c>
      <c r="E23" s="8">
        <v>8</v>
      </c>
      <c r="F23" s="8">
        <v>3</v>
      </c>
      <c r="G23" s="8">
        <v>5</v>
      </c>
      <c r="H23" s="11">
        <f>SUM(H15:H21)*5</f>
        <v>1378.1125241457949</v>
      </c>
      <c r="I23" s="11">
        <f>SUM(I15:I21)*5</f>
        <v>1542.7636577767646</v>
      </c>
      <c r="J23" s="11">
        <f>SUM(J15:J21)*5</f>
        <v>1215.8380499951716</v>
      </c>
      <c r="K23" s="13">
        <f>K21/K22</f>
        <v>27.741295941285443</v>
      </c>
      <c r="L23" s="13">
        <f t="shared" ref="L23:M23" si="13">L21/L22</f>
        <v>29.796270015760147</v>
      </c>
      <c r="M23" s="13">
        <f t="shared" si="13"/>
        <v>25.710538062917802</v>
      </c>
      <c r="N23" s="8" t="s">
        <v>88</v>
      </c>
      <c r="O23" s="8">
        <v>41</v>
      </c>
      <c r="P23" s="8">
        <v>22</v>
      </c>
      <c r="Q23" s="8">
        <v>19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2</v>
      </c>
      <c r="AB23" s="8">
        <v>0</v>
      </c>
      <c r="AC23" s="38">
        <v>2</v>
      </c>
    </row>
    <row r="24" spans="1:29" ht="10.199999999999999" customHeight="1" x14ac:dyDescent="0.2">
      <c r="A24" s="8" t="s">
        <v>90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 t="s">
        <v>90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9" ht="10.199999999999999" customHeight="1" x14ac:dyDescent="0.2">
      <c r="A25" s="8" t="s">
        <v>80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 t="s">
        <v>80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9" ht="10.199999999999999" customHeight="1" x14ac:dyDescent="0.2">
      <c r="A26" s="8" t="s">
        <v>0</v>
      </c>
      <c r="B26" s="8">
        <v>1150</v>
      </c>
      <c r="C26" s="8">
        <v>554</v>
      </c>
      <c r="D26" s="8">
        <v>596</v>
      </c>
      <c r="E26" s="8">
        <v>450</v>
      </c>
      <c r="F26" s="8">
        <v>246</v>
      </c>
      <c r="G26" s="8">
        <v>204</v>
      </c>
      <c r="H26" s="11">
        <f t="shared" ref="H26:J33" si="14">E26/B26*100</f>
        <v>39.130434782608695</v>
      </c>
      <c r="I26" s="11">
        <f t="shared" si="14"/>
        <v>44.404332129963898</v>
      </c>
      <c r="J26" s="11">
        <f t="shared" si="14"/>
        <v>34.228187919463089</v>
      </c>
      <c r="K26" s="12">
        <f>H34+1500</f>
        <v>2859.1203359651304</v>
      </c>
      <c r="L26" s="12">
        <f t="shared" ref="L26:M26" si="15">I34+1500</f>
        <v>3039.0651994360951</v>
      </c>
      <c r="M26" s="12">
        <f t="shared" si="15"/>
        <v>2686.881798364323</v>
      </c>
      <c r="N26" s="8" t="s">
        <v>0</v>
      </c>
      <c r="O26" s="8">
        <v>649</v>
      </c>
      <c r="P26" s="8">
        <v>292</v>
      </c>
      <c r="Q26" s="8">
        <v>357</v>
      </c>
      <c r="R26" s="8">
        <v>16</v>
      </c>
      <c r="S26" s="8">
        <v>10</v>
      </c>
      <c r="T26" s="8">
        <v>6</v>
      </c>
      <c r="U26" s="8">
        <v>4</v>
      </c>
      <c r="V26" s="8">
        <v>0</v>
      </c>
      <c r="W26" s="8">
        <v>4</v>
      </c>
      <c r="X26" s="8">
        <v>10</v>
      </c>
      <c r="Y26" s="8">
        <v>2</v>
      </c>
      <c r="Z26" s="8">
        <v>8</v>
      </c>
      <c r="AA26" s="8">
        <v>21</v>
      </c>
      <c r="AB26" s="8">
        <v>4</v>
      </c>
      <c r="AC26" s="38">
        <v>17</v>
      </c>
    </row>
    <row r="27" spans="1:29" ht="10.199999999999999" customHeight="1" x14ac:dyDescent="0.2">
      <c r="A27" s="8" t="s">
        <v>81</v>
      </c>
      <c r="B27" s="8">
        <v>216</v>
      </c>
      <c r="C27" s="8">
        <v>111</v>
      </c>
      <c r="D27" s="8">
        <v>105</v>
      </c>
      <c r="E27" s="8">
        <v>202</v>
      </c>
      <c r="F27" s="8">
        <v>107</v>
      </c>
      <c r="G27" s="8">
        <v>95</v>
      </c>
      <c r="H27" s="11">
        <f t="shared" si="14"/>
        <v>93.518518518518519</v>
      </c>
      <c r="I27" s="11">
        <f t="shared" si="14"/>
        <v>96.396396396396398</v>
      </c>
      <c r="J27" s="11">
        <f t="shared" si="14"/>
        <v>90.476190476190482</v>
      </c>
      <c r="K27" s="12"/>
      <c r="L27" s="12"/>
      <c r="M27" s="12"/>
      <c r="N27" s="8" t="s">
        <v>81</v>
      </c>
      <c r="O27" s="8">
        <v>11</v>
      </c>
      <c r="P27" s="8">
        <v>4</v>
      </c>
      <c r="Q27" s="8">
        <v>7</v>
      </c>
      <c r="R27" s="8">
        <v>3</v>
      </c>
      <c r="S27" s="8">
        <v>0</v>
      </c>
      <c r="T27" s="8">
        <v>3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38">
        <v>0</v>
      </c>
    </row>
    <row r="28" spans="1:29" ht="10.199999999999999" customHeight="1" x14ac:dyDescent="0.2">
      <c r="A28" s="8" t="s">
        <v>82</v>
      </c>
      <c r="B28" s="8">
        <v>183</v>
      </c>
      <c r="C28" s="8">
        <v>85</v>
      </c>
      <c r="D28" s="8">
        <v>98</v>
      </c>
      <c r="E28" s="8">
        <v>116</v>
      </c>
      <c r="F28" s="8">
        <v>65</v>
      </c>
      <c r="G28" s="8">
        <v>51</v>
      </c>
      <c r="H28" s="11">
        <f t="shared" si="14"/>
        <v>63.387978142076506</v>
      </c>
      <c r="I28" s="11">
        <f t="shared" si="14"/>
        <v>76.470588235294116</v>
      </c>
      <c r="J28" s="11">
        <f t="shared" si="14"/>
        <v>52.040816326530617</v>
      </c>
      <c r="K28" s="12">
        <f>(H32+H33)/2</f>
        <v>7.1407667544629794</v>
      </c>
      <c r="L28" s="12">
        <f t="shared" ref="L28:M28" si="16">(I32+I33)/2</f>
        <v>6.098339719029374</v>
      </c>
      <c r="M28" s="12">
        <f t="shared" si="16"/>
        <v>7.6704545454545459</v>
      </c>
      <c r="N28" s="8" t="s">
        <v>82</v>
      </c>
      <c r="O28" s="8">
        <v>58</v>
      </c>
      <c r="P28" s="8">
        <v>14</v>
      </c>
      <c r="Q28" s="8">
        <v>44</v>
      </c>
      <c r="R28" s="8">
        <v>8</v>
      </c>
      <c r="S28" s="8">
        <v>6</v>
      </c>
      <c r="T28" s="8">
        <v>2</v>
      </c>
      <c r="U28" s="8">
        <v>1</v>
      </c>
      <c r="V28" s="8">
        <v>0</v>
      </c>
      <c r="W28" s="8">
        <v>1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38">
        <v>0</v>
      </c>
    </row>
    <row r="29" spans="1:29" ht="10.199999999999999" customHeight="1" x14ac:dyDescent="0.2">
      <c r="A29" s="8" t="s">
        <v>83</v>
      </c>
      <c r="B29" s="8">
        <v>168</v>
      </c>
      <c r="C29" s="8">
        <v>82</v>
      </c>
      <c r="D29" s="8">
        <v>86</v>
      </c>
      <c r="E29" s="8">
        <v>61</v>
      </c>
      <c r="F29" s="8">
        <v>35</v>
      </c>
      <c r="G29" s="8">
        <v>26</v>
      </c>
      <c r="H29" s="11">
        <f t="shared" si="14"/>
        <v>36.30952380952381</v>
      </c>
      <c r="I29" s="11">
        <f t="shared" si="14"/>
        <v>42.68292682926829</v>
      </c>
      <c r="J29" s="11">
        <f t="shared" si="14"/>
        <v>30.232558139534881</v>
      </c>
      <c r="K29" s="12"/>
      <c r="L29" s="12"/>
      <c r="M29" s="12"/>
      <c r="N29" s="8" t="s">
        <v>83</v>
      </c>
      <c r="O29" s="8">
        <v>102</v>
      </c>
      <c r="P29" s="8">
        <v>45</v>
      </c>
      <c r="Q29" s="8">
        <v>57</v>
      </c>
      <c r="R29" s="8">
        <v>2</v>
      </c>
      <c r="S29" s="8">
        <v>2</v>
      </c>
      <c r="T29" s="8">
        <v>0</v>
      </c>
      <c r="U29" s="8">
        <v>0</v>
      </c>
      <c r="V29" s="8">
        <v>0</v>
      </c>
      <c r="W29" s="8">
        <v>0</v>
      </c>
      <c r="X29" s="8">
        <v>2</v>
      </c>
      <c r="Y29" s="8">
        <v>0</v>
      </c>
      <c r="Z29" s="8">
        <v>2</v>
      </c>
      <c r="AA29" s="8">
        <v>1</v>
      </c>
      <c r="AB29" s="8">
        <v>0</v>
      </c>
      <c r="AC29" s="38">
        <v>1</v>
      </c>
    </row>
    <row r="30" spans="1:29" ht="10.199999999999999" customHeight="1" x14ac:dyDescent="0.2">
      <c r="A30" s="8" t="s">
        <v>84</v>
      </c>
      <c r="B30" s="8">
        <v>140</v>
      </c>
      <c r="C30" s="8">
        <v>64</v>
      </c>
      <c r="D30" s="8">
        <v>76</v>
      </c>
      <c r="E30" s="8">
        <v>32</v>
      </c>
      <c r="F30" s="8">
        <v>17</v>
      </c>
      <c r="G30" s="8">
        <v>15</v>
      </c>
      <c r="H30" s="11">
        <f t="shared" si="14"/>
        <v>22.857142857142858</v>
      </c>
      <c r="I30" s="11">
        <f t="shared" si="14"/>
        <v>26.5625</v>
      </c>
      <c r="J30" s="11">
        <f t="shared" si="14"/>
        <v>19.736842105263158</v>
      </c>
      <c r="K30" s="12">
        <f>K28*50</f>
        <v>357.03833772314897</v>
      </c>
      <c r="L30" s="12">
        <f t="shared" ref="L30:M30" si="17">L28*50</f>
        <v>304.91698595146869</v>
      </c>
      <c r="M30" s="12">
        <f t="shared" si="17"/>
        <v>383.52272727272731</v>
      </c>
      <c r="N30" s="8" t="s">
        <v>84</v>
      </c>
      <c r="O30" s="8">
        <v>105</v>
      </c>
      <c r="P30" s="8">
        <v>46</v>
      </c>
      <c r="Q30" s="8">
        <v>59</v>
      </c>
      <c r="R30" s="8">
        <v>1</v>
      </c>
      <c r="S30" s="8">
        <v>0</v>
      </c>
      <c r="T30" s="8">
        <v>1</v>
      </c>
      <c r="U30" s="8">
        <v>1</v>
      </c>
      <c r="V30" s="8">
        <v>0</v>
      </c>
      <c r="W30" s="8">
        <v>1</v>
      </c>
      <c r="X30" s="8">
        <v>0</v>
      </c>
      <c r="Y30" s="8">
        <v>0</v>
      </c>
      <c r="Z30" s="8">
        <v>0</v>
      </c>
      <c r="AA30" s="8">
        <v>1</v>
      </c>
      <c r="AB30" s="8">
        <v>1</v>
      </c>
      <c r="AC30" s="38">
        <v>0</v>
      </c>
    </row>
    <row r="31" spans="1:29" ht="10.199999999999999" customHeight="1" x14ac:dyDescent="0.2">
      <c r="A31" s="8" t="s">
        <v>85</v>
      </c>
      <c r="B31" s="8">
        <v>140</v>
      </c>
      <c r="C31" s="8">
        <v>72</v>
      </c>
      <c r="D31" s="8">
        <v>68</v>
      </c>
      <c r="E31" s="8">
        <v>17</v>
      </c>
      <c r="F31" s="8">
        <v>14</v>
      </c>
      <c r="G31" s="8">
        <v>3</v>
      </c>
      <c r="H31" s="11">
        <f t="shared" si="14"/>
        <v>12.142857142857142</v>
      </c>
      <c r="I31" s="11">
        <f t="shared" si="14"/>
        <v>19.444444444444446</v>
      </c>
      <c r="J31" s="11">
        <f t="shared" si="14"/>
        <v>4.4117647058823533</v>
      </c>
      <c r="K31" s="12"/>
      <c r="L31" s="12"/>
      <c r="M31" s="12"/>
      <c r="N31" s="8" t="s">
        <v>85</v>
      </c>
      <c r="O31" s="8">
        <v>116</v>
      </c>
      <c r="P31" s="8">
        <v>56</v>
      </c>
      <c r="Q31" s="8">
        <v>60</v>
      </c>
      <c r="R31" s="8">
        <v>2</v>
      </c>
      <c r="S31" s="8">
        <v>2</v>
      </c>
      <c r="T31" s="8">
        <v>0</v>
      </c>
      <c r="U31" s="8">
        <v>0</v>
      </c>
      <c r="V31" s="8">
        <v>0</v>
      </c>
      <c r="W31" s="8">
        <v>0</v>
      </c>
      <c r="X31" s="8">
        <v>1</v>
      </c>
      <c r="Y31" s="8">
        <v>0</v>
      </c>
      <c r="Z31" s="8">
        <v>1</v>
      </c>
      <c r="AA31" s="8">
        <v>4</v>
      </c>
      <c r="AB31" s="8">
        <v>0</v>
      </c>
      <c r="AC31" s="38">
        <v>4</v>
      </c>
    </row>
    <row r="32" spans="1:29" ht="10.199999999999999" customHeight="1" x14ac:dyDescent="0.2">
      <c r="A32" s="8" t="s">
        <v>86</v>
      </c>
      <c r="B32" s="8">
        <v>134</v>
      </c>
      <c r="C32" s="8">
        <v>54</v>
      </c>
      <c r="D32" s="8">
        <v>80</v>
      </c>
      <c r="E32" s="8">
        <v>6</v>
      </c>
      <c r="F32" s="8">
        <v>1</v>
      </c>
      <c r="G32" s="8">
        <v>5</v>
      </c>
      <c r="H32" s="11">
        <f t="shared" si="14"/>
        <v>4.4776119402985071</v>
      </c>
      <c r="I32" s="11">
        <f t="shared" si="14"/>
        <v>1.8518518518518516</v>
      </c>
      <c r="J32" s="11">
        <f t="shared" si="14"/>
        <v>6.25</v>
      </c>
      <c r="K32" s="12">
        <f>K26-K30</f>
        <v>2502.0819982419816</v>
      </c>
      <c r="L32" s="12">
        <f t="shared" ref="L32:M32" si="18">L26-L30</f>
        <v>2734.1482134846265</v>
      </c>
      <c r="M32" s="12">
        <f t="shared" si="18"/>
        <v>2303.3590710915955</v>
      </c>
      <c r="N32" s="8" t="s">
        <v>86</v>
      </c>
      <c r="O32" s="8">
        <v>117</v>
      </c>
      <c r="P32" s="8">
        <v>51</v>
      </c>
      <c r="Q32" s="8">
        <v>66</v>
      </c>
      <c r="R32" s="8">
        <v>0</v>
      </c>
      <c r="S32" s="8">
        <v>0</v>
      </c>
      <c r="T32" s="8">
        <v>0</v>
      </c>
      <c r="U32" s="8">
        <v>1</v>
      </c>
      <c r="V32" s="8">
        <v>0</v>
      </c>
      <c r="W32" s="8">
        <v>1</v>
      </c>
      <c r="X32" s="8">
        <v>3</v>
      </c>
      <c r="Y32" s="8">
        <v>1</v>
      </c>
      <c r="Z32" s="8">
        <v>2</v>
      </c>
      <c r="AA32" s="8">
        <v>7</v>
      </c>
      <c r="AB32" s="8">
        <v>1</v>
      </c>
      <c r="AC32" s="38">
        <v>6</v>
      </c>
    </row>
    <row r="33" spans="1:29" ht="10.199999999999999" customHeight="1" x14ac:dyDescent="0.2">
      <c r="A33" s="8" t="s">
        <v>87</v>
      </c>
      <c r="B33" s="8">
        <v>102</v>
      </c>
      <c r="C33" s="8">
        <v>58</v>
      </c>
      <c r="D33" s="8">
        <v>44</v>
      </c>
      <c r="E33" s="8">
        <v>10</v>
      </c>
      <c r="F33" s="8">
        <v>6</v>
      </c>
      <c r="G33" s="8">
        <v>4</v>
      </c>
      <c r="H33" s="11">
        <f t="shared" si="14"/>
        <v>9.8039215686274517</v>
      </c>
      <c r="I33" s="11">
        <f t="shared" si="14"/>
        <v>10.344827586206897</v>
      </c>
      <c r="J33" s="11">
        <f t="shared" si="14"/>
        <v>9.0909090909090917</v>
      </c>
      <c r="K33" s="12">
        <f>100-K28</f>
        <v>92.859233245537027</v>
      </c>
      <c r="L33" s="12">
        <f t="shared" ref="L33:M33" si="19">100-L28</f>
        <v>93.901660280970631</v>
      </c>
      <c r="M33" s="12">
        <f t="shared" si="19"/>
        <v>92.329545454545453</v>
      </c>
      <c r="N33" s="8" t="s">
        <v>87</v>
      </c>
      <c r="O33" s="8">
        <v>85</v>
      </c>
      <c r="P33" s="8">
        <v>50</v>
      </c>
      <c r="Q33" s="8">
        <v>35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1</v>
      </c>
      <c r="Z33" s="8">
        <v>3</v>
      </c>
      <c r="AA33" s="8">
        <v>3</v>
      </c>
      <c r="AB33" s="8">
        <v>1</v>
      </c>
      <c r="AC33" s="38">
        <v>2</v>
      </c>
    </row>
    <row r="34" spans="1:29" ht="10.199999999999999" customHeight="1" x14ac:dyDescent="0.2">
      <c r="A34" s="8" t="s">
        <v>88</v>
      </c>
      <c r="B34" s="8">
        <v>67</v>
      </c>
      <c r="C34" s="8">
        <v>28</v>
      </c>
      <c r="D34" s="8">
        <v>39</v>
      </c>
      <c r="E34" s="8">
        <v>6</v>
      </c>
      <c r="F34" s="8">
        <v>1</v>
      </c>
      <c r="G34" s="8">
        <v>5</v>
      </c>
      <c r="H34" s="11">
        <f>SUM(H26:H32)*5</f>
        <v>1359.1203359651304</v>
      </c>
      <c r="I34" s="11">
        <f>SUM(I26:I32)*5</f>
        <v>1539.0651994360951</v>
      </c>
      <c r="J34" s="11">
        <f>SUM(J26:J32)*5</f>
        <v>1186.8817983643228</v>
      </c>
      <c r="K34" s="13">
        <f>K32/K33</f>
        <v>26.944891862568078</v>
      </c>
      <c r="L34" s="13">
        <f t="shared" ref="L34:M34" si="20">L32/L33</f>
        <v>29.117144524426553</v>
      </c>
      <c r="M34" s="13">
        <f t="shared" si="20"/>
        <v>24.947150554592049</v>
      </c>
      <c r="N34" s="8" t="s">
        <v>88</v>
      </c>
      <c r="O34" s="8">
        <v>55</v>
      </c>
      <c r="P34" s="8">
        <v>26</v>
      </c>
      <c r="Q34" s="8">
        <v>29</v>
      </c>
      <c r="R34" s="8">
        <v>0</v>
      </c>
      <c r="S34" s="8">
        <v>0</v>
      </c>
      <c r="T34" s="8">
        <v>0</v>
      </c>
      <c r="U34" s="8">
        <v>1</v>
      </c>
      <c r="V34" s="8">
        <v>0</v>
      </c>
      <c r="W34" s="8">
        <v>1</v>
      </c>
      <c r="X34" s="8">
        <v>0</v>
      </c>
      <c r="Y34" s="8">
        <v>0</v>
      </c>
      <c r="Z34" s="8">
        <v>0</v>
      </c>
      <c r="AA34" s="8">
        <v>5</v>
      </c>
      <c r="AB34" s="8">
        <v>1</v>
      </c>
      <c r="AC34" s="38">
        <v>4</v>
      </c>
    </row>
    <row r="35" spans="1:29" ht="10.199999999999999" customHeight="1" x14ac:dyDescent="0.2">
      <c r="A35" s="8" t="s">
        <v>91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 t="s">
        <v>91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9" ht="10.199999999999999" customHeight="1" x14ac:dyDescent="0.2">
      <c r="A36" s="8" t="s">
        <v>80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 t="s">
        <v>80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9" ht="10.199999999999999" customHeight="1" x14ac:dyDescent="0.2">
      <c r="A37" s="8" t="s">
        <v>0</v>
      </c>
      <c r="B37" s="8">
        <v>906</v>
      </c>
      <c r="C37" s="8">
        <v>473</v>
      </c>
      <c r="D37" s="8">
        <v>433</v>
      </c>
      <c r="E37" s="8">
        <v>318</v>
      </c>
      <c r="F37" s="8">
        <v>206</v>
      </c>
      <c r="G37" s="8">
        <v>112</v>
      </c>
      <c r="H37" s="11">
        <f t="shared" ref="H37:J44" si="21">E37/B37*100</f>
        <v>35.099337748344375</v>
      </c>
      <c r="I37" s="11">
        <f t="shared" si="21"/>
        <v>43.551797040169134</v>
      </c>
      <c r="J37" s="11">
        <f t="shared" si="21"/>
        <v>25.866050808314089</v>
      </c>
      <c r="K37" s="12">
        <f>H45+1500</f>
        <v>2631.5641855222057</v>
      </c>
      <c r="L37" s="12">
        <f t="shared" ref="L37:M37" si="22">I45+1500</f>
        <v>2934.2178321583729</v>
      </c>
      <c r="M37" s="12">
        <f t="shared" si="22"/>
        <v>2332.087717143861</v>
      </c>
      <c r="N37" s="8" t="s">
        <v>0</v>
      </c>
      <c r="O37" s="8">
        <v>551</v>
      </c>
      <c r="P37" s="8">
        <v>256</v>
      </c>
      <c r="Q37" s="8">
        <v>295</v>
      </c>
      <c r="R37" s="8">
        <v>6</v>
      </c>
      <c r="S37" s="8">
        <v>2</v>
      </c>
      <c r="T37" s="8">
        <v>4</v>
      </c>
      <c r="U37" s="8">
        <v>3</v>
      </c>
      <c r="V37" s="8">
        <v>1</v>
      </c>
      <c r="W37" s="8">
        <v>2</v>
      </c>
      <c r="X37" s="8">
        <v>14</v>
      </c>
      <c r="Y37" s="8">
        <v>6</v>
      </c>
      <c r="Z37" s="8">
        <v>8</v>
      </c>
      <c r="AA37" s="8">
        <v>14</v>
      </c>
      <c r="AB37" s="8">
        <v>2</v>
      </c>
      <c r="AC37" s="38">
        <v>12</v>
      </c>
    </row>
    <row r="38" spans="1:29" ht="10.199999999999999" customHeight="1" x14ac:dyDescent="0.2">
      <c r="A38" s="8" t="s">
        <v>81</v>
      </c>
      <c r="B38" s="8">
        <v>200</v>
      </c>
      <c r="C38" s="8">
        <v>113</v>
      </c>
      <c r="D38" s="8">
        <v>87</v>
      </c>
      <c r="E38" s="8">
        <v>185</v>
      </c>
      <c r="F38" s="8">
        <v>112</v>
      </c>
      <c r="G38" s="8">
        <v>73</v>
      </c>
      <c r="H38" s="11">
        <f t="shared" si="21"/>
        <v>92.5</v>
      </c>
      <c r="I38" s="11">
        <f t="shared" si="21"/>
        <v>99.115044247787608</v>
      </c>
      <c r="J38" s="11">
        <f t="shared" si="21"/>
        <v>83.908045977011497</v>
      </c>
      <c r="K38" s="12"/>
      <c r="L38" s="12"/>
      <c r="M38" s="12"/>
      <c r="N38" s="8" t="s">
        <v>81</v>
      </c>
      <c r="O38" s="8">
        <v>15</v>
      </c>
      <c r="P38" s="8">
        <v>1</v>
      </c>
      <c r="Q38" s="8">
        <v>14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38">
        <v>0</v>
      </c>
    </row>
    <row r="39" spans="1:29" ht="10.199999999999999" customHeight="1" x14ac:dyDescent="0.2">
      <c r="A39" s="8" t="s">
        <v>82</v>
      </c>
      <c r="B39" s="8">
        <v>133</v>
      </c>
      <c r="C39" s="8">
        <v>59</v>
      </c>
      <c r="D39" s="8">
        <v>74</v>
      </c>
      <c r="E39" s="8">
        <v>64</v>
      </c>
      <c r="F39" s="8">
        <v>43</v>
      </c>
      <c r="G39" s="8">
        <v>21</v>
      </c>
      <c r="H39" s="11">
        <f t="shared" si="21"/>
        <v>48.120300751879697</v>
      </c>
      <c r="I39" s="11">
        <f t="shared" si="21"/>
        <v>72.881355932203391</v>
      </c>
      <c r="J39" s="11">
        <f t="shared" si="21"/>
        <v>28.378378378378379</v>
      </c>
      <c r="K39" s="12">
        <f>(H43+H44)/2</f>
        <v>4.1280864197530862</v>
      </c>
      <c r="L39" s="12">
        <f t="shared" ref="L39:M39" si="23">(I43+I44)/2</f>
        <v>5.6193208990913437</v>
      </c>
      <c r="M39" s="12">
        <f t="shared" si="23"/>
        <v>2.5</v>
      </c>
      <c r="N39" s="8" t="s">
        <v>82</v>
      </c>
      <c r="O39" s="8">
        <v>64</v>
      </c>
      <c r="P39" s="8">
        <v>14</v>
      </c>
      <c r="Q39" s="8">
        <v>50</v>
      </c>
      <c r="R39" s="8">
        <v>3</v>
      </c>
      <c r="S39" s="8">
        <v>1</v>
      </c>
      <c r="T39" s="8">
        <v>2</v>
      </c>
      <c r="U39" s="8">
        <v>0</v>
      </c>
      <c r="V39" s="8">
        <v>0</v>
      </c>
      <c r="W39" s="8">
        <v>0</v>
      </c>
      <c r="X39" s="8">
        <v>2</v>
      </c>
      <c r="Y39" s="8">
        <v>1</v>
      </c>
      <c r="Z39" s="8">
        <v>1</v>
      </c>
      <c r="AA39" s="8">
        <v>0</v>
      </c>
      <c r="AB39" s="8">
        <v>0</v>
      </c>
      <c r="AC39" s="38">
        <v>0</v>
      </c>
    </row>
    <row r="40" spans="1:29" ht="10.199999999999999" customHeight="1" x14ac:dyDescent="0.2">
      <c r="A40" s="8" t="s">
        <v>83</v>
      </c>
      <c r="B40" s="8">
        <v>145</v>
      </c>
      <c r="C40" s="8">
        <v>80</v>
      </c>
      <c r="D40" s="8">
        <v>65</v>
      </c>
      <c r="E40" s="8">
        <v>39</v>
      </c>
      <c r="F40" s="8">
        <v>28</v>
      </c>
      <c r="G40" s="8">
        <v>11</v>
      </c>
      <c r="H40" s="11">
        <f t="shared" si="21"/>
        <v>26.896551724137929</v>
      </c>
      <c r="I40" s="11">
        <f t="shared" si="21"/>
        <v>35</v>
      </c>
      <c r="J40" s="11">
        <f t="shared" si="21"/>
        <v>16.923076923076923</v>
      </c>
      <c r="K40" s="12"/>
      <c r="L40" s="12"/>
      <c r="M40" s="12"/>
      <c r="N40" s="8" t="s">
        <v>83</v>
      </c>
      <c r="O40" s="8">
        <v>102</v>
      </c>
      <c r="P40" s="8">
        <v>51</v>
      </c>
      <c r="Q40" s="8">
        <v>51</v>
      </c>
      <c r="R40" s="8">
        <v>1</v>
      </c>
      <c r="S40" s="8">
        <v>0</v>
      </c>
      <c r="T40" s="8">
        <v>1</v>
      </c>
      <c r="U40" s="8">
        <v>0</v>
      </c>
      <c r="V40" s="8">
        <v>0</v>
      </c>
      <c r="W40" s="8">
        <v>0</v>
      </c>
      <c r="X40" s="8">
        <v>2</v>
      </c>
      <c r="Y40" s="8">
        <v>1</v>
      </c>
      <c r="Z40" s="8">
        <v>1</v>
      </c>
      <c r="AA40" s="8">
        <v>1</v>
      </c>
      <c r="AB40" s="8">
        <v>0</v>
      </c>
      <c r="AC40" s="38">
        <v>1</v>
      </c>
    </row>
    <row r="41" spans="1:29" ht="10.199999999999999" customHeight="1" x14ac:dyDescent="0.2">
      <c r="A41" s="8" t="s">
        <v>84</v>
      </c>
      <c r="B41" s="8">
        <v>89</v>
      </c>
      <c r="C41" s="8">
        <v>47</v>
      </c>
      <c r="D41" s="8">
        <v>42</v>
      </c>
      <c r="E41" s="8">
        <v>10</v>
      </c>
      <c r="F41" s="8">
        <v>6</v>
      </c>
      <c r="G41" s="8">
        <v>4</v>
      </c>
      <c r="H41" s="11">
        <f t="shared" si="21"/>
        <v>11.235955056179774</v>
      </c>
      <c r="I41" s="11">
        <f t="shared" si="21"/>
        <v>12.76595744680851</v>
      </c>
      <c r="J41" s="11">
        <f t="shared" si="21"/>
        <v>9.5238095238095237</v>
      </c>
      <c r="K41" s="12">
        <f>K39*50</f>
        <v>206.4043209876543</v>
      </c>
      <c r="L41" s="12">
        <f t="shared" ref="L41:M41" si="24">L39*50</f>
        <v>280.96604495456717</v>
      </c>
      <c r="M41" s="12">
        <f t="shared" si="24"/>
        <v>125</v>
      </c>
      <c r="N41" s="8" t="s">
        <v>84</v>
      </c>
      <c r="O41" s="8">
        <v>73</v>
      </c>
      <c r="P41" s="8">
        <v>38</v>
      </c>
      <c r="Q41" s="8">
        <v>35</v>
      </c>
      <c r="R41" s="8">
        <v>2</v>
      </c>
      <c r="S41" s="8">
        <v>1</v>
      </c>
      <c r="T41" s="8">
        <v>1</v>
      </c>
      <c r="U41" s="8">
        <v>1</v>
      </c>
      <c r="V41" s="8">
        <v>0</v>
      </c>
      <c r="W41" s="8">
        <v>1</v>
      </c>
      <c r="X41" s="8">
        <v>3</v>
      </c>
      <c r="Y41" s="8">
        <v>2</v>
      </c>
      <c r="Z41" s="8">
        <v>1</v>
      </c>
      <c r="AA41" s="8">
        <v>0</v>
      </c>
      <c r="AB41" s="8">
        <v>0</v>
      </c>
      <c r="AC41" s="38">
        <v>0</v>
      </c>
    </row>
    <row r="42" spans="1:29" ht="10.199999999999999" customHeight="1" x14ac:dyDescent="0.2">
      <c r="A42" s="8" t="s">
        <v>85</v>
      </c>
      <c r="B42" s="8">
        <v>106</v>
      </c>
      <c r="C42" s="8">
        <v>51</v>
      </c>
      <c r="D42" s="8">
        <v>55</v>
      </c>
      <c r="E42" s="8">
        <v>11</v>
      </c>
      <c r="F42" s="8">
        <v>10</v>
      </c>
      <c r="G42" s="8">
        <v>1</v>
      </c>
      <c r="H42" s="11">
        <f t="shared" si="21"/>
        <v>10.377358490566039</v>
      </c>
      <c r="I42" s="11">
        <f t="shared" si="21"/>
        <v>19.607843137254903</v>
      </c>
      <c r="J42" s="11">
        <f t="shared" si="21"/>
        <v>1.8181818181818181</v>
      </c>
      <c r="K42" s="12"/>
      <c r="L42" s="12"/>
      <c r="M42" s="12"/>
      <c r="N42" s="8" t="s">
        <v>85</v>
      </c>
      <c r="O42" s="8">
        <v>92</v>
      </c>
      <c r="P42" s="8">
        <v>41</v>
      </c>
      <c r="Q42" s="8">
        <v>51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3</v>
      </c>
      <c r="AB42" s="8">
        <v>0</v>
      </c>
      <c r="AC42" s="38">
        <v>3</v>
      </c>
    </row>
    <row r="43" spans="1:29" ht="10.199999999999999" customHeight="1" x14ac:dyDescent="0.2">
      <c r="A43" s="8" t="s">
        <v>86</v>
      </c>
      <c r="B43" s="8">
        <v>96</v>
      </c>
      <c r="C43" s="8">
        <v>51</v>
      </c>
      <c r="D43" s="8">
        <v>45</v>
      </c>
      <c r="E43" s="8">
        <v>2</v>
      </c>
      <c r="F43" s="8">
        <v>2</v>
      </c>
      <c r="G43" s="8">
        <v>0</v>
      </c>
      <c r="H43" s="11">
        <f t="shared" si="21"/>
        <v>2.083333333333333</v>
      </c>
      <c r="I43" s="11">
        <f t="shared" si="21"/>
        <v>3.9215686274509802</v>
      </c>
      <c r="J43" s="11">
        <f t="shared" si="21"/>
        <v>0</v>
      </c>
      <c r="K43" s="12">
        <f>K37-K41</f>
        <v>2425.1598645345512</v>
      </c>
      <c r="L43" s="12">
        <f t="shared" ref="L43:M43" si="25">L37-L41</f>
        <v>2653.2517872038056</v>
      </c>
      <c r="M43" s="12">
        <f t="shared" si="25"/>
        <v>2207.087717143861</v>
      </c>
      <c r="N43" s="8" t="s">
        <v>86</v>
      </c>
      <c r="O43" s="8">
        <v>86</v>
      </c>
      <c r="P43" s="8">
        <v>47</v>
      </c>
      <c r="Q43" s="8">
        <v>39</v>
      </c>
      <c r="R43" s="8">
        <v>0</v>
      </c>
      <c r="S43" s="8">
        <v>0</v>
      </c>
      <c r="T43" s="8">
        <v>0</v>
      </c>
      <c r="U43" s="8">
        <v>1</v>
      </c>
      <c r="V43" s="8">
        <v>1</v>
      </c>
      <c r="W43" s="8">
        <v>0</v>
      </c>
      <c r="X43" s="8">
        <v>3</v>
      </c>
      <c r="Y43" s="8">
        <v>0</v>
      </c>
      <c r="Z43" s="8">
        <v>3</v>
      </c>
      <c r="AA43" s="8">
        <v>4</v>
      </c>
      <c r="AB43" s="8">
        <v>1</v>
      </c>
      <c r="AC43" s="38">
        <v>3</v>
      </c>
    </row>
    <row r="44" spans="1:29" ht="10.199999999999999" customHeight="1" x14ac:dyDescent="0.2">
      <c r="A44" s="8" t="s">
        <v>87</v>
      </c>
      <c r="B44" s="8">
        <v>81</v>
      </c>
      <c r="C44" s="8">
        <v>41</v>
      </c>
      <c r="D44" s="8">
        <v>40</v>
      </c>
      <c r="E44" s="8">
        <v>5</v>
      </c>
      <c r="F44" s="8">
        <v>3</v>
      </c>
      <c r="G44" s="8">
        <v>2</v>
      </c>
      <c r="H44" s="11">
        <f t="shared" si="21"/>
        <v>6.1728395061728394</v>
      </c>
      <c r="I44" s="11">
        <f t="shared" si="21"/>
        <v>7.3170731707317067</v>
      </c>
      <c r="J44" s="11">
        <f t="shared" si="21"/>
        <v>5</v>
      </c>
      <c r="K44" s="12">
        <f>100-K39</f>
        <v>95.871913580246911</v>
      </c>
      <c r="L44" s="12">
        <f t="shared" ref="L44:M44" si="26">100-L39</f>
        <v>94.380679100908651</v>
      </c>
      <c r="M44" s="12">
        <f t="shared" si="26"/>
        <v>97.5</v>
      </c>
      <c r="N44" s="8" t="s">
        <v>87</v>
      </c>
      <c r="O44" s="8">
        <v>71</v>
      </c>
      <c r="P44" s="8">
        <v>36</v>
      </c>
      <c r="Q44" s="8">
        <v>35</v>
      </c>
      <c r="R44" s="8">
        <v>0</v>
      </c>
      <c r="S44" s="8">
        <v>0</v>
      </c>
      <c r="T44" s="8">
        <v>0</v>
      </c>
      <c r="U44" s="8">
        <v>1</v>
      </c>
      <c r="V44" s="8">
        <v>0</v>
      </c>
      <c r="W44" s="8">
        <v>1</v>
      </c>
      <c r="X44" s="8">
        <v>2</v>
      </c>
      <c r="Y44" s="8">
        <v>2</v>
      </c>
      <c r="Z44" s="8">
        <v>0</v>
      </c>
      <c r="AA44" s="8">
        <v>2</v>
      </c>
      <c r="AB44" s="8">
        <v>0</v>
      </c>
      <c r="AC44" s="38">
        <v>2</v>
      </c>
    </row>
    <row r="45" spans="1:29" ht="10.199999999999999" customHeight="1" x14ac:dyDescent="0.2">
      <c r="A45" s="8" t="s">
        <v>88</v>
      </c>
      <c r="B45" s="8">
        <v>56</v>
      </c>
      <c r="C45" s="8">
        <v>31</v>
      </c>
      <c r="D45" s="8">
        <v>25</v>
      </c>
      <c r="E45" s="8">
        <v>2</v>
      </c>
      <c r="F45" s="8">
        <v>2</v>
      </c>
      <c r="G45" s="8">
        <v>0</v>
      </c>
      <c r="H45" s="11">
        <f>SUM(H37:H43)*5</f>
        <v>1131.5641855222057</v>
      </c>
      <c r="I45" s="11">
        <f>SUM(I37:I43)*5</f>
        <v>1434.2178321583729</v>
      </c>
      <c r="J45" s="11">
        <f>SUM(J37:J43)*5</f>
        <v>832.08771714386114</v>
      </c>
      <c r="K45" s="13">
        <f>K43/K44</f>
        <v>25.295832470316125</v>
      </c>
      <c r="L45" s="13">
        <f t="shared" ref="L45:M45" si="27">L43/L44</f>
        <v>28.112234542909338</v>
      </c>
      <c r="M45" s="13">
        <f t="shared" si="27"/>
        <v>22.636797098911394</v>
      </c>
      <c r="N45" s="8" t="s">
        <v>88</v>
      </c>
      <c r="O45" s="8">
        <v>48</v>
      </c>
      <c r="P45" s="8">
        <v>28</v>
      </c>
      <c r="Q45" s="8">
        <v>20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2</v>
      </c>
      <c r="Y45" s="8">
        <v>0</v>
      </c>
      <c r="Z45" s="8">
        <v>2</v>
      </c>
      <c r="AA45" s="8">
        <v>4</v>
      </c>
      <c r="AB45" s="8">
        <v>1</v>
      </c>
      <c r="AC45" s="38">
        <v>3</v>
      </c>
    </row>
    <row r="46" spans="1:29" ht="10.199999999999999" customHeight="1" x14ac:dyDescent="0.2">
      <c r="A46" s="8" t="s">
        <v>92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 t="s">
        <v>92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9" ht="10.199999999999999" customHeight="1" x14ac:dyDescent="0.2">
      <c r="A47" s="8" t="s">
        <v>80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 t="s">
        <v>80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9" ht="10.199999999999999" customHeight="1" x14ac:dyDescent="0.2">
      <c r="A48" s="8" t="s">
        <v>0</v>
      </c>
      <c r="B48" s="8">
        <v>247</v>
      </c>
      <c r="C48" s="8">
        <v>119</v>
      </c>
      <c r="D48" s="8">
        <v>128</v>
      </c>
      <c r="E48" s="8">
        <v>94</v>
      </c>
      <c r="F48" s="8">
        <v>62</v>
      </c>
      <c r="G48" s="8">
        <v>32</v>
      </c>
      <c r="H48" s="11">
        <f t="shared" ref="H48:J55" si="28">E48/B48*100</f>
        <v>38.056680161943319</v>
      </c>
      <c r="I48" s="11">
        <f t="shared" si="28"/>
        <v>52.100840336134461</v>
      </c>
      <c r="J48" s="11">
        <f t="shared" si="28"/>
        <v>25</v>
      </c>
      <c r="K48" s="12">
        <f>H56+1500</f>
        <v>2790.1030857687201</v>
      </c>
      <c r="L48" s="12">
        <f t="shared" ref="L48:M48" si="29">I56+1500</f>
        <v>3162.8989935895306</v>
      </c>
      <c r="M48" s="12">
        <f t="shared" si="29"/>
        <v>2375.2859477124184</v>
      </c>
      <c r="N48" s="8" t="s">
        <v>0</v>
      </c>
      <c r="O48" s="8">
        <v>137</v>
      </c>
      <c r="P48" s="8">
        <v>52</v>
      </c>
      <c r="Q48" s="8">
        <v>85</v>
      </c>
      <c r="R48" s="8">
        <v>10</v>
      </c>
      <c r="S48" s="8">
        <v>5</v>
      </c>
      <c r="T48" s="8">
        <v>5</v>
      </c>
      <c r="U48" s="8">
        <v>1</v>
      </c>
      <c r="V48" s="8">
        <v>0</v>
      </c>
      <c r="W48" s="8">
        <v>1</v>
      </c>
      <c r="X48" s="8">
        <v>3</v>
      </c>
      <c r="Y48" s="8">
        <v>0</v>
      </c>
      <c r="Z48" s="8">
        <v>3</v>
      </c>
      <c r="AA48" s="8">
        <v>2</v>
      </c>
      <c r="AB48" s="8">
        <v>0</v>
      </c>
      <c r="AC48" s="38">
        <v>2</v>
      </c>
    </row>
    <row r="49" spans="1:29" ht="10.199999999999999" customHeight="1" x14ac:dyDescent="0.2">
      <c r="A49" s="8" t="s">
        <v>81</v>
      </c>
      <c r="B49" s="8">
        <v>42</v>
      </c>
      <c r="C49" s="8">
        <v>22</v>
      </c>
      <c r="D49" s="8">
        <v>20</v>
      </c>
      <c r="E49" s="8">
        <v>37</v>
      </c>
      <c r="F49" s="8">
        <v>21</v>
      </c>
      <c r="G49" s="8">
        <v>16</v>
      </c>
      <c r="H49" s="11">
        <f t="shared" si="28"/>
        <v>88.095238095238088</v>
      </c>
      <c r="I49" s="11">
        <f t="shared" si="28"/>
        <v>95.454545454545453</v>
      </c>
      <c r="J49" s="11">
        <f t="shared" si="28"/>
        <v>80</v>
      </c>
      <c r="K49" s="12"/>
      <c r="L49" s="12"/>
      <c r="M49" s="12"/>
      <c r="N49" s="8" t="s">
        <v>81</v>
      </c>
      <c r="O49" s="8">
        <v>3</v>
      </c>
      <c r="P49" s="8">
        <v>1</v>
      </c>
      <c r="Q49" s="8">
        <v>2</v>
      </c>
      <c r="R49" s="8">
        <v>1</v>
      </c>
      <c r="S49" s="8">
        <v>0</v>
      </c>
      <c r="T49" s="8">
        <v>1</v>
      </c>
      <c r="U49" s="8">
        <v>0</v>
      </c>
      <c r="V49" s="8">
        <v>0</v>
      </c>
      <c r="W49" s="8">
        <v>0</v>
      </c>
      <c r="X49" s="8">
        <v>1</v>
      </c>
      <c r="Y49" s="8">
        <v>0</v>
      </c>
      <c r="Z49" s="8">
        <v>1</v>
      </c>
      <c r="AA49" s="8">
        <v>0</v>
      </c>
      <c r="AB49" s="8">
        <v>0</v>
      </c>
      <c r="AC49" s="38">
        <v>0</v>
      </c>
    </row>
    <row r="50" spans="1:29" ht="10.199999999999999" customHeight="1" x14ac:dyDescent="0.2">
      <c r="A50" s="8" t="s">
        <v>82</v>
      </c>
      <c r="B50" s="8">
        <v>38</v>
      </c>
      <c r="C50" s="8">
        <v>20</v>
      </c>
      <c r="D50" s="8">
        <v>18</v>
      </c>
      <c r="E50" s="8">
        <v>23</v>
      </c>
      <c r="F50" s="8">
        <v>18</v>
      </c>
      <c r="G50" s="8">
        <v>5</v>
      </c>
      <c r="H50" s="11">
        <f t="shared" si="28"/>
        <v>60.526315789473685</v>
      </c>
      <c r="I50" s="11">
        <f t="shared" si="28"/>
        <v>90</v>
      </c>
      <c r="J50" s="11">
        <f t="shared" si="28"/>
        <v>27.777777777777779</v>
      </c>
      <c r="K50" s="12">
        <f>(H54+H55)/2</f>
        <v>13.992042440318302</v>
      </c>
      <c r="L50" s="12">
        <f t="shared" ref="L50:M50" si="30">(I54+I55)/2</f>
        <v>21.212121212121211</v>
      </c>
      <c r="M50" s="12">
        <f t="shared" si="30"/>
        <v>10</v>
      </c>
      <c r="N50" s="8" t="s">
        <v>82</v>
      </c>
      <c r="O50" s="8">
        <v>15</v>
      </c>
      <c r="P50" s="8">
        <v>2</v>
      </c>
      <c r="Q50" s="8">
        <v>13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38">
        <v>0</v>
      </c>
    </row>
    <row r="51" spans="1:29" ht="10.199999999999999" customHeight="1" x14ac:dyDescent="0.2">
      <c r="A51" s="8" t="s">
        <v>83</v>
      </c>
      <c r="B51" s="8">
        <v>39</v>
      </c>
      <c r="C51" s="8">
        <v>23</v>
      </c>
      <c r="D51" s="8">
        <v>16</v>
      </c>
      <c r="E51" s="8">
        <v>16</v>
      </c>
      <c r="F51" s="8">
        <v>13</v>
      </c>
      <c r="G51" s="8">
        <v>3</v>
      </c>
      <c r="H51" s="11">
        <f t="shared" si="28"/>
        <v>41.025641025641022</v>
      </c>
      <c r="I51" s="11">
        <f t="shared" si="28"/>
        <v>56.521739130434781</v>
      </c>
      <c r="J51" s="11">
        <f t="shared" si="28"/>
        <v>18.75</v>
      </c>
      <c r="K51" s="12"/>
      <c r="L51" s="12"/>
      <c r="M51" s="12"/>
      <c r="N51" s="8" t="s">
        <v>83</v>
      </c>
      <c r="O51" s="8">
        <v>18</v>
      </c>
      <c r="P51" s="8">
        <v>7</v>
      </c>
      <c r="Q51" s="8">
        <v>11</v>
      </c>
      <c r="R51" s="8">
        <v>5</v>
      </c>
      <c r="S51" s="8">
        <v>3</v>
      </c>
      <c r="T51" s="8">
        <v>2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38">
        <v>0</v>
      </c>
    </row>
    <row r="52" spans="1:29" ht="10.199999999999999" customHeight="1" x14ac:dyDescent="0.2">
      <c r="A52" s="8" t="s">
        <v>84</v>
      </c>
      <c r="B52" s="8">
        <v>34</v>
      </c>
      <c r="C52" s="8">
        <v>17</v>
      </c>
      <c r="D52" s="8">
        <v>17</v>
      </c>
      <c r="E52" s="8">
        <v>9</v>
      </c>
      <c r="F52" s="8">
        <v>5</v>
      </c>
      <c r="G52" s="8">
        <v>4</v>
      </c>
      <c r="H52" s="11">
        <f t="shared" si="28"/>
        <v>26.47058823529412</v>
      </c>
      <c r="I52" s="11">
        <f t="shared" si="28"/>
        <v>29.411764705882355</v>
      </c>
      <c r="J52" s="11">
        <f t="shared" si="28"/>
        <v>23.52941176470588</v>
      </c>
      <c r="K52" s="12">
        <f>K50*50</f>
        <v>699.60212201591514</v>
      </c>
      <c r="L52" s="12">
        <f t="shared" ref="L52:M52" si="31">L50*50</f>
        <v>1060.6060606060605</v>
      </c>
      <c r="M52" s="12">
        <f t="shared" si="31"/>
        <v>500</v>
      </c>
      <c r="N52" s="8" t="s">
        <v>84</v>
      </c>
      <c r="O52" s="8">
        <v>25</v>
      </c>
      <c r="P52" s="8">
        <v>12</v>
      </c>
      <c r="Q52" s="8">
        <v>13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38">
        <v>0</v>
      </c>
    </row>
    <row r="53" spans="1:29" ht="10.199999999999999" customHeight="1" x14ac:dyDescent="0.2">
      <c r="A53" s="8" t="s">
        <v>85</v>
      </c>
      <c r="B53" s="8">
        <v>20</v>
      </c>
      <c r="C53" s="8">
        <v>9</v>
      </c>
      <c r="D53" s="8">
        <v>11</v>
      </c>
      <c r="E53" s="8">
        <v>0</v>
      </c>
      <c r="F53" s="8">
        <v>0</v>
      </c>
      <c r="G53" s="8">
        <v>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2"/>
      <c r="L53" s="12"/>
      <c r="M53" s="12"/>
      <c r="N53" s="8" t="s">
        <v>85</v>
      </c>
      <c r="O53" s="8">
        <v>18</v>
      </c>
      <c r="P53" s="8">
        <v>9</v>
      </c>
      <c r="Q53" s="8">
        <v>9</v>
      </c>
      <c r="R53" s="8">
        <v>2</v>
      </c>
      <c r="S53" s="8">
        <v>0</v>
      </c>
      <c r="T53" s="8">
        <v>2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38">
        <v>0</v>
      </c>
    </row>
    <row r="54" spans="1:29" ht="10.199999999999999" customHeight="1" x14ac:dyDescent="0.2">
      <c r="A54" s="8" t="s">
        <v>86</v>
      </c>
      <c r="B54" s="8">
        <v>26</v>
      </c>
      <c r="C54" s="8">
        <v>11</v>
      </c>
      <c r="D54" s="8">
        <v>15</v>
      </c>
      <c r="E54" s="8">
        <v>1</v>
      </c>
      <c r="F54" s="8">
        <v>1</v>
      </c>
      <c r="G54" s="8">
        <v>0</v>
      </c>
      <c r="H54" s="11">
        <f t="shared" si="28"/>
        <v>3.8461538461538463</v>
      </c>
      <c r="I54" s="11">
        <f t="shared" si="28"/>
        <v>9.0909090909090917</v>
      </c>
      <c r="J54" s="11">
        <f t="shared" si="28"/>
        <v>0</v>
      </c>
      <c r="K54" s="12">
        <f>K48-K52</f>
        <v>2090.5009637528051</v>
      </c>
      <c r="L54" s="12">
        <f t="shared" ref="L54:M54" si="32">L48-L52</f>
        <v>2102.2929329834701</v>
      </c>
      <c r="M54" s="12">
        <f t="shared" si="32"/>
        <v>1875.2859477124184</v>
      </c>
      <c r="N54" s="8" t="s">
        <v>86</v>
      </c>
      <c r="O54" s="8">
        <v>25</v>
      </c>
      <c r="P54" s="8">
        <v>10</v>
      </c>
      <c r="Q54" s="8">
        <v>15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38">
        <v>0</v>
      </c>
    </row>
    <row r="55" spans="1:29" ht="10.199999999999999" customHeight="1" x14ac:dyDescent="0.2">
      <c r="A55" s="8" t="s">
        <v>87</v>
      </c>
      <c r="B55" s="8">
        <v>29</v>
      </c>
      <c r="C55" s="8">
        <v>9</v>
      </c>
      <c r="D55" s="8">
        <v>20</v>
      </c>
      <c r="E55" s="8">
        <v>7</v>
      </c>
      <c r="F55" s="8">
        <v>3</v>
      </c>
      <c r="G55" s="8">
        <v>4</v>
      </c>
      <c r="H55" s="11">
        <f t="shared" si="28"/>
        <v>24.137931034482758</v>
      </c>
      <c r="I55" s="11">
        <f t="shared" si="28"/>
        <v>33.333333333333329</v>
      </c>
      <c r="J55" s="11">
        <f t="shared" si="28"/>
        <v>20</v>
      </c>
      <c r="K55" s="12">
        <f>100-K50</f>
        <v>86.007957559681699</v>
      </c>
      <c r="L55" s="12">
        <f t="shared" ref="L55:M55" si="33">100-L50</f>
        <v>78.787878787878782</v>
      </c>
      <c r="M55" s="12">
        <f t="shared" si="33"/>
        <v>90</v>
      </c>
      <c r="N55" s="8" t="s">
        <v>87</v>
      </c>
      <c r="O55" s="8">
        <v>16</v>
      </c>
      <c r="P55" s="8">
        <v>5</v>
      </c>
      <c r="Q55" s="8">
        <v>11</v>
      </c>
      <c r="R55" s="8">
        <v>1</v>
      </c>
      <c r="S55" s="8">
        <v>1</v>
      </c>
      <c r="T55" s="8">
        <v>0</v>
      </c>
      <c r="U55" s="8">
        <v>1</v>
      </c>
      <c r="V55" s="8">
        <v>0</v>
      </c>
      <c r="W55" s="8">
        <v>1</v>
      </c>
      <c r="X55" s="8">
        <v>2</v>
      </c>
      <c r="Y55" s="8">
        <v>0</v>
      </c>
      <c r="Z55" s="8">
        <v>2</v>
      </c>
      <c r="AA55" s="8">
        <v>2</v>
      </c>
      <c r="AB55" s="8">
        <v>0</v>
      </c>
      <c r="AC55" s="38">
        <v>2</v>
      </c>
    </row>
    <row r="56" spans="1:29" ht="10.199999999999999" customHeight="1" x14ac:dyDescent="0.2">
      <c r="A56" s="8" t="s">
        <v>88</v>
      </c>
      <c r="B56" s="8">
        <v>19</v>
      </c>
      <c r="C56" s="8">
        <v>8</v>
      </c>
      <c r="D56" s="8">
        <v>11</v>
      </c>
      <c r="E56" s="8">
        <v>1</v>
      </c>
      <c r="F56" s="8">
        <v>1</v>
      </c>
      <c r="G56" s="8">
        <v>0</v>
      </c>
      <c r="H56" s="11">
        <f>SUM(H48:H54)*5</f>
        <v>1290.1030857687203</v>
      </c>
      <c r="I56" s="11">
        <f>SUM(I48:I54)*5</f>
        <v>1662.8989935895306</v>
      </c>
      <c r="J56" s="11">
        <f>SUM(J48:J54)*5</f>
        <v>875.28594771241831</v>
      </c>
      <c r="K56" s="13">
        <f>K54/K55</f>
        <v>24.305901721967849</v>
      </c>
      <c r="L56" s="13">
        <f t="shared" ref="L56:M56" si="34">L54/L55</f>
        <v>26.682948764790201</v>
      </c>
      <c r="M56" s="13">
        <f t="shared" si="34"/>
        <v>20.836510530137982</v>
      </c>
      <c r="N56" s="8" t="s">
        <v>88</v>
      </c>
      <c r="O56" s="8">
        <v>17</v>
      </c>
      <c r="P56" s="8">
        <v>6</v>
      </c>
      <c r="Q56" s="8">
        <v>11</v>
      </c>
      <c r="R56" s="8">
        <v>1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38">
        <v>0</v>
      </c>
    </row>
    <row r="57" spans="1:29" ht="10.199999999999999" customHeight="1" x14ac:dyDescent="0.2">
      <c r="A57" s="53" t="s">
        <v>404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 t="s">
        <v>404</v>
      </c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</row>
    <row r="58" spans="1:29" ht="10.199999999999999" customHeight="1" x14ac:dyDescent="0.2">
      <c r="A58" s="8" t="s">
        <v>367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 t="s">
        <v>367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9" ht="10.199999999999999" customHeight="1" x14ac:dyDescent="0.2">
      <c r="A59" s="44"/>
      <c r="B59" s="49" t="s">
        <v>0</v>
      </c>
      <c r="C59" s="49"/>
      <c r="D59" s="49"/>
      <c r="E59" s="49" t="s">
        <v>74</v>
      </c>
      <c r="F59" s="49"/>
      <c r="G59" s="49"/>
      <c r="H59" s="42"/>
      <c r="I59" s="43"/>
      <c r="J59" s="44"/>
      <c r="K59" s="49" t="s">
        <v>401</v>
      </c>
      <c r="L59" s="49"/>
      <c r="M59" s="50"/>
      <c r="N59" s="44"/>
      <c r="O59" s="49" t="s">
        <v>75</v>
      </c>
      <c r="P59" s="49"/>
      <c r="Q59" s="49"/>
      <c r="R59" s="49" t="s">
        <v>76</v>
      </c>
      <c r="S59" s="49"/>
      <c r="T59" s="49"/>
      <c r="U59" s="49" t="s">
        <v>77</v>
      </c>
      <c r="V59" s="49"/>
      <c r="W59" s="49"/>
      <c r="X59" s="49" t="s">
        <v>78</v>
      </c>
      <c r="Y59" s="49"/>
      <c r="Z59" s="49"/>
      <c r="AA59" s="49" t="s">
        <v>79</v>
      </c>
      <c r="AB59" s="49"/>
      <c r="AC59" s="50"/>
    </row>
    <row r="60" spans="1:29" s="41" customFormat="1" ht="10.199999999999999" customHeight="1" x14ac:dyDescent="0.2">
      <c r="A60" s="35"/>
      <c r="B60" s="39" t="s">
        <v>0</v>
      </c>
      <c r="C60" s="39" t="s">
        <v>27</v>
      </c>
      <c r="D60" s="39" t="s">
        <v>28</v>
      </c>
      <c r="E60" s="39" t="s">
        <v>0</v>
      </c>
      <c r="F60" s="39" t="s">
        <v>27</v>
      </c>
      <c r="G60" s="39" t="s">
        <v>28</v>
      </c>
      <c r="H60" s="37"/>
      <c r="I60" s="45"/>
      <c r="J60" s="35"/>
      <c r="K60" s="39" t="s">
        <v>0</v>
      </c>
      <c r="L60" s="39" t="s">
        <v>27</v>
      </c>
      <c r="M60" s="46" t="s">
        <v>28</v>
      </c>
      <c r="N60" s="35"/>
      <c r="O60" s="39" t="s">
        <v>0</v>
      </c>
      <c r="P60" s="39" t="s">
        <v>27</v>
      </c>
      <c r="Q60" s="39" t="s">
        <v>28</v>
      </c>
      <c r="R60" s="39" t="s">
        <v>0</v>
      </c>
      <c r="S60" s="39" t="s">
        <v>27</v>
      </c>
      <c r="T60" s="39" t="s">
        <v>28</v>
      </c>
      <c r="U60" s="39" t="s">
        <v>0</v>
      </c>
      <c r="V60" s="39" t="s">
        <v>27</v>
      </c>
      <c r="W60" s="39" t="s">
        <v>28</v>
      </c>
      <c r="X60" s="39" t="s">
        <v>0</v>
      </c>
      <c r="Y60" s="39" t="s">
        <v>27</v>
      </c>
      <c r="Z60" s="39" t="s">
        <v>28</v>
      </c>
      <c r="AA60" s="39" t="s">
        <v>0</v>
      </c>
      <c r="AB60" s="39" t="s">
        <v>27</v>
      </c>
      <c r="AC60" s="40" t="s">
        <v>28</v>
      </c>
    </row>
    <row r="61" spans="1:29" ht="10.199999999999999" customHeight="1" x14ac:dyDescent="0.2">
      <c r="A61" s="8" t="s">
        <v>93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 t="s">
        <v>93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9" ht="10.199999999999999" customHeight="1" x14ac:dyDescent="0.2">
      <c r="A62" s="8" t="s">
        <v>80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 t="s">
        <v>80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9" ht="10.199999999999999" customHeight="1" x14ac:dyDescent="0.2">
      <c r="A63" s="8" t="s">
        <v>0</v>
      </c>
      <c r="B63" s="8">
        <v>1164</v>
      </c>
      <c r="C63" s="8">
        <v>554</v>
      </c>
      <c r="D63" s="8">
        <v>610</v>
      </c>
      <c r="E63" s="8">
        <v>459</v>
      </c>
      <c r="F63" s="8">
        <v>261</v>
      </c>
      <c r="G63" s="8">
        <v>198</v>
      </c>
      <c r="H63" s="11">
        <f t="shared" ref="H63:J70" si="35">E63/B63*100</f>
        <v>39.432989690721648</v>
      </c>
      <c r="I63" s="11">
        <f t="shared" si="35"/>
        <v>47.111913357400717</v>
      </c>
      <c r="J63" s="11">
        <f t="shared" si="35"/>
        <v>32.459016393442624</v>
      </c>
      <c r="K63" s="12">
        <f>H71+1500</f>
        <v>2864.6959423333055</v>
      </c>
      <c r="L63" s="12">
        <f t="shared" ref="L63:M63" si="36">I71+1500</f>
        <v>3124.7195453851846</v>
      </c>
      <c r="M63" s="12">
        <f t="shared" si="36"/>
        <v>2625.3649402441415</v>
      </c>
      <c r="N63" s="8" t="s">
        <v>0</v>
      </c>
      <c r="O63" s="8">
        <v>673</v>
      </c>
      <c r="P63" s="8">
        <v>286</v>
      </c>
      <c r="Q63" s="8">
        <v>387</v>
      </c>
      <c r="R63" s="8">
        <v>6</v>
      </c>
      <c r="S63" s="8">
        <v>3</v>
      </c>
      <c r="T63" s="8">
        <v>3</v>
      </c>
      <c r="U63" s="8">
        <v>1</v>
      </c>
      <c r="V63" s="8">
        <v>0</v>
      </c>
      <c r="W63" s="8">
        <v>1</v>
      </c>
      <c r="X63" s="8">
        <v>15</v>
      </c>
      <c r="Y63" s="8">
        <v>3</v>
      </c>
      <c r="Z63" s="8">
        <v>12</v>
      </c>
      <c r="AA63" s="8">
        <v>10</v>
      </c>
      <c r="AB63" s="8">
        <v>1</v>
      </c>
      <c r="AC63" s="38">
        <v>9</v>
      </c>
    </row>
    <row r="64" spans="1:29" ht="10.199999999999999" customHeight="1" x14ac:dyDescent="0.2">
      <c r="A64" s="8" t="s">
        <v>81</v>
      </c>
      <c r="B64" s="8">
        <v>233</v>
      </c>
      <c r="C64" s="8">
        <v>114</v>
      </c>
      <c r="D64" s="8">
        <v>119</v>
      </c>
      <c r="E64" s="8">
        <v>222</v>
      </c>
      <c r="F64" s="8">
        <v>114</v>
      </c>
      <c r="G64" s="8">
        <v>108</v>
      </c>
      <c r="H64" s="11">
        <f t="shared" si="35"/>
        <v>95.278969957081543</v>
      </c>
      <c r="I64" s="11">
        <f t="shared" si="35"/>
        <v>100</v>
      </c>
      <c r="J64" s="11">
        <f t="shared" si="35"/>
        <v>90.756302521008408</v>
      </c>
      <c r="K64" s="12"/>
      <c r="L64" s="12"/>
      <c r="M64" s="12"/>
      <c r="N64" s="8" t="s">
        <v>81</v>
      </c>
      <c r="O64" s="8">
        <v>9</v>
      </c>
      <c r="P64" s="8">
        <v>0</v>
      </c>
      <c r="Q64" s="8">
        <v>9</v>
      </c>
      <c r="R64" s="8">
        <v>2</v>
      </c>
      <c r="S64" s="8">
        <v>0</v>
      </c>
      <c r="T64" s="8">
        <v>2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38">
        <v>0</v>
      </c>
    </row>
    <row r="65" spans="1:29" ht="10.199999999999999" customHeight="1" x14ac:dyDescent="0.2">
      <c r="A65" s="8" t="s">
        <v>82</v>
      </c>
      <c r="B65" s="8">
        <v>184</v>
      </c>
      <c r="C65" s="8">
        <v>89</v>
      </c>
      <c r="D65" s="8">
        <v>95</v>
      </c>
      <c r="E65" s="8">
        <v>123</v>
      </c>
      <c r="F65" s="8">
        <v>73</v>
      </c>
      <c r="G65" s="8">
        <v>50</v>
      </c>
      <c r="H65" s="11">
        <f t="shared" si="35"/>
        <v>66.847826086956516</v>
      </c>
      <c r="I65" s="11">
        <f t="shared" si="35"/>
        <v>82.022471910112358</v>
      </c>
      <c r="J65" s="11">
        <f t="shared" si="35"/>
        <v>52.631578947368418</v>
      </c>
      <c r="K65" s="12">
        <f>(H69+H70)/2</f>
        <v>3.836773800191621</v>
      </c>
      <c r="L65" s="12">
        <f t="shared" ref="L65:M65" si="37">(I69+I70)/2</f>
        <v>4.7077922077922079</v>
      </c>
      <c r="M65" s="12">
        <f t="shared" si="37"/>
        <v>3.1659056316590561</v>
      </c>
      <c r="N65" s="8" t="s">
        <v>82</v>
      </c>
      <c r="O65" s="8">
        <v>60</v>
      </c>
      <c r="P65" s="8">
        <v>15</v>
      </c>
      <c r="Q65" s="8">
        <v>45</v>
      </c>
      <c r="R65" s="8">
        <v>1</v>
      </c>
      <c r="S65" s="8">
        <v>1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38">
        <v>0</v>
      </c>
    </row>
    <row r="66" spans="1:29" ht="10.199999999999999" customHeight="1" x14ac:dyDescent="0.2">
      <c r="A66" s="8" t="s">
        <v>83</v>
      </c>
      <c r="B66" s="8">
        <v>152</v>
      </c>
      <c r="C66" s="8">
        <v>75</v>
      </c>
      <c r="D66" s="8">
        <v>77</v>
      </c>
      <c r="E66" s="8">
        <v>55</v>
      </c>
      <c r="F66" s="8">
        <v>36</v>
      </c>
      <c r="G66" s="8">
        <v>19</v>
      </c>
      <c r="H66" s="11">
        <f t="shared" si="35"/>
        <v>36.184210526315788</v>
      </c>
      <c r="I66" s="11">
        <f t="shared" si="35"/>
        <v>48</v>
      </c>
      <c r="J66" s="11">
        <f t="shared" si="35"/>
        <v>24.675324675324674</v>
      </c>
      <c r="K66" s="12"/>
      <c r="L66" s="12"/>
      <c r="M66" s="12"/>
      <c r="N66" s="8" t="s">
        <v>83</v>
      </c>
      <c r="O66" s="8">
        <v>92</v>
      </c>
      <c r="P66" s="8">
        <v>38</v>
      </c>
      <c r="Q66" s="8">
        <v>54</v>
      </c>
      <c r="R66" s="8">
        <v>1</v>
      </c>
      <c r="S66" s="8">
        <v>1</v>
      </c>
      <c r="T66" s="8">
        <v>0</v>
      </c>
      <c r="U66" s="8">
        <v>0</v>
      </c>
      <c r="V66" s="8">
        <v>0</v>
      </c>
      <c r="W66" s="8">
        <v>0</v>
      </c>
      <c r="X66" s="8">
        <v>2</v>
      </c>
      <c r="Y66" s="8">
        <v>0</v>
      </c>
      <c r="Z66" s="8">
        <v>2</v>
      </c>
      <c r="AA66" s="8">
        <v>2</v>
      </c>
      <c r="AB66" s="8">
        <v>0</v>
      </c>
      <c r="AC66" s="38">
        <v>2</v>
      </c>
    </row>
    <row r="67" spans="1:29" ht="10.199999999999999" customHeight="1" x14ac:dyDescent="0.2">
      <c r="A67" s="8" t="s">
        <v>84</v>
      </c>
      <c r="B67" s="8">
        <v>160</v>
      </c>
      <c r="C67" s="8">
        <v>75</v>
      </c>
      <c r="D67" s="8">
        <v>85</v>
      </c>
      <c r="E67" s="8">
        <v>29</v>
      </c>
      <c r="F67" s="8">
        <v>18</v>
      </c>
      <c r="G67" s="8">
        <v>11</v>
      </c>
      <c r="H67" s="11">
        <f t="shared" si="35"/>
        <v>18.125</v>
      </c>
      <c r="I67" s="11">
        <f t="shared" si="35"/>
        <v>24</v>
      </c>
      <c r="J67" s="11">
        <f t="shared" si="35"/>
        <v>12.941176470588237</v>
      </c>
      <c r="K67" s="12">
        <f>K65*50</f>
        <v>191.83869000958106</v>
      </c>
      <c r="L67" s="12">
        <f t="shared" ref="L67:M67" si="38">L65*50</f>
        <v>235.3896103896104</v>
      </c>
      <c r="M67" s="12">
        <f t="shared" si="38"/>
        <v>158.29528158295281</v>
      </c>
      <c r="N67" s="8" t="s">
        <v>84</v>
      </c>
      <c r="O67" s="8">
        <v>126</v>
      </c>
      <c r="P67" s="8">
        <v>57</v>
      </c>
      <c r="Q67" s="8">
        <v>69</v>
      </c>
      <c r="R67" s="8">
        <v>1</v>
      </c>
      <c r="S67" s="8">
        <v>0</v>
      </c>
      <c r="T67" s="8">
        <v>1</v>
      </c>
      <c r="U67" s="8">
        <v>0</v>
      </c>
      <c r="V67" s="8">
        <v>0</v>
      </c>
      <c r="W67" s="8">
        <v>0</v>
      </c>
      <c r="X67" s="8">
        <v>2</v>
      </c>
      <c r="Y67" s="8">
        <v>0</v>
      </c>
      <c r="Z67" s="8">
        <v>2</v>
      </c>
      <c r="AA67" s="8">
        <v>2</v>
      </c>
      <c r="AB67" s="8">
        <v>0</v>
      </c>
      <c r="AC67" s="38">
        <v>2</v>
      </c>
    </row>
    <row r="68" spans="1:29" ht="10.199999999999999" customHeight="1" x14ac:dyDescent="0.2">
      <c r="A68" s="8" t="s">
        <v>85</v>
      </c>
      <c r="B68" s="8">
        <v>146</v>
      </c>
      <c r="C68" s="8">
        <v>66</v>
      </c>
      <c r="D68" s="8">
        <v>80</v>
      </c>
      <c r="E68" s="8">
        <v>17</v>
      </c>
      <c r="F68" s="8">
        <v>11</v>
      </c>
      <c r="G68" s="8">
        <v>6</v>
      </c>
      <c r="H68" s="11">
        <f t="shared" si="35"/>
        <v>11.643835616438356</v>
      </c>
      <c r="I68" s="11">
        <f t="shared" si="35"/>
        <v>16.666666666666664</v>
      </c>
      <c r="J68" s="11">
        <f t="shared" si="35"/>
        <v>7.5</v>
      </c>
      <c r="K68" s="12"/>
      <c r="L68" s="12"/>
      <c r="M68" s="12"/>
      <c r="N68" s="8" t="s">
        <v>85</v>
      </c>
      <c r="O68" s="8">
        <v>127</v>
      </c>
      <c r="P68" s="8">
        <v>55</v>
      </c>
      <c r="Q68" s="8">
        <v>72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2</v>
      </c>
      <c r="Y68" s="8">
        <v>0</v>
      </c>
      <c r="Z68" s="8">
        <v>2</v>
      </c>
      <c r="AA68" s="8">
        <v>0</v>
      </c>
      <c r="AB68" s="8">
        <v>0</v>
      </c>
      <c r="AC68" s="38">
        <v>0</v>
      </c>
    </row>
    <row r="69" spans="1:29" ht="10.199999999999999" customHeight="1" x14ac:dyDescent="0.2">
      <c r="A69" s="38" t="s">
        <v>86</v>
      </c>
      <c r="B69" s="38">
        <v>129</v>
      </c>
      <c r="C69" s="38">
        <v>56</v>
      </c>
      <c r="D69" s="38">
        <v>73</v>
      </c>
      <c r="E69" s="38">
        <v>7</v>
      </c>
      <c r="F69" s="38">
        <v>4</v>
      </c>
      <c r="G69" s="38">
        <v>3</v>
      </c>
      <c r="H69" s="1">
        <f t="shared" si="35"/>
        <v>5.4263565891472867</v>
      </c>
      <c r="I69" s="1">
        <f t="shared" si="35"/>
        <v>7.1428571428571423</v>
      </c>
      <c r="J69" s="1">
        <f t="shared" si="35"/>
        <v>4.10958904109589</v>
      </c>
      <c r="K69" s="2">
        <f>K63-K67</f>
        <v>2672.8572523237244</v>
      </c>
      <c r="L69" s="2">
        <f t="shared" ref="L69:M69" si="39">L63-L67</f>
        <v>2889.3299349955741</v>
      </c>
      <c r="M69" s="2">
        <f t="shared" si="39"/>
        <v>2467.0696586611889</v>
      </c>
      <c r="N69" s="38" t="s">
        <v>86</v>
      </c>
      <c r="O69" s="38">
        <v>120</v>
      </c>
      <c r="P69" s="38">
        <v>52</v>
      </c>
      <c r="Q69" s="38">
        <v>68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2</v>
      </c>
      <c r="Y69" s="38">
        <v>0</v>
      </c>
      <c r="Z69" s="38">
        <v>2</v>
      </c>
      <c r="AA69" s="38">
        <v>0</v>
      </c>
      <c r="AB69" s="38">
        <v>0</v>
      </c>
      <c r="AC69" s="38">
        <v>0</v>
      </c>
    </row>
    <row r="70" spans="1:29" ht="10.199999999999999" customHeight="1" x14ac:dyDescent="0.2">
      <c r="A70" s="38" t="s">
        <v>87</v>
      </c>
      <c r="B70" s="38">
        <v>89</v>
      </c>
      <c r="C70" s="38">
        <v>44</v>
      </c>
      <c r="D70" s="38">
        <v>45</v>
      </c>
      <c r="E70" s="38">
        <v>2</v>
      </c>
      <c r="F70" s="38">
        <v>1</v>
      </c>
      <c r="G70" s="38">
        <v>1</v>
      </c>
      <c r="H70" s="1">
        <f t="shared" si="35"/>
        <v>2.2471910112359552</v>
      </c>
      <c r="I70" s="1">
        <f t="shared" si="35"/>
        <v>2.2727272727272729</v>
      </c>
      <c r="J70" s="1">
        <f t="shared" si="35"/>
        <v>2.2222222222222223</v>
      </c>
      <c r="K70" s="2">
        <f>100-K65</f>
        <v>96.163226199808378</v>
      </c>
      <c r="L70" s="2">
        <f t="shared" ref="L70:M70" si="40">100-L65</f>
        <v>95.29220779220779</v>
      </c>
      <c r="M70" s="2">
        <f t="shared" si="40"/>
        <v>96.834094368340942</v>
      </c>
      <c r="N70" s="38" t="s">
        <v>87</v>
      </c>
      <c r="O70" s="38">
        <v>76</v>
      </c>
      <c r="P70" s="38">
        <v>39</v>
      </c>
      <c r="Q70" s="38">
        <v>37</v>
      </c>
      <c r="R70" s="38">
        <v>1</v>
      </c>
      <c r="S70" s="38">
        <v>1</v>
      </c>
      <c r="T70" s="38">
        <v>0</v>
      </c>
      <c r="U70" s="38">
        <v>1</v>
      </c>
      <c r="V70" s="38">
        <v>0</v>
      </c>
      <c r="W70" s="38">
        <v>1</v>
      </c>
      <c r="X70" s="38">
        <v>6</v>
      </c>
      <c r="Y70" s="38">
        <v>3</v>
      </c>
      <c r="Z70" s="38">
        <v>3</v>
      </c>
      <c r="AA70" s="38">
        <v>3</v>
      </c>
      <c r="AB70" s="38">
        <v>0</v>
      </c>
      <c r="AC70" s="38">
        <v>3</v>
      </c>
    </row>
    <row r="71" spans="1:29" ht="10.199999999999999" customHeight="1" x14ac:dyDescent="0.2">
      <c r="A71" s="38" t="s">
        <v>88</v>
      </c>
      <c r="B71" s="38">
        <v>71</v>
      </c>
      <c r="C71" s="38">
        <v>35</v>
      </c>
      <c r="D71" s="38">
        <v>36</v>
      </c>
      <c r="E71" s="38">
        <v>4</v>
      </c>
      <c r="F71" s="38">
        <v>4</v>
      </c>
      <c r="G71" s="38">
        <v>0</v>
      </c>
      <c r="H71" s="1">
        <f>SUM(H63:H69)*5</f>
        <v>1364.6959423333058</v>
      </c>
      <c r="I71" s="1">
        <f>SUM(I63:I69)*5</f>
        <v>1624.7195453851846</v>
      </c>
      <c r="J71" s="1">
        <f>SUM(J63:J69)*5</f>
        <v>1125.3649402441413</v>
      </c>
      <c r="K71" s="4">
        <f>K69/K70</f>
        <v>27.795003952654934</v>
      </c>
      <c r="L71" s="4">
        <f t="shared" ref="L71:M71" si="41">L69/L70</f>
        <v>30.320736626188648</v>
      </c>
      <c r="M71" s="4">
        <f t="shared" si="41"/>
        <v>25.477283334492316</v>
      </c>
      <c r="N71" s="38" t="s">
        <v>88</v>
      </c>
      <c r="O71" s="38">
        <v>63</v>
      </c>
      <c r="P71" s="38">
        <v>30</v>
      </c>
      <c r="Q71" s="38">
        <v>33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1</v>
      </c>
      <c r="Y71" s="38">
        <v>0</v>
      </c>
      <c r="Z71" s="38">
        <v>1</v>
      </c>
      <c r="AA71" s="38">
        <v>3</v>
      </c>
      <c r="AB71" s="38">
        <v>1</v>
      </c>
      <c r="AC71" s="38">
        <v>2</v>
      </c>
    </row>
    <row r="72" spans="1:29" ht="10.199999999999999" customHeight="1" x14ac:dyDescent="0.2">
      <c r="A72" s="38" t="s">
        <v>94</v>
      </c>
      <c r="N72" s="38" t="s">
        <v>94</v>
      </c>
    </row>
    <row r="73" spans="1:29" ht="10.199999999999999" customHeight="1" x14ac:dyDescent="0.2">
      <c r="A73" s="38" t="s">
        <v>80</v>
      </c>
      <c r="N73" s="38" t="s">
        <v>80</v>
      </c>
    </row>
    <row r="74" spans="1:29" ht="10.199999999999999" customHeight="1" x14ac:dyDescent="0.2">
      <c r="A74" s="38" t="s">
        <v>0</v>
      </c>
      <c r="B74" s="38">
        <v>1671</v>
      </c>
      <c r="C74" s="38">
        <v>875</v>
      </c>
      <c r="D74" s="38">
        <v>796</v>
      </c>
      <c r="E74" s="38">
        <v>641</v>
      </c>
      <c r="F74" s="38">
        <v>407</v>
      </c>
      <c r="G74" s="38">
        <v>234</v>
      </c>
      <c r="H74" s="1">
        <f t="shared" ref="H74:J81" si="42">E74/B74*100</f>
        <v>38.36026331538001</v>
      </c>
      <c r="I74" s="1">
        <f t="shared" si="42"/>
        <v>46.514285714285712</v>
      </c>
      <c r="J74" s="1">
        <f t="shared" si="42"/>
        <v>29.396984924623116</v>
      </c>
      <c r="K74" s="2">
        <f>H82+1500</f>
        <v>2866.3209974413162</v>
      </c>
      <c r="L74" s="2">
        <f t="shared" ref="L74:M74" si="43">I82+1500</f>
        <v>3172.3428538736762</v>
      </c>
      <c r="M74" s="2">
        <f t="shared" si="43"/>
        <v>2511.6030644762691</v>
      </c>
      <c r="N74" s="38" t="s">
        <v>0</v>
      </c>
      <c r="O74" s="38">
        <v>946</v>
      </c>
      <c r="P74" s="38">
        <v>446</v>
      </c>
      <c r="Q74" s="38">
        <v>500</v>
      </c>
      <c r="R74" s="38">
        <v>33</v>
      </c>
      <c r="S74" s="38">
        <v>15</v>
      </c>
      <c r="T74" s="38">
        <v>18</v>
      </c>
      <c r="U74" s="38">
        <v>1</v>
      </c>
      <c r="V74" s="38">
        <v>0</v>
      </c>
      <c r="W74" s="38">
        <v>1</v>
      </c>
      <c r="X74" s="38">
        <v>19</v>
      </c>
      <c r="Y74" s="38">
        <v>5</v>
      </c>
      <c r="Z74" s="38">
        <v>14</v>
      </c>
      <c r="AA74" s="38">
        <v>31</v>
      </c>
      <c r="AB74" s="38">
        <v>2</v>
      </c>
      <c r="AC74" s="38">
        <v>29</v>
      </c>
    </row>
    <row r="75" spans="1:29" ht="10.199999999999999" customHeight="1" x14ac:dyDescent="0.2">
      <c r="A75" s="38" t="s">
        <v>81</v>
      </c>
      <c r="B75" s="38">
        <v>292</v>
      </c>
      <c r="C75" s="38">
        <v>146</v>
      </c>
      <c r="D75" s="38">
        <v>146</v>
      </c>
      <c r="E75" s="38">
        <v>276</v>
      </c>
      <c r="F75" s="38">
        <v>144</v>
      </c>
      <c r="G75" s="38">
        <v>132</v>
      </c>
      <c r="H75" s="1">
        <f t="shared" si="42"/>
        <v>94.520547945205479</v>
      </c>
      <c r="I75" s="1">
        <f t="shared" si="42"/>
        <v>98.630136986301366</v>
      </c>
      <c r="J75" s="1">
        <f t="shared" si="42"/>
        <v>90.410958904109577</v>
      </c>
      <c r="K75" s="3"/>
      <c r="L75" s="3"/>
      <c r="M75" s="3"/>
      <c r="N75" s="38" t="s">
        <v>81</v>
      </c>
      <c r="O75" s="38">
        <v>14</v>
      </c>
      <c r="P75" s="38">
        <v>1</v>
      </c>
      <c r="Q75" s="38">
        <v>13</v>
      </c>
      <c r="R75" s="38">
        <v>2</v>
      </c>
      <c r="S75" s="38">
        <v>1</v>
      </c>
      <c r="T75" s="38">
        <v>1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</row>
    <row r="76" spans="1:29" ht="10.199999999999999" customHeight="1" x14ac:dyDescent="0.2">
      <c r="A76" s="38" t="s">
        <v>82</v>
      </c>
      <c r="B76" s="38">
        <v>255</v>
      </c>
      <c r="C76" s="38">
        <v>144</v>
      </c>
      <c r="D76" s="38">
        <v>111</v>
      </c>
      <c r="E76" s="38">
        <v>166</v>
      </c>
      <c r="F76" s="38">
        <v>124</v>
      </c>
      <c r="G76" s="38">
        <v>42</v>
      </c>
      <c r="H76" s="1">
        <f t="shared" si="42"/>
        <v>65.098039215686271</v>
      </c>
      <c r="I76" s="1">
        <f t="shared" si="42"/>
        <v>86.111111111111114</v>
      </c>
      <c r="J76" s="1">
        <f t="shared" si="42"/>
        <v>37.837837837837839</v>
      </c>
      <c r="K76" s="2">
        <f>(H80+H81)/2</f>
        <v>5.5218289847584607</v>
      </c>
      <c r="L76" s="2">
        <f t="shared" ref="L76:M76" si="44">(I80+I81)/2</f>
        <v>8.8728838728838735</v>
      </c>
      <c r="M76" s="2">
        <f t="shared" si="44"/>
        <v>1.431200163565733</v>
      </c>
      <c r="N76" s="38" t="s">
        <v>82</v>
      </c>
      <c r="O76" s="38">
        <v>80</v>
      </c>
      <c r="P76" s="38">
        <v>19</v>
      </c>
      <c r="Q76" s="38">
        <v>61</v>
      </c>
      <c r="R76" s="38">
        <v>4</v>
      </c>
      <c r="S76" s="38">
        <v>1</v>
      </c>
      <c r="T76" s="38">
        <v>3</v>
      </c>
      <c r="U76" s="38">
        <v>0</v>
      </c>
      <c r="V76" s="38">
        <v>0</v>
      </c>
      <c r="W76" s="38">
        <v>0</v>
      </c>
      <c r="X76" s="38">
        <v>4</v>
      </c>
      <c r="Y76" s="38">
        <v>0</v>
      </c>
      <c r="Z76" s="38">
        <v>4</v>
      </c>
      <c r="AA76" s="38">
        <v>1</v>
      </c>
      <c r="AB76" s="38">
        <v>0</v>
      </c>
      <c r="AC76" s="38">
        <v>1</v>
      </c>
    </row>
    <row r="77" spans="1:29" ht="10.199999999999999" customHeight="1" x14ac:dyDescent="0.2">
      <c r="A77" s="38" t="s">
        <v>83</v>
      </c>
      <c r="B77" s="38">
        <v>295</v>
      </c>
      <c r="C77" s="38">
        <v>146</v>
      </c>
      <c r="D77" s="38">
        <v>149</v>
      </c>
      <c r="E77" s="38">
        <v>112</v>
      </c>
      <c r="F77" s="38">
        <v>73</v>
      </c>
      <c r="G77" s="38">
        <v>39</v>
      </c>
      <c r="H77" s="1">
        <f t="shared" si="42"/>
        <v>37.966101694915253</v>
      </c>
      <c r="I77" s="1">
        <f t="shared" si="42"/>
        <v>50</v>
      </c>
      <c r="J77" s="1">
        <f t="shared" si="42"/>
        <v>26.174496644295303</v>
      </c>
      <c r="K77" s="2"/>
      <c r="L77" s="2"/>
      <c r="M77" s="2"/>
      <c r="N77" s="38" t="s">
        <v>83</v>
      </c>
      <c r="O77" s="38">
        <v>169</v>
      </c>
      <c r="P77" s="38">
        <v>67</v>
      </c>
      <c r="Q77" s="38">
        <v>102</v>
      </c>
      <c r="R77" s="38">
        <v>10</v>
      </c>
      <c r="S77" s="38">
        <v>5</v>
      </c>
      <c r="T77" s="38">
        <v>5</v>
      </c>
      <c r="U77" s="38">
        <v>0</v>
      </c>
      <c r="V77" s="38">
        <v>0</v>
      </c>
      <c r="W77" s="38">
        <v>0</v>
      </c>
      <c r="X77" s="38">
        <v>4</v>
      </c>
      <c r="Y77" s="38">
        <v>1</v>
      </c>
      <c r="Z77" s="38">
        <v>3</v>
      </c>
      <c r="AA77" s="38">
        <v>0</v>
      </c>
      <c r="AB77" s="38">
        <v>0</v>
      </c>
      <c r="AC77" s="38">
        <v>0</v>
      </c>
    </row>
    <row r="78" spans="1:29" ht="10.199999999999999" customHeight="1" x14ac:dyDescent="0.2">
      <c r="A78" s="38" t="s">
        <v>84</v>
      </c>
      <c r="B78" s="38">
        <v>207</v>
      </c>
      <c r="C78" s="38">
        <v>112</v>
      </c>
      <c r="D78" s="38">
        <v>95</v>
      </c>
      <c r="E78" s="38">
        <v>41</v>
      </c>
      <c r="F78" s="38">
        <v>31</v>
      </c>
      <c r="G78" s="38">
        <v>10</v>
      </c>
      <c r="H78" s="1">
        <f t="shared" si="42"/>
        <v>19.806763285024154</v>
      </c>
      <c r="I78" s="1">
        <f t="shared" si="42"/>
        <v>27.678571428571431</v>
      </c>
      <c r="J78" s="1">
        <f t="shared" si="42"/>
        <v>10.526315789473683</v>
      </c>
      <c r="K78" s="2">
        <f>K76*50</f>
        <v>276.09144923792303</v>
      </c>
      <c r="L78" s="2">
        <f t="shared" ref="L78:M78" si="45">L76*50</f>
        <v>443.64419364419365</v>
      </c>
      <c r="M78" s="2">
        <f t="shared" si="45"/>
        <v>71.560008178286651</v>
      </c>
      <c r="N78" s="38" t="s">
        <v>84</v>
      </c>
      <c r="O78" s="38">
        <v>156</v>
      </c>
      <c r="P78" s="38">
        <v>78</v>
      </c>
      <c r="Q78" s="38">
        <v>78</v>
      </c>
      <c r="R78" s="38">
        <v>8</v>
      </c>
      <c r="S78" s="38">
        <v>1</v>
      </c>
      <c r="T78" s="38">
        <v>7</v>
      </c>
      <c r="U78" s="38">
        <v>0</v>
      </c>
      <c r="V78" s="38">
        <v>0</v>
      </c>
      <c r="W78" s="38">
        <v>0</v>
      </c>
      <c r="X78" s="38">
        <v>2</v>
      </c>
      <c r="Y78" s="38">
        <v>2</v>
      </c>
      <c r="Z78" s="38">
        <v>0</v>
      </c>
      <c r="AA78" s="38">
        <v>0</v>
      </c>
      <c r="AB78" s="38">
        <v>0</v>
      </c>
      <c r="AC78" s="38">
        <v>0</v>
      </c>
    </row>
    <row r="79" spans="1:29" ht="10.199999999999999" customHeight="1" x14ac:dyDescent="0.2">
      <c r="A79" s="38" t="s">
        <v>85</v>
      </c>
      <c r="B79" s="38">
        <v>218</v>
      </c>
      <c r="C79" s="38">
        <v>110</v>
      </c>
      <c r="D79" s="38">
        <v>108</v>
      </c>
      <c r="E79" s="38">
        <v>23</v>
      </c>
      <c r="F79" s="38">
        <v>16</v>
      </c>
      <c r="G79" s="38">
        <v>7</v>
      </c>
      <c r="H79" s="1">
        <f t="shared" si="42"/>
        <v>10.550458715596331</v>
      </c>
      <c r="I79" s="1">
        <f t="shared" si="42"/>
        <v>14.545454545454545</v>
      </c>
      <c r="J79" s="1">
        <f t="shared" si="42"/>
        <v>6.481481481481481</v>
      </c>
      <c r="K79" s="2"/>
      <c r="L79" s="2"/>
      <c r="M79" s="2"/>
      <c r="N79" s="38" t="s">
        <v>85</v>
      </c>
      <c r="O79" s="38">
        <v>186</v>
      </c>
      <c r="P79" s="38">
        <v>91</v>
      </c>
      <c r="Q79" s="38">
        <v>95</v>
      </c>
      <c r="R79" s="38">
        <v>3</v>
      </c>
      <c r="S79" s="38">
        <v>2</v>
      </c>
      <c r="T79" s="38">
        <v>1</v>
      </c>
      <c r="U79" s="38">
        <v>0</v>
      </c>
      <c r="V79" s="38">
        <v>0</v>
      </c>
      <c r="W79" s="38">
        <v>0</v>
      </c>
      <c r="X79" s="38">
        <v>3</v>
      </c>
      <c r="Y79" s="38">
        <v>1</v>
      </c>
      <c r="Z79" s="38">
        <v>2</v>
      </c>
      <c r="AA79" s="38">
        <v>3</v>
      </c>
      <c r="AB79" s="38">
        <v>0</v>
      </c>
      <c r="AC79" s="38">
        <v>3</v>
      </c>
    </row>
    <row r="80" spans="1:29" ht="10.199999999999999" customHeight="1" x14ac:dyDescent="0.2">
      <c r="A80" s="38" t="s">
        <v>86</v>
      </c>
      <c r="B80" s="38">
        <v>158</v>
      </c>
      <c r="C80" s="38">
        <v>91</v>
      </c>
      <c r="D80" s="38">
        <v>67</v>
      </c>
      <c r="E80" s="38">
        <v>11</v>
      </c>
      <c r="F80" s="38">
        <v>10</v>
      </c>
      <c r="G80" s="38">
        <v>1</v>
      </c>
      <c r="H80" s="1">
        <f t="shared" si="42"/>
        <v>6.962025316455696</v>
      </c>
      <c r="I80" s="1">
        <f t="shared" si="42"/>
        <v>10.989010989010989</v>
      </c>
      <c r="J80" s="1">
        <f t="shared" si="42"/>
        <v>1.4925373134328357</v>
      </c>
      <c r="K80" s="2">
        <f>K74-K78</f>
        <v>2590.2295482033933</v>
      </c>
      <c r="L80" s="2">
        <f t="shared" ref="L80:M80" si="46">L74-L78</f>
        <v>2728.6986602294824</v>
      </c>
      <c r="M80" s="2">
        <f t="shared" si="46"/>
        <v>2440.0430562979823</v>
      </c>
      <c r="N80" s="38" t="s">
        <v>86</v>
      </c>
      <c r="O80" s="38">
        <v>132</v>
      </c>
      <c r="P80" s="38">
        <v>77</v>
      </c>
      <c r="Q80" s="38">
        <v>55</v>
      </c>
      <c r="R80" s="38">
        <v>3</v>
      </c>
      <c r="S80" s="38">
        <v>2</v>
      </c>
      <c r="T80" s="38">
        <v>1</v>
      </c>
      <c r="U80" s="38">
        <v>0</v>
      </c>
      <c r="V80" s="38">
        <v>0</v>
      </c>
      <c r="W80" s="38">
        <v>0</v>
      </c>
      <c r="X80" s="38">
        <v>2</v>
      </c>
      <c r="Y80" s="38">
        <v>1</v>
      </c>
      <c r="Z80" s="38">
        <v>1</v>
      </c>
      <c r="AA80" s="38">
        <v>10</v>
      </c>
      <c r="AB80" s="38">
        <v>1</v>
      </c>
      <c r="AC80" s="38">
        <v>9</v>
      </c>
    </row>
    <row r="81" spans="1:29" ht="10.199999999999999" customHeight="1" x14ac:dyDescent="0.2">
      <c r="A81" s="38" t="s">
        <v>87</v>
      </c>
      <c r="B81" s="38">
        <v>147</v>
      </c>
      <c r="C81" s="38">
        <v>74</v>
      </c>
      <c r="D81" s="38">
        <v>73</v>
      </c>
      <c r="E81" s="38">
        <v>6</v>
      </c>
      <c r="F81" s="38">
        <v>5</v>
      </c>
      <c r="G81" s="38">
        <v>1</v>
      </c>
      <c r="H81" s="1">
        <f t="shared" si="42"/>
        <v>4.0816326530612246</v>
      </c>
      <c r="I81" s="1">
        <f t="shared" si="42"/>
        <v>6.756756756756757</v>
      </c>
      <c r="J81" s="1">
        <f t="shared" si="42"/>
        <v>1.3698630136986301</v>
      </c>
      <c r="K81" s="2">
        <f>100-K76</f>
        <v>94.478171015241543</v>
      </c>
      <c r="L81" s="2">
        <f t="shared" ref="L81:M81" si="47">100-L76</f>
        <v>91.127116127116125</v>
      </c>
      <c r="M81" s="2">
        <f t="shared" si="47"/>
        <v>98.568799836434266</v>
      </c>
      <c r="N81" s="38" t="s">
        <v>87</v>
      </c>
      <c r="O81" s="38">
        <v>126</v>
      </c>
      <c r="P81" s="38">
        <v>66</v>
      </c>
      <c r="Q81" s="38">
        <v>60</v>
      </c>
      <c r="R81" s="38">
        <v>3</v>
      </c>
      <c r="S81" s="38">
        <v>3</v>
      </c>
      <c r="T81" s="38">
        <v>0</v>
      </c>
      <c r="U81" s="38">
        <v>1</v>
      </c>
      <c r="V81" s="38">
        <v>0</v>
      </c>
      <c r="W81" s="38">
        <v>1</v>
      </c>
      <c r="X81" s="38">
        <v>2</v>
      </c>
      <c r="Y81" s="38">
        <v>0</v>
      </c>
      <c r="Z81" s="38">
        <v>2</v>
      </c>
      <c r="AA81" s="38">
        <v>9</v>
      </c>
      <c r="AB81" s="38">
        <v>0</v>
      </c>
      <c r="AC81" s="38">
        <v>9</v>
      </c>
    </row>
    <row r="82" spans="1:29" ht="10.199999999999999" customHeight="1" x14ac:dyDescent="0.2">
      <c r="A82" s="38" t="s">
        <v>88</v>
      </c>
      <c r="B82" s="38">
        <v>99</v>
      </c>
      <c r="C82" s="38">
        <v>52</v>
      </c>
      <c r="D82" s="38">
        <v>47</v>
      </c>
      <c r="E82" s="38">
        <v>6</v>
      </c>
      <c r="F82" s="38">
        <v>4</v>
      </c>
      <c r="G82" s="38">
        <v>2</v>
      </c>
      <c r="H82" s="1">
        <f>SUM(H74:H80)*5</f>
        <v>1366.3209974413162</v>
      </c>
      <c r="I82" s="1">
        <f>SUM(I74:I80)*5</f>
        <v>1672.3428538736762</v>
      </c>
      <c r="J82" s="1">
        <f>SUM(J74:J80)*5</f>
        <v>1011.6030644762692</v>
      </c>
      <c r="K82" s="4">
        <f>K80/K81</f>
        <v>27.416169474592479</v>
      </c>
      <c r="L82" s="4">
        <f t="shared" ref="L82:M82" si="48">L80/L81</f>
        <v>29.943871552163831</v>
      </c>
      <c r="M82" s="4">
        <f t="shared" si="48"/>
        <v>24.754720158376749</v>
      </c>
      <c r="N82" s="38" t="s">
        <v>88</v>
      </c>
      <c r="O82" s="38">
        <v>83</v>
      </c>
      <c r="P82" s="38">
        <v>47</v>
      </c>
      <c r="Q82" s="38">
        <v>36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2</v>
      </c>
      <c r="Y82" s="38">
        <v>0</v>
      </c>
      <c r="Z82" s="38">
        <v>2</v>
      </c>
      <c r="AA82" s="38">
        <v>8</v>
      </c>
      <c r="AB82" s="38">
        <v>1</v>
      </c>
      <c r="AC82" s="38">
        <v>7</v>
      </c>
    </row>
    <row r="83" spans="1:29" ht="10.199999999999999" customHeight="1" x14ac:dyDescent="0.2">
      <c r="A83" s="38" t="s">
        <v>95</v>
      </c>
      <c r="N83" s="38" t="s">
        <v>95</v>
      </c>
    </row>
    <row r="84" spans="1:29" ht="10.199999999999999" customHeight="1" x14ac:dyDescent="0.2">
      <c r="A84" s="38" t="s">
        <v>80</v>
      </c>
      <c r="N84" s="38" t="s">
        <v>80</v>
      </c>
    </row>
    <row r="85" spans="1:29" ht="10.199999999999999" customHeight="1" x14ac:dyDescent="0.2">
      <c r="A85" s="38" t="s">
        <v>0</v>
      </c>
      <c r="B85" s="38">
        <v>1869</v>
      </c>
      <c r="C85" s="38">
        <v>972</v>
      </c>
      <c r="D85" s="38">
        <v>897</v>
      </c>
      <c r="E85" s="38">
        <v>769</v>
      </c>
      <c r="F85" s="38">
        <v>456</v>
      </c>
      <c r="G85" s="38">
        <v>313</v>
      </c>
      <c r="H85" s="1">
        <f t="shared" ref="H85:J92" si="49">E85/B85*100</f>
        <v>41.144997324772604</v>
      </c>
      <c r="I85" s="1">
        <f t="shared" si="49"/>
        <v>46.913580246913575</v>
      </c>
      <c r="J85" s="1">
        <f t="shared" si="49"/>
        <v>34.894091415830545</v>
      </c>
      <c r="K85" s="2">
        <f>H93+1500</f>
        <v>2770.7414598729761</v>
      </c>
      <c r="L85" s="2">
        <f t="shared" ref="L85:M85" si="50">I93+1500</f>
        <v>3020.2669556277183</v>
      </c>
      <c r="M85" s="2">
        <f t="shared" si="50"/>
        <v>2502.0985931313653</v>
      </c>
      <c r="N85" s="38" t="s">
        <v>0</v>
      </c>
      <c r="O85" s="38">
        <v>844</v>
      </c>
      <c r="P85" s="38">
        <v>404</v>
      </c>
      <c r="Q85" s="38">
        <v>440</v>
      </c>
      <c r="R85" s="38">
        <v>216</v>
      </c>
      <c r="S85" s="38">
        <v>101</v>
      </c>
      <c r="T85" s="38">
        <v>115</v>
      </c>
      <c r="U85" s="38">
        <v>2</v>
      </c>
      <c r="V85" s="38">
        <v>1</v>
      </c>
      <c r="W85" s="38">
        <v>1</v>
      </c>
      <c r="X85" s="38">
        <v>22</v>
      </c>
      <c r="Y85" s="38">
        <v>6</v>
      </c>
      <c r="Z85" s="38">
        <v>16</v>
      </c>
      <c r="AA85" s="38">
        <v>16</v>
      </c>
      <c r="AB85" s="38">
        <v>4</v>
      </c>
      <c r="AC85" s="38">
        <v>12</v>
      </c>
    </row>
    <row r="86" spans="1:29" ht="10.199999999999999" customHeight="1" x14ac:dyDescent="0.2">
      <c r="A86" s="38" t="s">
        <v>81</v>
      </c>
      <c r="B86" s="38">
        <v>475</v>
      </c>
      <c r="C86" s="38">
        <v>238</v>
      </c>
      <c r="D86" s="38">
        <v>237</v>
      </c>
      <c r="E86" s="38">
        <v>454</v>
      </c>
      <c r="F86" s="38">
        <v>237</v>
      </c>
      <c r="G86" s="38">
        <v>217</v>
      </c>
      <c r="H86" s="1">
        <f t="shared" si="49"/>
        <v>95.578947368421055</v>
      </c>
      <c r="I86" s="1">
        <f t="shared" si="49"/>
        <v>99.579831932773118</v>
      </c>
      <c r="J86" s="1">
        <f t="shared" si="49"/>
        <v>91.561181434599163</v>
      </c>
      <c r="K86" s="3"/>
      <c r="L86" s="3"/>
      <c r="M86" s="3"/>
      <c r="N86" s="38" t="s">
        <v>81</v>
      </c>
      <c r="O86" s="38">
        <v>7</v>
      </c>
      <c r="P86" s="38">
        <v>0</v>
      </c>
      <c r="Q86" s="38">
        <v>7</v>
      </c>
      <c r="R86" s="38">
        <v>14</v>
      </c>
      <c r="S86" s="38">
        <v>1</v>
      </c>
      <c r="T86" s="38">
        <v>13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</row>
    <row r="87" spans="1:29" ht="10.199999999999999" customHeight="1" x14ac:dyDescent="0.2">
      <c r="A87" s="38" t="s">
        <v>82</v>
      </c>
      <c r="B87" s="38">
        <v>275</v>
      </c>
      <c r="C87" s="38">
        <v>141</v>
      </c>
      <c r="D87" s="38">
        <v>134</v>
      </c>
      <c r="E87" s="38">
        <v>178</v>
      </c>
      <c r="F87" s="38">
        <v>116</v>
      </c>
      <c r="G87" s="38">
        <v>62</v>
      </c>
      <c r="H87" s="1">
        <f t="shared" si="49"/>
        <v>64.72727272727272</v>
      </c>
      <c r="I87" s="1">
        <f t="shared" si="49"/>
        <v>82.269503546099287</v>
      </c>
      <c r="J87" s="1">
        <f t="shared" si="49"/>
        <v>46.268656716417908</v>
      </c>
      <c r="K87" s="2">
        <f>(H91+H92)/2</f>
        <v>3.0477487515991908</v>
      </c>
      <c r="L87" s="2">
        <f t="shared" ref="L87:M87" si="51">(I91+I92)/2</f>
        <v>3.9943542695836278</v>
      </c>
      <c r="M87" s="2">
        <f t="shared" si="51"/>
        <v>1.9984326018808778</v>
      </c>
      <c r="N87" s="38" t="s">
        <v>82</v>
      </c>
      <c r="O87" s="38">
        <v>40</v>
      </c>
      <c r="P87" s="38">
        <v>8</v>
      </c>
      <c r="Q87" s="38">
        <v>32</v>
      </c>
      <c r="R87" s="38">
        <v>53</v>
      </c>
      <c r="S87" s="38">
        <v>17</v>
      </c>
      <c r="T87" s="38">
        <v>36</v>
      </c>
      <c r="U87" s="38">
        <v>0</v>
      </c>
      <c r="V87" s="38">
        <v>0</v>
      </c>
      <c r="W87" s="38">
        <v>0</v>
      </c>
      <c r="X87" s="38">
        <v>4</v>
      </c>
      <c r="Y87" s="38">
        <v>0</v>
      </c>
      <c r="Z87" s="38">
        <v>4</v>
      </c>
      <c r="AA87" s="38">
        <v>0</v>
      </c>
      <c r="AB87" s="38">
        <v>0</v>
      </c>
      <c r="AC87" s="38">
        <v>0</v>
      </c>
    </row>
    <row r="88" spans="1:29" ht="10.199999999999999" customHeight="1" x14ac:dyDescent="0.2">
      <c r="A88" s="38" t="s">
        <v>83</v>
      </c>
      <c r="B88" s="38">
        <v>268</v>
      </c>
      <c r="C88" s="38">
        <v>136</v>
      </c>
      <c r="D88" s="38">
        <v>132</v>
      </c>
      <c r="E88" s="38">
        <v>83</v>
      </c>
      <c r="F88" s="38">
        <v>59</v>
      </c>
      <c r="G88" s="38">
        <v>24</v>
      </c>
      <c r="H88" s="1">
        <f t="shared" si="49"/>
        <v>30.970149253731343</v>
      </c>
      <c r="I88" s="1">
        <f t="shared" si="49"/>
        <v>43.382352941176471</v>
      </c>
      <c r="J88" s="1">
        <f t="shared" si="49"/>
        <v>18.181818181818183</v>
      </c>
      <c r="K88" s="2"/>
      <c r="L88" s="2"/>
      <c r="M88" s="2"/>
      <c r="N88" s="38" t="s">
        <v>83</v>
      </c>
      <c r="O88" s="38">
        <v>117</v>
      </c>
      <c r="P88" s="38">
        <v>45</v>
      </c>
      <c r="Q88" s="38">
        <v>72</v>
      </c>
      <c r="R88" s="38">
        <v>61</v>
      </c>
      <c r="S88" s="38">
        <v>30</v>
      </c>
      <c r="T88" s="38">
        <v>31</v>
      </c>
      <c r="U88" s="38">
        <v>0</v>
      </c>
      <c r="V88" s="38">
        <v>0</v>
      </c>
      <c r="W88" s="38">
        <v>0</v>
      </c>
      <c r="X88" s="38">
        <v>7</v>
      </c>
      <c r="Y88" s="38">
        <v>2</v>
      </c>
      <c r="Z88" s="38">
        <v>5</v>
      </c>
      <c r="AA88" s="38">
        <v>0</v>
      </c>
      <c r="AB88" s="38">
        <v>0</v>
      </c>
      <c r="AC88" s="38">
        <v>0</v>
      </c>
    </row>
    <row r="89" spans="1:29" ht="10.199999999999999" customHeight="1" x14ac:dyDescent="0.2">
      <c r="A89" s="38" t="s">
        <v>84</v>
      </c>
      <c r="B89" s="38">
        <v>214</v>
      </c>
      <c r="C89" s="38">
        <v>130</v>
      </c>
      <c r="D89" s="38">
        <v>84</v>
      </c>
      <c r="E89" s="38">
        <v>27</v>
      </c>
      <c r="F89" s="38">
        <v>23</v>
      </c>
      <c r="G89" s="38">
        <v>4</v>
      </c>
      <c r="H89" s="1">
        <f t="shared" si="49"/>
        <v>12.616822429906541</v>
      </c>
      <c r="I89" s="1">
        <f t="shared" si="49"/>
        <v>17.692307692307693</v>
      </c>
      <c r="J89" s="1">
        <f t="shared" si="49"/>
        <v>4.7619047619047619</v>
      </c>
      <c r="K89" s="2">
        <f>K87*50</f>
        <v>152.38743757995954</v>
      </c>
      <c r="L89" s="2">
        <f t="shared" ref="L89:M89" si="52">L87*50</f>
        <v>199.71771347918138</v>
      </c>
      <c r="M89" s="2">
        <f t="shared" si="52"/>
        <v>99.921630094043891</v>
      </c>
      <c r="N89" s="38" t="s">
        <v>84</v>
      </c>
      <c r="O89" s="38">
        <v>144</v>
      </c>
      <c r="P89" s="38">
        <v>78</v>
      </c>
      <c r="Q89" s="38">
        <v>66</v>
      </c>
      <c r="R89" s="38">
        <v>41</v>
      </c>
      <c r="S89" s="38">
        <v>27</v>
      </c>
      <c r="T89" s="38">
        <v>14</v>
      </c>
      <c r="U89" s="38">
        <v>1</v>
      </c>
      <c r="V89" s="38">
        <v>1</v>
      </c>
      <c r="W89" s="38">
        <v>0</v>
      </c>
      <c r="X89" s="38">
        <v>1</v>
      </c>
      <c r="Y89" s="38">
        <v>1</v>
      </c>
      <c r="Z89" s="38">
        <v>0</v>
      </c>
      <c r="AA89" s="38">
        <v>0</v>
      </c>
      <c r="AB89" s="38">
        <v>0</v>
      </c>
      <c r="AC89" s="38">
        <v>0</v>
      </c>
    </row>
    <row r="90" spans="1:29" ht="10.199999999999999" customHeight="1" x14ac:dyDescent="0.2">
      <c r="A90" s="38" t="s">
        <v>85</v>
      </c>
      <c r="B90" s="38">
        <v>226</v>
      </c>
      <c r="C90" s="38">
        <v>105</v>
      </c>
      <c r="D90" s="38">
        <v>121</v>
      </c>
      <c r="E90" s="38">
        <v>16</v>
      </c>
      <c r="F90" s="38">
        <v>13</v>
      </c>
      <c r="G90" s="38">
        <v>3</v>
      </c>
      <c r="H90" s="1">
        <f t="shared" si="49"/>
        <v>7.0796460176991154</v>
      </c>
      <c r="I90" s="1">
        <f t="shared" si="49"/>
        <v>12.380952380952381</v>
      </c>
      <c r="J90" s="1">
        <f t="shared" si="49"/>
        <v>2.4793388429752068</v>
      </c>
      <c r="K90" s="2"/>
      <c r="L90" s="2"/>
      <c r="M90" s="2"/>
      <c r="N90" s="38" t="s">
        <v>85</v>
      </c>
      <c r="O90" s="38">
        <v>179</v>
      </c>
      <c r="P90" s="38">
        <v>80</v>
      </c>
      <c r="Q90" s="38">
        <v>99</v>
      </c>
      <c r="R90" s="38">
        <v>23</v>
      </c>
      <c r="S90" s="38">
        <v>11</v>
      </c>
      <c r="T90" s="38">
        <v>12</v>
      </c>
      <c r="U90" s="38">
        <v>0</v>
      </c>
      <c r="V90" s="38">
        <v>0</v>
      </c>
      <c r="W90" s="38">
        <v>0</v>
      </c>
      <c r="X90" s="38">
        <v>4</v>
      </c>
      <c r="Y90" s="38">
        <v>0</v>
      </c>
      <c r="Z90" s="38">
        <v>4</v>
      </c>
      <c r="AA90" s="38">
        <v>4</v>
      </c>
      <c r="AB90" s="38">
        <v>1</v>
      </c>
      <c r="AC90" s="38">
        <v>3</v>
      </c>
    </row>
    <row r="91" spans="1:29" ht="10.199999999999999" customHeight="1" x14ac:dyDescent="0.2">
      <c r="A91" s="38" t="s">
        <v>86</v>
      </c>
      <c r="B91" s="38">
        <v>197</v>
      </c>
      <c r="C91" s="38">
        <v>109</v>
      </c>
      <c r="D91" s="38">
        <v>88</v>
      </c>
      <c r="E91" s="38">
        <v>4</v>
      </c>
      <c r="F91" s="38">
        <v>2</v>
      </c>
      <c r="G91" s="38">
        <v>2</v>
      </c>
      <c r="H91" s="1">
        <f t="shared" si="49"/>
        <v>2.030456852791878</v>
      </c>
      <c r="I91" s="1">
        <f t="shared" si="49"/>
        <v>1.834862385321101</v>
      </c>
      <c r="J91" s="1">
        <f t="shared" si="49"/>
        <v>2.2727272727272729</v>
      </c>
      <c r="K91" s="2">
        <f>K85-K89</f>
        <v>2618.3540222930164</v>
      </c>
      <c r="L91" s="2">
        <f t="shared" ref="L91:M91" si="53">L85-L89</f>
        <v>2820.5492421485369</v>
      </c>
      <c r="M91" s="2">
        <f t="shared" si="53"/>
        <v>2402.1769630373215</v>
      </c>
      <c r="N91" s="38" t="s">
        <v>86</v>
      </c>
      <c r="O91" s="38">
        <v>166</v>
      </c>
      <c r="P91" s="38">
        <v>93</v>
      </c>
      <c r="Q91" s="38">
        <v>73</v>
      </c>
      <c r="R91" s="38">
        <v>19</v>
      </c>
      <c r="S91" s="38">
        <v>11</v>
      </c>
      <c r="T91" s="38">
        <v>8</v>
      </c>
      <c r="U91" s="38">
        <v>1</v>
      </c>
      <c r="V91" s="38">
        <v>0</v>
      </c>
      <c r="W91" s="38">
        <v>1</v>
      </c>
      <c r="X91" s="38">
        <v>4</v>
      </c>
      <c r="Y91" s="38">
        <v>2</v>
      </c>
      <c r="Z91" s="38">
        <v>2</v>
      </c>
      <c r="AA91" s="38">
        <v>3</v>
      </c>
      <c r="AB91" s="38">
        <v>1</v>
      </c>
      <c r="AC91" s="38">
        <v>2</v>
      </c>
    </row>
    <row r="92" spans="1:29" ht="10.199999999999999" customHeight="1" x14ac:dyDescent="0.2">
      <c r="A92" s="38" t="s">
        <v>87</v>
      </c>
      <c r="B92" s="38">
        <v>123</v>
      </c>
      <c r="C92" s="38">
        <v>65</v>
      </c>
      <c r="D92" s="38">
        <v>58</v>
      </c>
      <c r="E92" s="38">
        <v>5</v>
      </c>
      <c r="F92" s="38">
        <v>4</v>
      </c>
      <c r="G92" s="38">
        <v>1</v>
      </c>
      <c r="H92" s="1">
        <f t="shared" si="49"/>
        <v>4.0650406504065035</v>
      </c>
      <c r="I92" s="1">
        <f t="shared" si="49"/>
        <v>6.1538461538461542</v>
      </c>
      <c r="J92" s="1">
        <f t="shared" si="49"/>
        <v>1.7241379310344827</v>
      </c>
      <c r="K92" s="2">
        <f>100-K87</f>
        <v>96.952251248400813</v>
      </c>
      <c r="L92" s="2">
        <f t="shared" ref="L92:M92" si="54">100-L87</f>
        <v>96.005645730416376</v>
      </c>
      <c r="M92" s="2">
        <f t="shared" si="54"/>
        <v>98.001567398119121</v>
      </c>
      <c r="N92" s="38" t="s">
        <v>87</v>
      </c>
      <c r="O92" s="38">
        <v>108</v>
      </c>
      <c r="P92" s="38">
        <v>56</v>
      </c>
      <c r="Q92" s="38">
        <v>52</v>
      </c>
      <c r="R92" s="38">
        <v>5</v>
      </c>
      <c r="S92" s="38">
        <v>4</v>
      </c>
      <c r="T92" s="38">
        <v>1</v>
      </c>
      <c r="U92" s="38">
        <v>0</v>
      </c>
      <c r="V92" s="38">
        <v>0</v>
      </c>
      <c r="W92" s="38">
        <v>0</v>
      </c>
      <c r="X92" s="38">
        <v>1</v>
      </c>
      <c r="Y92" s="38">
        <v>1</v>
      </c>
      <c r="Z92" s="38">
        <v>0</v>
      </c>
      <c r="AA92" s="38">
        <v>4</v>
      </c>
      <c r="AB92" s="38">
        <v>0</v>
      </c>
      <c r="AC92" s="38">
        <v>4</v>
      </c>
    </row>
    <row r="93" spans="1:29" ht="10.199999999999999" customHeight="1" x14ac:dyDescent="0.2">
      <c r="A93" s="38" t="s">
        <v>88</v>
      </c>
      <c r="B93" s="38">
        <v>91</v>
      </c>
      <c r="C93" s="38">
        <v>48</v>
      </c>
      <c r="D93" s="38">
        <v>43</v>
      </c>
      <c r="E93" s="38">
        <v>2</v>
      </c>
      <c r="F93" s="38">
        <v>2</v>
      </c>
      <c r="G93" s="38">
        <v>0</v>
      </c>
      <c r="H93" s="1">
        <f>SUM(H85:H91)*5</f>
        <v>1270.7414598729761</v>
      </c>
      <c r="I93" s="1">
        <f>SUM(I85:I91)*5</f>
        <v>1520.2669556277183</v>
      </c>
      <c r="J93" s="1">
        <f>SUM(J85:J91)*5</f>
        <v>1002.0985931313653</v>
      </c>
      <c r="K93" s="4">
        <f>K91/K92</f>
        <v>27.006634591542866</v>
      </c>
      <c r="L93" s="4">
        <f t="shared" ref="L93:M93" si="55">L91/L92</f>
        <v>29.378993502826201</v>
      </c>
      <c r="M93" s="4">
        <f t="shared" si="55"/>
        <v>24.511617791568352</v>
      </c>
      <c r="N93" s="38" t="s">
        <v>88</v>
      </c>
      <c r="O93" s="38">
        <v>83</v>
      </c>
      <c r="P93" s="38">
        <v>44</v>
      </c>
      <c r="Q93" s="38">
        <v>39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1</v>
      </c>
      <c r="Y93" s="38">
        <v>0</v>
      </c>
      <c r="Z93" s="38">
        <v>1</v>
      </c>
      <c r="AA93" s="38">
        <v>5</v>
      </c>
      <c r="AB93" s="38">
        <v>2</v>
      </c>
      <c r="AC93" s="38">
        <v>3</v>
      </c>
    </row>
    <row r="94" spans="1:29" ht="10.199999999999999" customHeight="1" x14ac:dyDescent="0.2">
      <c r="A94" s="38" t="s">
        <v>96</v>
      </c>
      <c r="N94" s="38" t="s">
        <v>96</v>
      </c>
    </row>
    <row r="95" spans="1:29" ht="10.199999999999999" customHeight="1" x14ac:dyDescent="0.2">
      <c r="A95" s="38" t="s">
        <v>80</v>
      </c>
      <c r="N95" s="38" t="s">
        <v>80</v>
      </c>
    </row>
    <row r="96" spans="1:29" ht="10.199999999999999" customHeight="1" x14ac:dyDescent="0.2">
      <c r="A96" s="38" t="s">
        <v>0</v>
      </c>
      <c r="B96" s="38">
        <v>2079</v>
      </c>
      <c r="C96" s="38">
        <v>1074</v>
      </c>
      <c r="D96" s="38">
        <v>1005</v>
      </c>
      <c r="E96" s="38">
        <v>785</v>
      </c>
      <c r="F96" s="38">
        <v>465</v>
      </c>
      <c r="G96" s="38">
        <v>320</v>
      </c>
      <c r="H96" s="1">
        <f t="shared" ref="H96:J103" si="56">E96/B96*100</f>
        <v>37.758537758537756</v>
      </c>
      <c r="I96" s="1">
        <f t="shared" si="56"/>
        <v>43.296089385474865</v>
      </c>
      <c r="J96" s="1">
        <f t="shared" si="56"/>
        <v>31.840796019900498</v>
      </c>
      <c r="K96" s="2">
        <f>H104+1500</f>
        <v>2794.2326006896096</v>
      </c>
      <c r="L96" s="2">
        <f t="shared" ref="L96:M96" si="57">I104+1500</f>
        <v>3009.2737646546939</v>
      </c>
      <c r="M96" s="2">
        <f t="shared" si="57"/>
        <v>2578.736233495727</v>
      </c>
      <c r="N96" s="38" t="s">
        <v>0</v>
      </c>
      <c r="O96" s="38">
        <v>1045</v>
      </c>
      <c r="P96" s="38">
        <v>503</v>
      </c>
      <c r="Q96" s="38">
        <v>542</v>
      </c>
      <c r="R96" s="38">
        <v>193</v>
      </c>
      <c r="S96" s="38">
        <v>95</v>
      </c>
      <c r="T96" s="38">
        <v>98</v>
      </c>
      <c r="U96" s="38">
        <v>6</v>
      </c>
      <c r="V96" s="38">
        <v>1</v>
      </c>
      <c r="W96" s="38">
        <v>5</v>
      </c>
      <c r="X96" s="38">
        <v>25</v>
      </c>
      <c r="Y96" s="38">
        <v>8</v>
      </c>
      <c r="Z96" s="38">
        <v>17</v>
      </c>
      <c r="AA96" s="38">
        <v>25</v>
      </c>
      <c r="AB96" s="38">
        <v>2</v>
      </c>
      <c r="AC96" s="38">
        <v>23</v>
      </c>
    </row>
    <row r="97" spans="1:29" ht="10.199999999999999" customHeight="1" x14ac:dyDescent="0.2">
      <c r="A97" s="38" t="s">
        <v>81</v>
      </c>
      <c r="B97" s="38">
        <v>419</v>
      </c>
      <c r="C97" s="38">
        <v>221</v>
      </c>
      <c r="D97" s="38">
        <v>198</v>
      </c>
      <c r="E97" s="38">
        <v>390</v>
      </c>
      <c r="F97" s="38">
        <v>215</v>
      </c>
      <c r="G97" s="38">
        <v>175</v>
      </c>
      <c r="H97" s="1">
        <f t="shared" si="56"/>
        <v>93.078758949880665</v>
      </c>
      <c r="I97" s="1">
        <f t="shared" si="56"/>
        <v>97.285067873303163</v>
      </c>
      <c r="J97" s="1">
        <f t="shared" si="56"/>
        <v>88.383838383838381</v>
      </c>
      <c r="K97" s="3"/>
      <c r="L97" s="3"/>
      <c r="M97" s="3"/>
      <c r="N97" s="38" t="s">
        <v>81</v>
      </c>
      <c r="O97" s="38">
        <v>14</v>
      </c>
      <c r="P97" s="38">
        <v>4</v>
      </c>
      <c r="Q97" s="38">
        <v>10</v>
      </c>
      <c r="R97" s="38">
        <v>12</v>
      </c>
      <c r="S97" s="38">
        <v>2</v>
      </c>
      <c r="T97" s="38">
        <v>10</v>
      </c>
      <c r="U97" s="38">
        <v>0</v>
      </c>
      <c r="V97" s="38">
        <v>0</v>
      </c>
      <c r="W97" s="38">
        <v>0</v>
      </c>
      <c r="X97" s="38">
        <v>3</v>
      </c>
      <c r="Y97" s="38">
        <v>0</v>
      </c>
      <c r="Z97" s="38">
        <v>3</v>
      </c>
      <c r="AA97" s="38">
        <v>0</v>
      </c>
      <c r="AB97" s="38">
        <v>0</v>
      </c>
      <c r="AC97" s="38">
        <v>0</v>
      </c>
    </row>
    <row r="98" spans="1:29" ht="10.199999999999999" customHeight="1" x14ac:dyDescent="0.2">
      <c r="A98" s="38" t="s">
        <v>82</v>
      </c>
      <c r="B98" s="38">
        <v>313</v>
      </c>
      <c r="C98" s="38">
        <v>153</v>
      </c>
      <c r="D98" s="38">
        <v>160</v>
      </c>
      <c r="E98" s="38">
        <v>184</v>
      </c>
      <c r="F98" s="38">
        <v>119</v>
      </c>
      <c r="G98" s="38">
        <v>65</v>
      </c>
      <c r="H98" s="1">
        <f t="shared" si="56"/>
        <v>58.785942492012779</v>
      </c>
      <c r="I98" s="1">
        <f t="shared" si="56"/>
        <v>77.777777777777786</v>
      </c>
      <c r="J98" s="1">
        <f t="shared" si="56"/>
        <v>40.625</v>
      </c>
      <c r="K98" s="2">
        <f>(H102+H103)/2</f>
        <v>8.3111374173818682</v>
      </c>
      <c r="L98" s="2">
        <f t="shared" ref="L98:M98" si="58">(I102+I103)/2</f>
        <v>7.8513114469341669</v>
      </c>
      <c r="M98" s="2">
        <f t="shared" si="58"/>
        <v>8.8178733031674206</v>
      </c>
      <c r="N98" s="38" t="s">
        <v>82</v>
      </c>
      <c r="O98" s="38">
        <v>69</v>
      </c>
      <c r="P98" s="38">
        <v>17</v>
      </c>
      <c r="Q98" s="38">
        <v>52</v>
      </c>
      <c r="R98" s="38">
        <v>60</v>
      </c>
      <c r="S98" s="38">
        <v>17</v>
      </c>
      <c r="T98" s="38">
        <v>43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</row>
    <row r="99" spans="1:29" ht="10.199999999999999" customHeight="1" x14ac:dyDescent="0.2">
      <c r="A99" s="38" t="s">
        <v>83</v>
      </c>
      <c r="B99" s="38">
        <v>279</v>
      </c>
      <c r="C99" s="38">
        <v>139</v>
      </c>
      <c r="D99" s="38">
        <v>140</v>
      </c>
      <c r="E99" s="38">
        <v>81</v>
      </c>
      <c r="F99" s="38">
        <v>52</v>
      </c>
      <c r="G99" s="38">
        <v>29</v>
      </c>
      <c r="H99" s="1">
        <f t="shared" si="56"/>
        <v>29.032258064516132</v>
      </c>
      <c r="I99" s="1">
        <f t="shared" si="56"/>
        <v>37.410071942446045</v>
      </c>
      <c r="J99" s="1">
        <f t="shared" si="56"/>
        <v>20.714285714285715</v>
      </c>
      <c r="K99" s="2"/>
      <c r="L99" s="2"/>
      <c r="M99" s="2"/>
      <c r="N99" s="38" t="s">
        <v>83</v>
      </c>
      <c r="O99" s="38">
        <v>136</v>
      </c>
      <c r="P99" s="38">
        <v>53</v>
      </c>
      <c r="Q99" s="38">
        <v>83</v>
      </c>
      <c r="R99" s="38">
        <v>58</v>
      </c>
      <c r="S99" s="38">
        <v>32</v>
      </c>
      <c r="T99" s="38">
        <v>26</v>
      </c>
      <c r="U99" s="38">
        <v>1</v>
      </c>
      <c r="V99" s="38">
        <v>0</v>
      </c>
      <c r="W99" s="38">
        <v>1</v>
      </c>
      <c r="X99" s="38">
        <v>3</v>
      </c>
      <c r="Y99" s="38">
        <v>2</v>
      </c>
      <c r="Z99" s="38">
        <v>1</v>
      </c>
      <c r="AA99" s="38">
        <v>0</v>
      </c>
      <c r="AB99" s="38">
        <v>0</v>
      </c>
      <c r="AC99" s="38">
        <v>0</v>
      </c>
    </row>
    <row r="100" spans="1:29" ht="10.199999999999999" customHeight="1" x14ac:dyDescent="0.2">
      <c r="A100" s="38" t="s">
        <v>84</v>
      </c>
      <c r="B100" s="38">
        <v>316</v>
      </c>
      <c r="C100" s="38">
        <v>165</v>
      </c>
      <c r="D100" s="38">
        <v>151</v>
      </c>
      <c r="E100" s="38">
        <v>54</v>
      </c>
      <c r="F100" s="38">
        <v>35</v>
      </c>
      <c r="G100" s="38">
        <v>19</v>
      </c>
      <c r="H100" s="1">
        <f t="shared" si="56"/>
        <v>17.088607594936708</v>
      </c>
      <c r="I100" s="1">
        <f t="shared" si="56"/>
        <v>21.212121212121211</v>
      </c>
      <c r="J100" s="1">
        <f t="shared" si="56"/>
        <v>12.582781456953644</v>
      </c>
      <c r="K100" s="2">
        <f>K98*50</f>
        <v>415.55687086909342</v>
      </c>
      <c r="L100" s="2">
        <f t="shared" ref="L100:M100" si="59">L98*50</f>
        <v>392.56557234670834</v>
      </c>
      <c r="M100" s="2">
        <f t="shared" si="59"/>
        <v>440.89366515837105</v>
      </c>
      <c r="N100" s="38" t="s">
        <v>84</v>
      </c>
      <c r="O100" s="38">
        <v>205</v>
      </c>
      <c r="P100" s="38">
        <v>97</v>
      </c>
      <c r="Q100" s="38">
        <v>108</v>
      </c>
      <c r="R100" s="38">
        <v>44</v>
      </c>
      <c r="S100" s="38">
        <v>31</v>
      </c>
      <c r="T100" s="38">
        <v>13</v>
      </c>
      <c r="U100" s="38">
        <v>1</v>
      </c>
      <c r="V100" s="38">
        <v>0</v>
      </c>
      <c r="W100" s="38">
        <v>1</v>
      </c>
      <c r="X100" s="38">
        <v>10</v>
      </c>
      <c r="Y100" s="38">
        <v>2</v>
      </c>
      <c r="Z100" s="38">
        <v>8</v>
      </c>
      <c r="AA100" s="38">
        <v>2</v>
      </c>
      <c r="AB100" s="38">
        <v>0</v>
      </c>
      <c r="AC100" s="38">
        <v>2</v>
      </c>
    </row>
    <row r="101" spans="1:29" ht="10.199999999999999" customHeight="1" x14ac:dyDescent="0.2">
      <c r="A101" s="38" t="s">
        <v>85</v>
      </c>
      <c r="B101" s="38">
        <v>245</v>
      </c>
      <c r="C101" s="38">
        <v>118</v>
      </c>
      <c r="D101" s="38">
        <v>127</v>
      </c>
      <c r="E101" s="38">
        <v>33</v>
      </c>
      <c r="F101" s="38">
        <v>19</v>
      </c>
      <c r="G101" s="38">
        <v>14</v>
      </c>
      <c r="H101" s="1">
        <f t="shared" si="56"/>
        <v>13.469387755102041</v>
      </c>
      <c r="I101" s="1">
        <f t="shared" si="56"/>
        <v>16.101694915254235</v>
      </c>
      <c r="J101" s="1">
        <f t="shared" si="56"/>
        <v>11.023622047244094</v>
      </c>
      <c r="K101" s="2"/>
      <c r="L101" s="2"/>
      <c r="M101" s="2"/>
      <c r="N101" s="38" t="s">
        <v>85</v>
      </c>
      <c r="O101" s="38">
        <v>194</v>
      </c>
      <c r="P101" s="38">
        <v>91</v>
      </c>
      <c r="Q101" s="38">
        <v>103</v>
      </c>
      <c r="R101" s="38">
        <v>11</v>
      </c>
      <c r="S101" s="38">
        <v>6</v>
      </c>
      <c r="T101" s="38">
        <v>5</v>
      </c>
      <c r="U101" s="38">
        <v>4</v>
      </c>
      <c r="V101" s="38">
        <v>1</v>
      </c>
      <c r="W101" s="38">
        <v>3</v>
      </c>
      <c r="X101" s="38">
        <v>1</v>
      </c>
      <c r="Y101" s="38">
        <v>1</v>
      </c>
      <c r="Z101" s="38">
        <v>0</v>
      </c>
      <c r="AA101" s="38">
        <v>2</v>
      </c>
      <c r="AB101" s="38">
        <v>0</v>
      </c>
      <c r="AC101" s="38">
        <v>2</v>
      </c>
    </row>
    <row r="102" spans="1:29" ht="10.199999999999999" customHeight="1" x14ac:dyDescent="0.2">
      <c r="A102" s="38" t="s">
        <v>86</v>
      </c>
      <c r="B102" s="38">
        <v>218</v>
      </c>
      <c r="C102" s="38">
        <v>114</v>
      </c>
      <c r="D102" s="38">
        <v>104</v>
      </c>
      <c r="E102" s="38">
        <v>21</v>
      </c>
      <c r="F102" s="38">
        <v>10</v>
      </c>
      <c r="G102" s="38">
        <v>11</v>
      </c>
      <c r="H102" s="1">
        <f t="shared" si="56"/>
        <v>9.6330275229357802</v>
      </c>
      <c r="I102" s="1">
        <f t="shared" si="56"/>
        <v>8.7719298245614024</v>
      </c>
      <c r="J102" s="1">
        <f t="shared" si="56"/>
        <v>10.576923076923077</v>
      </c>
      <c r="K102" s="2">
        <f>K96-K100</f>
        <v>2378.6757298205162</v>
      </c>
      <c r="L102" s="2">
        <f t="shared" ref="L102:M102" si="60">L96-L100</f>
        <v>2616.7081923079854</v>
      </c>
      <c r="M102" s="2">
        <f t="shared" si="60"/>
        <v>2137.8425683373562</v>
      </c>
      <c r="N102" s="38" t="s">
        <v>86</v>
      </c>
      <c r="O102" s="38">
        <v>179</v>
      </c>
      <c r="P102" s="38">
        <v>96</v>
      </c>
      <c r="Q102" s="38">
        <v>83</v>
      </c>
      <c r="R102" s="38">
        <v>7</v>
      </c>
      <c r="S102" s="38">
        <v>6</v>
      </c>
      <c r="T102" s="38">
        <v>1</v>
      </c>
      <c r="U102" s="38">
        <v>0</v>
      </c>
      <c r="V102" s="38">
        <v>0</v>
      </c>
      <c r="W102" s="38">
        <v>0</v>
      </c>
      <c r="X102" s="38">
        <v>3</v>
      </c>
      <c r="Y102" s="38">
        <v>1</v>
      </c>
      <c r="Z102" s="38">
        <v>2</v>
      </c>
      <c r="AA102" s="38">
        <v>8</v>
      </c>
      <c r="AB102" s="38">
        <v>1</v>
      </c>
      <c r="AC102" s="38">
        <v>7</v>
      </c>
    </row>
    <row r="103" spans="1:29" ht="10.199999999999999" customHeight="1" x14ac:dyDescent="0.2">
      <c r="A103" s="38" t="s">
        <v>87</v>
      </c>
      <c r="B103" s="38">
        <v>186</v>
      </c>
      <c r="C103" s="38">
        <v>101</v>
      </c>
      <c r="D103" s="38">
        <v>85</v>
      </c>
      <c r="E103" s="38">
        <v>13</v>
      </c>
      <c r="F103" s="38">
        <v>7</v>
      </c>
      <c r="G103" s="38">
        <v>6</v>
      </c>
      <c r="H103" s="1">
        <f t="shared" si="56"/>
        <v>6.9892473118279561</v>
      </c>
      <c r="I103" s="1">
        <f t="shared" si="56"/>
        <v>6.9306930693069315</v>
      </c>
      <c r="J103" s="1">
        <f t="shared" si="56"/>
        <v>7.0588235294117645</v>
      </c>
      <c r="K103" s="2">
        <f>100-K98</f>
        <v>91.688862582618128</v>
      </c>
      <c r="L103" s="2">
        <f t="shared" ref="L103:M103" si="61">100-L98</f>
        <v>92.148688553065838</v>
      </c>
      <c r="M103" s="2">
        <f t="shared" si="61"/>
        <v>91.182126696832583</v>
      </c>
      <c r="N103" s="38" t="s">
        <v>87</v>
      </c>
      <c r="O103" s="38">
        <v>161</v>
      </c>
      <c r="P103" s="38">
        <v>94</v>
      </c>
      <c r="Q103" s="38">
        <v>67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2</v>
      </c>
      <c r="Y103" s="38">
        <v>0</v>
      </c>
      <c r="Z103" s="38">
        <v>2</v>
      </c>
      <c r="AA103" s="38">
        <v>10</v>
      </c>
      <c r="AB103" s="38">
        <v>0</v>
      </c>
      <c r="AC103" s="38">
        <v>10</v>
      </c>
    </row>
    <row r="104" spans="1:29" ht="10.199999999999999" customHeight="1" x14ac:dyDescent="0.2">
      <c r="A104" s="38" t="s">
        <v>88</v>
      </c>
      <c r="B104" s="38">
        <v>103</v>
      </c>
      <c r="C104" s="38">
        <v>63</v>
      </c>
      <c r="D104" s="38">
        <v>40</v>
      </c>
      <c r="E104" s="38">
        <v>9</v>
      </c>
      <c r="F104" s="38">
        <v>8</v>
      </c>
      <c r="G104" s="38">
        <v>1</v>
      </c>
      <c r="H104" s="1">
        <f>SUM(H96:H102)*5</f>
        <v>1294.2326006896096</v>
      </c>
      <c r="I104" s="1">
        <f>SUM(I96:I102)*5</f>
        <v>1509.2737646546937</v>
      </c>
      <c r="J104" s="1">
        <f>SUM(J96:J102)*5</f>
        <v>1078.736233495727</v>
      </c>
      <c r="K104" s="4">
        <f>K102/K103</f>
        <v>25.942908035064363</v>
      </c>
      <c r="L104" s="4">
        <f t="shared" ref="L104:M104" si="62">L102/L103</f>
        <v>28.396586358373366</v>
      </c>
      <c r="M104" s="4">
        <f t="shared" si="62"/>
        <v>23.445851130949976</v>
      </c>
      <c r="N104" s="38" t="s">
        <v>88</v>
      </c>
      <c r="O104" s="38">
        <v>87</v>
      </c>
      <c r="P104" s="38">
        <v>51</v>
      </c>
      <c r="Q104" s="38">
        <v>36</v>
      </c>
      <c r="R104" s="38">
        <v>1</v>
      </c>
      <c r="S104" s="38">
        <v>1</v>
      </c>
      <c r="T104" s="38">
        <v>0</v>
      </c>
      <c r="U104" s="38">
        <v>0</v>
      </c>
      <c r="V104" s="38">
        <v>0</v>
      </c>
      <c r="W104" s="38">
        <v>0</v>
      </c>
      <c r="X104" s="38">
        <v>3</v>
      </c>
      <c r="Y104" s="38">
        <v>2</v>
      </c>
      <c r="Z104" s="38">
        <v>1</v>
      </c>
      <c r="AA104" s="38">
        <v>3</v>
      </c>
      <c r="AB104" s="38">
        <v>1</v>
      </c>
      <c r="AC104" s="38">
        <v>2</v>
      </c>
    </row>
    <row r="105" spans="1:29" ht="10.199999999999999" customHeight="1" x14ac:dyDescent="0.2">
      <c r="A105" s="38" t="s">
        <v>97</v>
      </c>
      <c r="N105" s="38" t="s">
        <v>97</v>
      </c>
    </row>
    <row r="106" spans="1:29" ht="10.199999999999999" customHeight="1" x14ac:dyDescent="0.2">
      <c r="A106" s="38" t="s">
        <v>80</v>
      </c>
      <c r="N106" s="38" t="s">
        <v>80</v>
      </c>
    </row>
    <row r="107" spans="1:29" ht="10.199999999999999" customHeight="1" x14ac:dyDescent="0.2">
      <c r="A107" s="38" t="s">
        <v>0</v>
      </c>
      <c r="B107" s="38">
        <v>933</v>
      </c>
      <c r="C107" s="38">
        <v>471</v>
      </c>
      <c r="D107" s="38">
        <v>462</v>
      </c>
      <c r="E107" s="38">
        <v>345</v>
      </c>
      <c r="F107" s="38">
        <v>195</v>
      </c>
      <c r="G107" s="38">
        <v>150</v>
      </c>
      <c r="H107" s="1">
        <f t="shared" ref="H107:J114" si="63">E107/B107*100</f>
        <v>36.977491961414792</v>
      </c>
      <c r="I107" s="1">
        <f t="shared" si="63"/>
        <v>41.401273885350321</v>
      </c>
      <c r="J107" s="1">
        <f t="shared" si="63"/>
        <v>32.467532467532465</v>
      </c>
      <c r="K107" s="2">
        <f>H115+1500</f>
        <v>2770.860631908703</v>
      </c>
      <c r="L107" s="2">
        <f t="shared" ref="L107:M107" si="64">I115+1500</f>
        <v>2910.8617113473983</v>
      </c>
      <c r="M107" s="2">
        <f t="shared" si="64"/>
        <v>2638.1139180830633</v>
      </c>
      <c r="N107" s="38" t="s">
        <v>0</v>
      </c>
      <c r="O107" s="38">
        <v>532</v>
      </c>
      <c r="P107" s="38">
        <v>247</v>
      </c>
      <c r="Q107" s="38">
        <v>285</v>
      </c>
      <c r="R107" s="38">
        <v>41</v>
      </c>
      <c r="S107" s="38">
        <v>24</v>
      </c>
      <c r="T107" s="38">
        <v>17</v>
      </c>
      <c r="U107" s="38">
        <v>0</v>
      </c>
      <c r="V107" s="38">
        <v>0</v>
      </c>
      <c r="W107" s="38">
        <v>0</v>
      </c>
      <c r="X107" s="38">
        <v>8</v>
      </c>
      <c r="Y107" s="38">
        <v>3</v>
      </c>
      <c r="Z107" s="38">
        <v>5</v>
      </c>
      <c r="AA107" s="38">
        <v>7</v>
      </c>
      <c r="AB107" s="38">
        <v>2</v>
      </c>
      <c r="AC107" s="38">
        <v>5</v>
      </c>
    </row>
    <row r="108" spans="1:29" ht="10.199999999999999" customHeight="1" x14ac:dyDescent="0.2">
      <c r="A108" s="38" t="s">
        <v>81</v>
      </c>
      <c r="B108" s="38">
        <v>177</v>
      </c>
      <c r="C108" s="38">
        <v>94</v>
      </c>
      <c r="D108" s="38">
        <v>83</v>
      </c>
      <c r="E108" s="38">
        <v>172</v>
      </c>
      <c r="F108" s="38">
        <v>94</v>
      </c>
      <c r="G108" s="38">
        <v>78</v>
      </c>
      <c r="H108" s="1">
        <f t="shared" si="63"/>
        <v>97.175141242937855</v>
      </c>
      <c r="I108" s="1">
        <f t="shared" si="63"/>
        <v>100</v>
      </c>
      <c r="J108" s="1">
        <f t="shared" si="63"/>
        <v>93.975903614457835</v>
      </c>
      <c r="K108" s="3"/>
      <c r="L108" s="3"/>
      <c r="M108" s="3"/>
      <c r="N108" s="38" t="s">
        <v>81</v>
      </c>
      <c r="O108" s="38">
        <v>3</v>
      </c>
      <c r="P108" s="38">
        <v>0</v>
      </c>
      <c r="Q108" s="38">
        <v>3</v>
      </c>
      <c r="R108" s="38">
        <v>2</v>
      </c>
      <c r="S108" s="38">
        <v>0</v>
      </c>
      <c r="T108" s="38">
        <v>2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</row>
    <row r="109" spans="1:29" ht="10.199999999999999" customHeight="1" x14ac:dyDescent="0.2">
      <c r="A109" s="38" t="s">
        <v>82</v>
      </c>
      <c r="B109" s="38">
        <v>150</v>
      </c>
      <c r="C109" s="38">
        <v>74</v>
      </c>
      <c r="D109" s="38">
        <v>76</v>
      </c>
      <c r="E109" s="38">
        <v>95</v>
      </c>
      <c r="F109" s="38">
        <v>59</v>
      </c>
      <c r="G109" s="38">
        <v>36</v>
      </c>
      <c r="H109" s="1">
        <f t="shared" si="63"/>
        <v>63.333333333333329</v>
      </c>
      <c r="I109" s="1">
        <f t="shared" si="63"/>
        <v>79.729729729729726</v>
      </c>
      <c r="J109" s="1">
        <f t="shared" si="63"/>
        <v>47.368421052631575</v>
      </c>
      <c r="K109" s="2">
        <f>(H113+H114)/2</f>
        <v>8.2407407407407405</v>
      </c>
      <c r="L109" s="2">
        <f t="shared" ref="L109:M109" si="65">(I113+I114)/2</f>
        <v>5.5921052631578938</v>
      </c>
      <c r="M109" s="2">
        <f t="shared" si="65"/>
        <v>11.204481792717088</v>
      </c>
      <c r="N109" s="38" t="s">
        <v>82</v>
      </c>
      <c r="O109" s="38">
        <v>48</v>
      </c>
      <c r="P109" s="38">
        <v>12</v>
      </c>
      <c r="Q109" s="38">
        <v>36</v>
      </c>
      <c r="R109" s="38">
        <v>7</v>
      </c>
      <c r="S109" s="38">
        <v>3</v>
      </c>
      <c r="T109" s="38">
        <v>4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</row>
    <row r="110" spans="1:29" ht="10.199999999999999" customHeight="1" x14ac:dyDescent="0.2">
      <c r="A110" s="38" t="s">
        <v>83</v>
      </c>
      <c r="B110" s="38">
        <v>132</v>
      </c>
      <c r="C110" s="38">
        <v>61</v>
      </c>
      <c r="D110" s="38">
        <v>71</v>
      </c>
      <c r="E110" s="38">
        <v>39</v>
      </c>
      <c r="F110" s="38">
        <v>22</v>
      </c>
      <c r="G110" s="38">
        <v>17</v>
      </c>
      <c r="H110" s="1">
        <f t="shared" si="63"/>
        <v>29.545454545454547</v>
      </c>
      <c r="I110" s="1">
        <f t="shared" si="63"/>
        <v>36.065573770491802</v>
      </c>
      <c r="J110" s="1">
        <f t="shared" si="63"/>
        <v>23.943661971830984</v>
      </c>
      <c r="K110" s="2"/>
      <c r="L110" s="2"/>
      <c r="M110" s="2"/>
      <c r="N110" s="38" t="s">
        <v>83</v>
      </c>
      <c r="O110" s="38">
        <v>70</v>
      </c>
      <c r="P110" s="38">
        <v>25</v>
      </c>
      <c r="Q110" s="38">
        <v>45</v>
      </c>
      <c r="R110" s="38">
        <v>22</v>
      </c>
      <c r="S110" s="38">
        <v>14</v>
      </c>
      <c r="T110" s="38">
        <v>8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1</v>
      </c>
      <c r="AB110" s="38">
        <v>0</v>
      </c>
      <c r="AC110" s="38">
        <v>1</v>
      </c>
    </row>
    <row r="111" spans="1:29" ht="10.199999999999999" customHeight="1" x14ac:dyDescent="0.2">
      <c r="A111" s="38" t="s">
        <v>84</v>
      </c>
      <c r="B111" s="38">
        <v>114</v>
      </c>
      <c r="C111" s="38">
        <v>56</v>
      </c>
      <c r="D111" s="38">
        <v>58</v>
      </c>
      <c r="E111" s="38">
        <v>11</v>
      </c>
      <c r="F111" s="38">
        <v>9</v>
      </c>
      <c r="G111" s="38">
        <v>2</v>
      </c>
      <c r="H111" s="1">
        <f t="shared" si="63"/>
        <v>9.6491228070175428</v>
      </c>
      <c r="I111" s="1">
        <f t="shared" si="63"/>
        <v>16.071428571428573</v>
      </c>
      <c r="J111" s="1">
        <f t="shared" si="63"/>
        <v>3.4482758620689653</v>
      </c>
      <c r="K111" s="2">
        <f>K109*50</f>
        <v>412.03703703703701</v>
      </c>
      <c r="L111" s="2">
        <f t="shared" ref="L111:M111" si="66">L109*50</f>
        <v>279.60526315789468</v>
      </c>
      <c r="M111" s="2">
        <f t="shared" si="66"/>
        <v>560.2240896358544</v>
      </c>
      <c r="N111" s="38" t="s">
        <v>84</v>
      </c>
      <c r="O111" s="38">
        <v>95</v>
      </c>
      <c r="P111" s="38">
        <v>42</v>
      </c>
      <c r="Q111" s="38">
        <v>53</v>
      </c>
      <c r="R111" s="38">
        <v>7</v>
      </c>
      <c r="S111" s="38">
        <v>5</v>
      </c>
      <c r="T111" s="38">
        <v>2</v>
      </c>
      <c r="U111" s="38">
        <v>0</v>
      </c>
      <c r="V111" s="38">
        <v>0</v>
      </c>
      <c r="W111" s="38">
        <v>0</v>
      </c>
      <c r="X111" s="38">
        <v>1</v>
      </c>
      <c r="Y111" s="38">
        <v>0</v>
      </c>
      <c r="Z111" s="38">
        <v>1</v>
      </c>
      <c r="AA111" s="38">
        <v>0</v>
      </c>
      <c r="AB111" s="38">
        <v>0</v>
      </c>
      <c r="AC111" s="38">
        <v>0</v>
      </c>
    </row>
    <row r="112" spans="1:29" ht="10.199999999999999" customHeight="1" x14ac:dyDescent="0.2">
      <c r="A112" s="38" t="s">
        <v>85</v>
      </c>
      <c r="B112" s="38">
        <v>110</v>
      </c>
      <c r="C112" s="38">
        <v>53</v>
      </c>
      <c r="D112" s="38">
        <v>57</v>
      </c>
      <c r="E112" s="38">
        <v>6</v>
      </c>
      <c r="F112" s="38">
        <v>1</v>
      </c>
      <c r="G112" s="38">
        <v>5</v>
      </c>
      <c r="H112" s="1">
        <f t="shared" si="63"/>
        <v>5.4545454545454541</v>
      </c>
      <c r="I112" s="1">
        <f t="shared" si="63"/>
        <v>1.8867924528301887</v>
      </c>
      <c r="J112" s="1">
        <f t="shared" si="63"/>
        <v>8.7719298245614024</v>
      </c>
      <c r="K112" s="2"/>
      <c r="L112" s="2"/>
      <c r="M112" s="2"/>
      <c r="N112" s="38" t="s">
        <v>85</v>
      </c>
      <c r="O112" s="38">
        <v>100</v>
      </c>
      <c r="P112" s="38">
        <v>50</v>
      </c>
      <c r="Q112" s="38">
        <v>50</v>
      </c>
      <c r="R112" s="38">
        <v>2</v>
      </c>
      <c r="S112" s="38">
        <v>2</v>
      </c>
      <c r="T112" s="38">
        <v>0</v>
      </c>
      <c r="U112" s="38">
        <v>0</v>
      </c>
      <c r="V112" s="38">
        <v>0</v>
      </c>
      <c r="W112" s="38">
        <v>0</v>
      </c>
      <c r="X112" s="38">
        <v>2</v>
      </c>
      <c r="Y112" s="38">
        <v>0</v>
      </c>
      <c r="Z112" s="38">
        <v>2</v>
      </c>
      <c r="AA112" s="38">
        <v>0</v>
      </c>
      <c r="AB112" s="38">
        <v>0</v>
      </c>
      <c r="AC112" s="38">
        <v>0</v>
      </c>
    </row>
    <row r="113" spans="1:29" ht="10.199999999999999" customHeight="1" x14ac:dyDescent="0.2">
      <c r="A113" s="38" t="s">
        <v>86</v>
      </c>
      <c r="B113" s="38">
        <v>108</v>
      </c>
      <c r="C113" s="38">
        <v>57</v>
      </c>
      <c r="D113" s="38">
        <v>51</v>
      </c>
      <c r="E113" s="38">
        <v>13</v>
      </c>
      <c r="F113" s="38">
        <v>4</v>
      </c>
      <c r="G113" s="38">
        <v>9</v>
      </c>
      <c r="H113" s="1">
        <f t="shared" si="63"/>
        <v>12.037037037037036</v>
      </c>
      <c r="I113" s="1">
        <f t="shared" si="63"/>
        <v>7.0175438596491224</v>
      </c>
      <c r="J113" s="1">
        <f t="shared" si="63"/>
        <v>17.647058823529413</v>
      </c>
      <c r="K113" s="2">
        <f>K107-K111</f>
        <v>2358.823594871666</v>
      </c>
      <c r="L113" s="2">
        <f t="shared" ref="L113:M113" si="67">L107-L111</f>
        <v>2631.2564481895038</v>
      </c>
      <c r="M113" s="2">
        <f t="shared" si="67"/>
        <v>2077.8898284472089</v>
      </c>
      <c r="N113" s="38" t="s">
        <v>86</v>
      </c>
      <c r="O113" s="38">
        <v>90</v>
      </c>
      <c r="P113" s="38">
        <v>50</v>
      </c>
      <c r="Q113" s="38">
        <v>40</v>
      </c>
      <c r="R113" s="38">
        <v>1</v>
      </c>
      <c r="S113" s="38">
        <v>0</v>
      </c>
      <c r="T113" s="38">
        <v>1</v>
      </c>
      <c r="U113" s="38">
        <v>0</v>
      </c>
      <c r="V113" s="38">
        <v>0</v>
      </c>
      <c r="W113" s="38">
        <v>0</v>
      </c>
      <c r="X113" s="38">
        <v>1</v>
      </c>
      <c r="Y113" s="38">
        <v>1</v>
      </c>
      <c r="Z113" s="38">
        <v>0</v>
      </c>
      <c r="AA113" s="38">
        <v>3</v>
      </c>
      <c r="AB113" s="38">
        <v>2</v>
      </c>
      <c r="AC113" s="38">
        <v>1</v>
      </c>
    </row>
    <row r="114" spans="1:29" ht="10.199999999999999" customHeight="1" x14ac:dyDescent="0.2">
      <c r="A114" s="38" t="s">
        <v>87</v>
      </c>
      <c r="B114" s="38">
        <v>90</v>
      </c>
      <c r="C114" s="38">
        <v>48</v>
      </c>
      <c r="D114" s="38">
        <v>42</v>
      </c>
      <c r="E114" s="38">
        <v>4</v>
      </c>
      <c r="F114" s="38">
        <v>2</v>
      </c>
      <c r="G114" s="38">
        <v>2</v>
      </c>
      <c r="H114" s="1">
        <f t="shared" si="63"/>
        <v>4.4444444444444446</v>
      </c>
      <c r="I114" s="1">
        <f t="shared" si="63"/>
        <v>4.1666666666666661</v>
      </c>
      <c r="J114" s="1">
        <f t="shared" si="63"/>
        <v>4.7619047619047619</v>
      </c>
      <c r="K114" s="2">
        <f>100-K109</f>
        <v>91.759259259259267</v>
      </c>
      <c r="L114" s="2">
        <f t="shared" ref="L114:M114" si="68">100-L109</f>
        <v>94.40789473684211</v>
      </c>
      <c r="M114" s="2">
        <f t="shared" si="68"/>
        <v>88.79551820728291</v>
      </c>
      <c r="N114" s="38" t="s">
        <v>87</v>
      </c>
      <c r="O114" s="38">
        <v>82</v>
      </c>
      <c r="P114" s="38">
        <v>44</v>
      </c>
      <c r="Q114" s="38">
        <v>38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3</v>
      </c>
      <c r="Y114" s="38">
        <v>2</v>
      </c>
      <c r="Z114" s="38">
        <v>1</v>
      </c>
      <c r="AA114" s="38">
        <v>1</v>
      </c>
      <c r="AB114" s="38">
        <v>0</v>
      </c>
      <c r="AC114" s="38">
        <v>1</v>
      </c>
    </row>
    <row r="115" spans="1:29" ht="10.199999999999999" customHeight="1" x14ac:dyDescent="0.2">
      <c r="A115" s="38" t="s">
        <v>88</v>
      </c>
      <c r="B115" s="38">
        <v>52</v>
      </c>
      <c r="C115" s="38">
        <v>28</v>
      </c>
      <c r="D115" s="38">
        <v>24</v>
      </c>
      <c r="E115" s="38">
        <v>5</v>
      </c>
      <c r="F115" s="38">
        <v>4</v>
      </c>
      <c r="G115" s="38">
        <v>1</v>
      </c>
      <c r="H115" s="1">
        <f>SUM(H107:H113)*5</f>
        <v>1270.8606319087028</v>
      </c>
      <c r="I115" s="1">
        <f>SUM(I107:I113)*5</f>
        <v>1410.8617113473986</v>
      </c>
      <c r="J115" s="1">
        <f>SUM(J107:J113)*5</f>
        <v>1138.113918083063</v>
      </c>
      <c r="K115" s="4">
        <f>K113/K114</f>
        <v>25.7066547170676</v>
      </c>
      <c r="L115" s="4">
        <f t="shared" ref="L115:M115" si="69">L113/L114</f>
        <v>27.871148440752929</v>
      </c>
      <c r="M115" s="4">
        <f t="shared" si="69"/>
        <v>23.400841285667305</v>
      </c>
      <c r="N115" s="38" t="s">
        <v>88</v>
      </c>
      <c r="O115" s="38">
        <v>44</v>
      </c>
      <c r="P115" s="38">
        <v>24</v>
      </c>
      <c r="Q115" s="38">
        <v>20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1</v>
      </c>
      <c r="Y115" s="38">
        <v>0</v>
      </c>
      <c r="Z115" s="38">
        <v>1</v>
      </c>
      <c r="AA115" s="38">
        <v>2</v>
      </c>
      <c r="AB115" s="38">
        <v>0</v>
      </c>
      <c r="AC115" s="38">
        <v>2</v>
      </c>
    </row>
    <row r="116" spans="1:29" ht="10.199999999999999" customHeight="1" x14ac:dyDescent="0.2">
      <c r="A116" s="53" t="s">
        <v>404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 t="s">
        <v>404</v>
      </c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1:29" ht="10.199999999999999" customHeight="1" x14ac:dyDescent="0.2">
      <c r="A117" s="8" t="s">
        <v>367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 t="s">
        <v>367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9" ht="10.199999999999999" customHeight="1" x14ac:dyDescent="0.2">
      <c r="A118" s="44"/>
      <c r="B118" s="49" t="s">
        <v>0</v>
      </c>
      <c r="C118" s="49"/>
      <c r="D118" s="49"/>
      <c r="E118" s="49" t="s">
        <v>74</v>
      </c>
      <c r="F118" s="49"/>
      <c r="G118" s="49"/>
      <c r="H118" s="42"/>
      <c r="I118" s="43"/>
      <c r="J118" s="44"/>
      <c r="K118" s="49" t="s">
        <v>401</v>
      </c>
      <c r="L118" s="49"/>
      <c r="M118" s="50"/>
      <c r="N118" s="44"/>
      <c r="O118" s="49" t="s">
        <v>75</v>
      </c>
      <c r="P118" s="49"/>
      <c r="Q118" s="49"/>
      <c r="R118" s="49" t="s">
        <v>76</v>
      </c>
      <c r="S118" s="49"/>
      <c r="T118" s="49"/>
      <c r="U118" s="49" t="s">
        <v>77</v>
      </c>
      <c r="V118" s="49"/>
      <c r="W118" s="49"/>
      <c r="X118" s="49" t="s">
        <v>78</v>
      </c>
      <c r="Y118" s="49"/>
      <c r="Z118" s="49"/>
      <c r="AA118" s="49" t="s">
        <v>79</v>
      </c>
      <c r="AB118" s="49"/>
      <c r="AC118" s="50"/>
    </row>
    <row r="119" spans="1:29" s="41" customFormat="1" ht="10.199999999999999" customHeight="1" x14ac:dyDescent="0.2">
      <c r="A119" s="35"/>
      <c r="B119" s="39" t="s">
        <v>0</v>
      </c>
      <c r="C119" s="39" t="s">
        <v>27</v>
      </c>
      <c r="D119" s="39" t="s">
        <v>28</v>
      </c>
      <c r="E119" s="39" t="s">
        <v>0</v>
      </c>
      <c r="F119" s="39" t="s">
        <v>27</v>
      </c>
      <c r="G119" s="39" t="s">
        <v>28</v>
      </c>
      <c r="H119" s="37"/>
      <c r="I119" s="45"/>
      <c r="J119" s="35"/>
      <c r="K119" s="39" t="s">
        <v>0</v>
      </c>
      <c r="L119" s="39" t="s">
        <v>27</v>
      </c>
      <c r="M119" s="46" t="s">
        <v>28</v>
      </c>
      <c r="N119" s="35"/>
      <c r="O119" s="39" t="s">
        <v>0</v>
      </c>
      <c r="P119" s="39" t="s">
        <v>27</v>
      </c>
      <c r="Q119" s="39" t="s">
        <v>28</v>
      </c>
      <c r="R119" s="39" t="s">
        <v>0</v>
      </c>
      <c r="S119" s="39" t="s">
        <v>27</v>
      </c>
      <c r="T119" s="39" t="s">
        <v>28</v>
      </c>
      <c r="U119" s="39" t="s">
        <v>0</v>
      </c>
      <c r="V119" s="39" t="s">
        <v>27</v>
      </c>
      <c r="W119" s="39" t="s">
        <v>28</v>
      </c>
      <c r="X119" s="39" t="s">
        <v>0</v>
      </c>
      <c r="Y119" s="39" t="s">
        <v>27</v>
      </c>
      <c r="Z119" s="39" t="s">
        <v>28</v>
      </c>
      <c r="AA119" s="39" t="s">
        <v>0</v>
      </c>
      <c r="AB119" s="39" t="s">
        <v>27</v>
      </c>
      <c r="AC119" s="40" t="s">
        <v>28</v>
      </c>
    </row>
    <row r="120" spans="1:29" ht="10.199999999999999" customHeight="1" x14ac:dyDescent="0.2">
      <c r="A120" s="38" t="s">
        <v>98</v>
      </c>
      <c r="N120" s="38" t="s">
        <v>98</v>
      </c>
    </row>
    <row r="121" spans="1:29" ht="10.199999999999999" customHeight="1" x14ac:dyDescent="0.2">
      <c r="A121" s="38" t="s">
        <v>80</v>
      </c>
      <c r="N121" s="38" t="s">
        <v>80</v>
      </c>
    </row>
    <row r="122" spans="1:29" ht="10.199999999999999" customHeight="1" x14ac:dyDescent="0.2">
      <c r="A122" s="38" t="s">
        <v>0</v>
      </c>
      <c r="B122" s="38">
        <v>1470</v>
      </c>
      <c r="C122" s="38">
        <v>747</v>
      </c>
      <c r="D122" s="38">
        <v>723</v>
      </c>
      <c r="E122" s="38">
        <v>637</v>
      </c>
      <c r="F122" s="38">
        <v>364</v>
      </c>
      <c r="G122" s="38">
        <v>273</v>
      </c>
      <c r="H122" s="1">
        <f t="shared" ref="H122:J129" si="70">E122/B122*100</f>
        <v>43.333333333333336</v>
      </c>
      <c r="I122" s="1">
        <f t="shared" si="70"/>
        <v>48.728246318607766</v>
      </c>
      <c r="J122" s="1">
        <f t="shared" si="70"/>
        <v>37.759336099585063</v>
      </c>
      <c r="K122" s="2">
        <f>H130+1500</f>
        <v>2851.1623364502602</v>
      </c>
      <c r="L122" s="2">
        <f t="shared" ref="L122:M122" si="71">I130+1500</f>
        <v>3042.5420871367714</v>
      </c>
      <c r="M122" s="2">
        <f t="shared" si="71"/>
        <v>2669.6989593454095</v>
      </c>
      <c r="N122" s="38" t="s">
        <v>0</v>
      </c>
      <c r="O122" s="38">
        <v>725</v>
      </c>
      <c r="P122" s="38">
        <v>341</v>
      </c>
      <c r="Q122" s="38">
        <v>384</v>
      </c>
      <c r="R122" s="38">
        <v>76</v>
      </c>
      <c r="S122" s="38">
        <v>35</v>
      </c>
      <c r="T122" s="38">
        <v>41</v>
      </c>
      <c r="U122" s="38">
        <v>0</v>
      </c>
      <c r="V122" s="38">
        <v>0</v>
      </c>
      <c r="W122" s="38">
        <v>0</v>
      </c>
      <c r="X122" s="38">
        <v>15</v>
      </c>
      <c r="Y122" s="38">
        <v>5</v>
      </c>
      <c r="Z122" s="38">
        <v>10</v>
      </c>
      <c r="AA122" s="38">
        <v>17</v>
      </c>
      <c r="AB122" s="38">
        <v>2</v>
      </c>
      <c r="AC122" s="38">
        <v>15</v>
      </c>
    </row>
    <row r="123" spans="1:29" ht="10.199999999999999" customHeight="1" x14ac:dyDescent="0.2">
      <c r="A123" s="38" t="s">
        <v>81</v>
      </c>
      <c r="B123" s="38">
        <v>378</v>
      </c>
      <c r="C123" s="38">
        <v>202</v>
      </c>
      <c r="D123" s="38">
        <v>176</v>
      </c>
      <c r="E123" s="38">
        <v>370</v>
      </c>
      <c r="F123" s="38">
        <v>202</v>
      </c>
      <c r="G123" s="38">
        <v>168</v>
      </c>
      <c r="H123" s="1">
        <f t="shared" si="70"/>
        <v>97.883597883597886</v>
      </c>
      <c r="I123" s="1">
        <f t="shared" si="70"/>
        <v>100</v>
      </c>
      <c r="J123" s="1">
        <f t="shared" si="70"/>
        <v>95.454545454545453</v>
      </c>
      <c r="K123" s="3"/>
      <c r="L123" s="3"/>
      <c r="M123" s="3"/>
      <c r="N123" s="38" t="s">
        <v>81</v>
      </c>
      <c r="O123" s="38">
        <v>5</v>
      </c>
      <c r="P123" s="38">
        <v>0</v>
      </c>
      <c r="Q123" s="38">
        <v>5</v>
      </c>
      <c r="R123" s="38">
        <v>3</v>
      </c>
      <c r="S123" s="38">
        <v>0</v>
      </c>
      <c r="T123" s="38">
        <v>3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</row>
    <row r="124" spans="1:29" ht="10.199999999999999" customHeight="1" x14ac:dyDescent="0.2">
      <c r="A124" s="38" t="s">
        <v>82</v>
      </c>
      <c r="B124" s="38">
        <v>230</v>
      </c>
      <c r="C124" s="38">
        <v>113</v>
      </c>
      <c r="D124" s="38">
        <v>117</v>
      </c>
      <c r="E124" s="38">
        <v>157</v>
      </c>
      <c r="F124" s="38">
        <v>94</v>
      </c>
      <c r="G124" s="38">
        <v>63</v>
      </c>
      <c r="H124" s="1">
        <f t="shared" si="70"/>
        <v>68.260869565217391</v>
      </c>
      <c r="I124" s="1">
        <f t="shared" si="70"/>
        <v>83.185840707964601</v>
      </c>
      <c r="J124" s="1">
        <f t="shared" si="70"/>
        <v>53.846153846153847</v>
      </c>
      <c r="K124" s="2">
        <f>(H128+H129)/2</f>
        <v>3.515625</v>
      </c>
      <c r="L124" s="2">
        <f t="shared" ref="L124:M124" si="72">(I128+I129)/2</f>
        <v>3.5209235209235206</v>
      </c>
      <c r="M124" s="2">
        <f t="shared" si="72"/>
        <v>3.4246575342465753</v>
      </c>
      <c r="N124" s="38" t="s">
        <v>82</v>
      </c>
      <c r="O124" s="38">
        <v>47</v>
      </c>
      <c r="P124" s="38">
        <v>12</v>
      </c>
      <c r="Q124" s="38">
        <v>35</v>
      </c>
      <c r="R124" s="38">
        <v>23</v>
      </c>
      <c r="S124" s="38">
        <v>7</v>
      </c>
      <c r="T124" s="38">
        <v>16</v>
      </c>
      <c r="U124" s="38">
        <v>0</v>
      </c>
      <c r="V124" s="38">
        <v>0</v>
      </c>
      <c r="W124" s="38">
        <v>0</v>
      </c>
      <c r="X124" s="38">
        <v>3</v>
      </c>
      <c r="Y124" s="38">
        <v>0</v>
      </c>
      <c r="Z124" s="38">
        <v>3</v>
      </c>
      <c r="AA124" s="38">
        <v>0</v>
      </c>
      <c r="AB124" s="38">
        <v>0</v>
      </c>
      <c r="AC124" s="38">
        <v>0</v>
      </c>
    </row>
    <row r="125" spans="1:29" ht="10.199999999999999" customHeight="1" x14ac:dyDescent="0.2">
      <c r="A125" s="38" t="s">
        <v>83</v>
      </c>
      <c r="B125" s="38">
        <v>201</v>
      </c>
      <c r="C125" s="38">
        <v>93</v>
      </c>
      <c r="D125" s="38">
        <v>108</v>
      </c>
      <c r="E125" s="38">
        <v>73</v>
      </c>
      <c r="F125" s="38">
        <v>49</v>
      </c>
      <c r="G125" s="38">
        <v>24</v>
      </c>
      <c r="H125" s="1">
        <f t="shared" si="70"/>
        <v>36.318407960199004</v>
      </c>
      <c r="I125" s="1">
        <f t="shared" si="70"/>
        <v>52.688172043010752</v>
      </c>
      <c r="J125" s="1">
        <f t="shared" si="70"/>
        <v>22.222222222222221</v>
      </c>
      <c r="K125" s="2"/>
      <c r="L125" s="2"/>
      <c r="M125" s="2"/>
      <c r="N125" s="38" t="s">
        <v>83</v>
      </c>
      <c r="O125" s="38">
        <v>104</v>
      </c>
      <c r="P125" s="38">
        <v>36</v>
      </c>
      <c r="Q125" s="38">
        <v>68</v>
      </c>
      <c r="R125" s="38">
        <v>20</v>
      </c>
      <c r="S125" s="38">
        <v>8</v>
      </c>
      <c r="T125" s="38">
        <v>12</v>
      </c>
      <c r="U125" s="38">
        <v>0</v>
      </c>
      <c r="V125" s="38">
        <v>0</v>
      </c>
      <c r="W125" s="38">
        <v>0</v>
      </c>
      <c r="X125" s="38">
        <v>4</v>
      </c>
      <c r="Y125" s="38">
        <v>0</v>
      </c>
      <c r="Z125" s="38">
        <v>4</v>
      </c>
      <c r="AA125" s="38">
        <v>0</v>
      </c>
      <c r="AB125" s="38">
        <v>0</v>
      </c>
      <c r="AC125" s="38">
        <v>0</v>
      </c>
    </row>
    <row r="126" spans="1:29" ht="10.199999999999999" customHeight="1" x14ac:dyDescent="0.2">
      <c r="A126" s="38" t="s">
        <v>84</v>
      </c>
      <c r="B126" s="38">
        <v>148</v>
      </c>
      <c r="C126" s="38">
        <v>75</v>
      </c>
      <c r="D126" s="38">
        <v>73</v>
      </c>
      <c r="E126" s="38">
        <v>18</v>
      </c>
      <c r="F126" s="38">
        <v>9</v>
      </c>
      <c r="G126" s="38">
        <v>9</v>
      </c>
      <c r="H126" s="1">
        <f t="shared" si="70"/>
        <v>12.162162162162163</v>
      </c>
      <c r="I126" s="1">
        <f t="shared" si="70"/>
        <v>12</v>
      </c>
      <c r="J126" s="1">
        <f t="shared" si="70"/>
        <v>12.328767123287671</v>
      </c>
      <c r="K126" s="2">
        <f>K124*50</f>
        <v>175.78125</v>
      </c>
      <c r="L126" s="2">
        <f t="shared" ref="L126:M126" si="73">L124*50</f>
        <v>176.04617604617602</v>
      </c>
      <c r="M126" s="2">
        <f t="shared" si="73"/>
        <v>171.23287671232876</v>
      </c>
      <c r="N126" s="38" t="s">
        <v>84</v>
      </c>
      <c r="O126" s="38">
        <v>118</v>
      </c>
      <c r="P126" s="38">
        <v>59</v>
      </c>
      <c r="Q126" s="38">
        <v>59</v>
      </c>
      <c r="R126" s="38">
        <v>11</v>
      </c>
      <c r="S126" s="38">
        <v>6</v>
      </c>
      <c r="T126" s="38">
        <v>5</v>
      </c>
      <c r="U126" s="38">
        <v>0</v>
      </c>
      <c r="V126" s="38">
        <v>0</v>
      </c>
      <c r="W126" s="38">
        <v>0</v>
      </c>
      <c r="X126" s="38">
        <v>1</v>
      </c>
      <c r="Y126" s="38">
        <v>1</v>
      </c>
      <c r="Z126" s="38">
        <v>0</v>
      </c>
      <c r="AA126" s="38">
        <v>0</v>
      </c>
      <c r="AB126" s="38">
        <v>0</v>
      </c>
      <c r="AC126" s="38">
        <v>0</v>
      </c>
    </row>
    <row r="127" spans="1:29" ht="10.199999999999999" customHeight="1" x14ac:dyDescent="0.2">
      <c r="A127" s="38" t="s">
        <v>85</v>
      </c>
      <c r="B127" s="38">
        <v>166</v>
      </c>
      <c r="C127" s="38">
        <v>93</v>
      </c>
      <c r="D127" s="38">
        <v>73</v>
      </c>
      <c r="E127" s="38">
        <v>10</v>
      </c>
      <c r="F127" s="38">
        <v>6</v>
      </c>
      <c r="G127" s="38">
        <v>4</v>
      </c>
      <c r="H127" s="1">
        <f t="shared" si="70"/>
        <v>6.024096385542169</v>
      </c>
      <c r="I127" s="1">
        <f t="shared" si="70"/>
        <v>6.4516129032258061</v>
      </c>
      <c r="J127" s="1">
        <f t="shared" si="70"/>
        <v>5.4794520547945202</v>
      </c>
      <c r="K127" s="2"/>
      <c r="L127" s="2"/>
      <c r="M127" s="2"/>
      <c r="N127" s="38" t="s">
        <v>85</v>
      </c>
      <c r="O127" s="38">
        <v>144</v>
      </c>
      <c r="P127" s="38">
        <v>79</v>
      </c>
      <c r="Q127" s="38">
        <v>65</v>
      </c>
      <c r="R127" s="38">
        <v>8</v>
      </c>
      <c r="S127" s="38">
        <v>6</v>
      </c>
      <c r="T127" s="38">
        <v>2</v>
      </c>
      <c r="U127" s="38">
        <v>0</v>
      </c>
      <c r="V127" s="38">
        <v>0</v>
      </c>
      <c r="W127" s="38">
        <v>0</v>
      </c>
      <c r="X127" s="38">
        <v>2</v>
      </c>
      <c r="Y127" s="38">
        <v>1</v>
      </c>
      <c r="Z127" s="38">
        <v>1</v>
      </c>
      <c r="AA127" s="38">
        <v>2</v>
      </c>
      <c r="AB127" s="38">
        <v>1</v>
      </c>
      <c r="AC127" s="38">
        <v>1</v>
      </c>
    </row>
    <row r="128" spans="1:29" ht="10.199999999999999" customHeight="1" x14ac:dyDescent="0.2">
      <c r="A128" s="38" t="s">
        <v>86</v>
      </c>
      <c r="B128" s="38">
        <v>128</v>
      </c>
      <c r="C128" s="38">
        <v>55</v>
      </c>
      <c r="D128" s="38">
        <v>73</v>
      </c>
      <c r="E128" s="38">
        <v>8</v>
      </c>
      <c r="F128" s="38">
        <v>3</v>
      </c>
      <c r="G128" s="38">
        <v>5</v>
      </c>
      <c r="H128" s="1">
        <f t="shared" si="70"/>
        <v>6.25</v>
      </c>
      <c r="I128" s="1">
        <f t="shared" si="70"/>
        <v>5.4545454545454541</v>
      </c>
      <c r="J128" s="1">
        <f t="shared" si="70"/>
        <v>6.8493150684931505</v>
      </c>
      <c r="K128" s="2">
        <f>K122-K126</f>
        <v>2675.3810864502602</v>
      </c>
      <c r="L128" s="2">
        <f t="shared" ref="L128:M128" si="74">L122-L126</f>
        <v>2866.4959110905957</v>
      </c>
      <c r="M128" s="2">
        <f t="shared" si="74"/>
        <v>2498.466082633081</v>
      </c>
      <c r="N128" s="38" t="s">
        <v>86</v>
      </c>
      <c r="O128" s="38">
        <v>110</v>
      </c>
      <c r="P128" s="38">
        <v>49</v>
      </c>
      <c r="Q128" s="38">
        <v>61</v>
      </c>
      <c r="R128" s="38">
        <v>5</v>
      </c>
      <c r="S128" s="38">
        <v>3</v>
      </c>
      <c r="T128" s="38">
        <v>2</v>
      </c>
      <c r="U128" s="38">
        <v>0</v>
      </c>
      <c r="V128" s="38">
        <v>0</v>
      </c>
      <c r="W128" s="38">
        <v>0</v>
      </c>
      <c r="X128" s="38">
        <v>1</v>
      </c>
      <c r="Y128" s="38">
        <v>0</v>
      </c>
      <c r="Z128" s="38">
        <v>1</v>
      </c>
      <c r="AA128" s="38">
        <v>4</v>
      </c>
      <c r="AB128" s="38">
        <v>0</v>
      </c>
      <c r="AC128" s="38">
        <v>4</v>
      </c>
    </row>
    <row r="129" spans="1:29" ht="10.199999999999999" customHeight="1" x14ac:dyDescent="0.2">
      <c r="A129" s="38" t="s">
        <v>87</v>
      </c>
      <c r="B129" s="38">
        <v>128</v>
      </c>
      <c r="C129" s="38">
        <v>63</v>
      </c>
      <c r="D129" s="38">
        <v>65</v>
      </c>
      <c r="E129" s="38">
        <v>1</v>
      </c>
      <c r="F129" s="38">
        <v>1</v>
      </c>
      <c r="G129" s="38">
        <v>0</v>
      </c>
      <c r="H129" s="1">
        <f t="shared" si="70"/>
        <v>0.78125</v>
      </c>
      <c r="I129" s="1">
        <f t="shared" si="70"/>
        <v>1.5873015873015872</v>
      </c>
      <c r="J129" s="1">
        <f t="shared" si="70"/>
        <v>0</v>
      </c>
      <c r="K129" s="2">
        <f>100-K124</f>
        <v>96.484375</v>
      </c>
      <c r="L129" s="2">
        <f t="shared" ref="L129:M129" si="75">100-L124</f>
        <v>96.479076479076483</v>
      </c>
      <c r="M129" s="2">
        <f t="shared" si="75"/>
        <v>96.575342465753423</v>
      </c>
      <c r="N129" s="38" t="s">
        <v>87</v>
      </c>
      <c r="O129" s="38">
        <v>115</v>
      </c>
      <c r="P129" s="38">
        <v>56</v>
      </c>
      <c r="Q129" s="38">
        <v>59</v>
      </c>
      <c r="R129" s="38">
        <v>2</v>
      </c>
      <c r="S129" s="38">
        <v>2</v>
      </c>
      <c r="T129" s="38">
        <v>0</v>
      </c>
      <c r="U129" s="38">
        <v>0</v>
      </c>
      <c r="V129" s="38">
        <v>0</v>
      </c>
      <c r="W129" s="38">
        <v>0</v>
      </c>
      <c r="X129" s="38">
        <v>4</v>
      </c>
      <c r="Y129" s="38">
        <v>3</v>
      </c>
      <c r="Z129" s="38">
        <v>1</v>
      </c>
      <c r="AA129" s="38">
        <v>6</v>
      </c>
      <c r="AB129" s="38">
        <v>1</v>
      </c>
      <c r="AC129" s="38">
        <v>5</v>
      </c>
    </row>
    <row r="130" spans="1:29" ht="10.199999999999999" customHeight="1" x14ac:dyDescent="0.2">
      <c r="A130" s="38" t="s">
        <v>88</v>
      </c>
      <c r="B130" s="38">
        <v>91</v>
      </c>
      <c r="C130" s="38">
        <v>53</v>
      </c>
      <c r="D130" s="38">
        <v>38</v>
      </c>
      <c r="E130" s="38">
        <v>0</v>
      </c>
      <c r="F130" s="38">
        <v>0</v>
      </c>
      <c r="G130" s="38">
        <v>0</v>
      </c>
      <c r="H130" s="1">
        <f>SUM(H122:H128)*5</f>
        <v>1351.16233645026</v>
      </c>
      <c r="I130" s="1">
        <f>SUM(I122:I128)*5</f>
        <v>1542.5420871367717</v>
      </c>
      <c r="J130" s="1">
        <f>SUM(J122:J128)*5</f>
        <v>1169.6989593454095</v>
      </c>
      <c r="K130" s="4">
        <f>K128/K129</f>
        <v>27.72864607818893</v>
      </c>
      <c r="L130" s="4">
        <f t="shared" ref="L130:M130" si="76">L128/L129</f>
        <v>29.711062913338061</v>
      </c>
      <c r="M130" s="4">
        <f t="shared" si="76"/>
        <v>25.87064170669715</v>
      </c>
      <c r="N130" s="38" t="s">
        <v>88</v>
      </c>
      <c r="O130" s="38">
        <v>82</v>
      </c>
      <c r="P130" s="38">
        <v>50</v>
      </c>
      <c r="Q130" s="38">
        <v>32</v>
      </c>
      <c r="R130" s="38">
        <v>4</v>
      </c>
      <c r="S130" s="38">
        <v>3</v>
      </c>
      <c r="T130" s="38">
        <v>1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5</v>
      </c>
      <c r="AB130" s="38">
        <v>0</v>
      </c>
      <c r="AC130" s="38">
        <v>5</v>
      </c>
    </row>
    <row r="131" spans="1:29" ht="10.199999999999999" customHeight="1" x14ac:dyDescent="0.2">
      <c r="A131" s="38" t="s">
        <v>99</v>
      </c>
      <c r="N131" s="38" t="s">
        <v>99</v>
      </c>
    </row>
    <row r="132" spans="1:29" ht="10.199999999999999" customHeight="1" x14ac:dyDescent="0.2">
      <c r="A132" s="38" t="s">
        <v>80</v>
      </c>
      <c r="N132" s="38" t="s">
        <v>80</v>
      </c>
    </row>
    <row r="133" spans="1:29" ht="10.199999999999999" customHeight="1" x14ac:dyDescent="0.2">
      <c r="A133" s="38" t="s">
        <v>0</v>
      </c>
      <c r="B133" s="38">
        <v>4039</v>
      </c>
      <c r="C133" s="38">
        <v>2132</v>
      </c>
      <c r="D133" s="38">
        <v>1907</v>
      </c>
      <c r="E133" s="38">
        <v>1471</v>
      </c>
      <c r="F133" s="38">
        <v>875</v>
      </c>
      <c r="G133" s="38">
        <v>596</v>
      </c>
      <c r="H133" s="1">
        <f t="shared" ref="H133:J140" si="77">E133/B133*100</f>
        <v>36.419905917306266</v>
      </c>
      <c r="I133" s="1">
        <f t="shared" si="77"/>
        <v>41.041275797373359</v>
      </c>
      <c r="J133" s="1">
        <f t="shared" si="77"/>
        <v>31.253277399056106</v>
      </c>
      <c r="K133" s="2">
        <f>H141+1500</f>
        <v>2783.942158097871</v>
      </c>
      <c r="L133" s="2">
        <f t="shared" ref="L133:M133" si="78">I141+1500</f>
        <v>2999.8449357095537</v>
      </c>
      <c r="M133" s="2">
        <f t="shared" si="78"/>
        <v>2559.4570324677552</v>
      </c>
      <c r="N133" s="38" t="s">
        <v>0</v>
      </c>
      <c r="O133" s="38">
        <v>2067</v>
      </c>
      <c r="P133" s="38">
        <v>1026</v>
      </c>
      <c r="Q133" s="38">
        <v>1041</v>
      </c>
      <c r="R133" s="38">
        <v>414</v>
      </c>
      <c r="S133" s="38">
        <v>205</v>
      </c>
      <c r="T133" s="38">
        <v>209</v>
      </c>
      <c r="U133" s="38">
        <v>10</v>
      </c>
      <c r="V133" s="38">
        <v>6</v>
      </c>
      <c r="W133" s="38">
        <v>4</v>
      </c>
      <c r="X133" s="38">
        <v>46</v>
      </c>
      <c r="Y133" s="38">
        <v>14</v>
      </c>
      <c r="Z133" s="38">
        <v>32</v>
      </c>
      <c r="AA133" s="38">
        <v>31</v>
      </c>
      <c r="AB133" s="38">
        <v>6</v>
      </c>
      <c r="AC133" s="38">
        <v>25</v>
      </c>
    </row>
    <row r="134" spans="1:29" ht="10.199999999999999" customHeight="1" x14ac:dyDescent="0.2">
      <c r="A134" s="38" t="s">
        <v>81</v>
      </c>
      <c r="B134" s="38">
        <v>715</v>
      </c>
      <c r="C134" s="38">
        <v>370</v>
      </c>
      <c r="D134" s="38">
        <v>345</v>
      </c>
      <c r="E134" s="38">
        <v>679</v>
      </c>
      <c r="F134" s="38">
        <v>364</v>
      </c>
      <c r="G134" s="38">
        <v>315</v>
      </c>
      <c r="H134" s="1">
        <f t="shared" si="77"/>
        <v>94.96503496503496</v>
      </c>
      <c r="I134" s="1">
        <f t="shared" si="77"/>
        <v>98.378378378378386</v>
      </c>
      <c r="J134" s="1">
        <f t="shared" si="77"/>
        <v>91.304347826086953</v>
      </c>
      <c r="K134" s="3"/>
      <c r="L134" s="3"/>
      <c r="M134" s="3"/>
      <c r="N134" s="38" t="s">
        <v>81</v>
      </c>
      <c r="O134" s="38">
        <v>24</v>
      </c>
      <c r="P134" s="38">
        <v>6</v>
      </c>
      <c r="Q134" s="38">
        <v>18</v>
      </c>
      <c r="R134" s="38">
        <v>11</v>
      </c>
      <c r="S134" s="38">
        <v>0</v>
      </c>
      <c r="T134" s="38">
        <v>11</v>
      </c>
      <c r="U134" s="38">
        <v>0</v>
      </c>
      <c r="V134" s="38">
        <v>0</v>
      </c>
      <c r="W134" s="38">
        <v>0</v>
      </c>
      <c r="X134" s="38">
        <v>1</v>
      </c>
      <c r="Y134" s="38">
        <v>0</v>
      </c>
      <c r="Z134" s="38">
        <v>1</v>
      </c>
      <c r="AA134" s="38">
        <v>0</v>
      </c>
      <c r="AB134" s="38">
        <v>0</v>
      </c>
      <c r="AC134" s="38">
        <v>0</v>
      </c>
    </row>
    <row r="135" spans="1:29" ht="10.199999999999999" customHeight="1" x14ac:dyDescent="0.2">
      <c r="A135" s="38" t="s">
        <v>82</v>
      </c>
      <c r="B135" s="38">
        <v>658</v>
      </c>
      <c r="C135" s="38">
        <v>324</v>
      </c>
      <c r="D135" s="38">
        <v>334</v>
      </c>
      <c r="E135" s="38">
        <v>412</v>
      </c>
      <c r="F135" s="38">
        <v>251</v>
      </c>
      <c r="G135" s="38">
        <v>161</v>
      </c>
      <c r="H135" s="1">
        <f t="shared" si="77"/>
        <v>62.613981762917938</v>
      </c>
      <c r="I135" s="1">
        <f t="shared" si="77"/>
        <v>77.46913580246914</v>
      </c>
      <c r="J135" s="1">
        <f t="shared" si="77"/>
        <v>48.203592814371262</v>
      </c>
      <c r="K135" s="2">
        <f>(H139+H140)/2</f>
        <v>3.2250696296732935</v>
      </c>
      <c r="L135" s="2">
        <f t="shared" ref="L135:M135" si="79">(I139+I140)/2</f>
        <v>4.4203683640303364</v>
      </c>
      <c r="M135" s="2">
        <f t="shared" si="79"/>
        <v>1.6938171047760089</v>
      </c>
      <c r="N135" s="38" t="s">
        <v>82</v>
      </c>
      <c r="O135" s="38">
        <v>153</v>
      </c>
      <c r="P135" s="38">
        <v>43</v>
      </c>
      <c r="Q135" s="38">
        <v>110</v>
      </c>
      <c r="R135" s="38">
        <v>82</v>
      </c>
      <c r="S135" s="38">
        <v>27</v>
      </c>
      <c r="T135" s="38">
        <v>55</v>
      </c>
      <c r="U135" s="38">
        <v>1</v>
      </c>
      <c r="V135" s="38">
        <v>1</v>
      </c>
      <c r="W135" s="38">
        <v>0</v>
      </c>
      <c r="X135" s="38">
        <v>7</v>
      </c>
      <c r="Y135" s="38">
        <v>1</v>
      </c>
      <c r="Z135" s="38">
        <v>6</v>
      </c>
      <c r="AA135" s="38">
        <v>3</v>
      </c>
      <c r="AB135" s="38">
        <v>1</v>
      </c>
      <c r="AC135" s="38">
        <v>2</v>
      </c>
    </row>
    <row r="136" spans="1:29" ht="10.199999999999999" customHeight="1" x14ac:dyDescent="0.2">
      <c r="A136" s="38" t="s">
        <v>83</v>
      </c>
      <c r="B136" s="38">
        <v>646</v>
      </c>
      <c r="C136" s="38">
        <v>318</v>
      </c>
      <c r="D136" s="38">
        <v>328</v>
      </c>
      <c r="E136" s="38">
        <v>226</v>
      </c>
      <c r="F136" s="38">
        <v>147</v>
      </c>
      <c r="G136" s="38">
        <v>79</v>
      </c>
      <c r="H136" s="1">
        <f t="shared" si="77"/>
        <v>34.984520123839005</v>
      </c>
      <c r="I136" s="1">
        <f t="shared" si="77"/>
        <v>46.226415094339622</v>
      </c>
      <c r="J136" s="1">
        <f t="shared" si="77"/>
        <v>24.085365853658537</v>
      </c>
      <c r="K136" s="2"/>
      <c r="L136" s="2"/>
      <c r="M136" s="2"/>
      <c r="N136" s="38" t="s">
        <v>83</v>
      </c>
      <c r="O136" s="38">
        <v>290</v>
      </c>
      <c r="P136" s="38">
        <v>115</v>
      </c>
      <c r="Q136" s="38">
        <v>175</v>
      </c>
      <c r="R136" s="38">
        <v>118</v>
      </c>
      <c r="S136" s="38">
        <v>55</v>
      </c>
      <c r="T136" s="38">
        <v>63</v>
      </c>
      <c r="U136" s="38">
        <v>2</v>
      </c>
      <c r="V136" s="38">
        <v>0</v>
      </c>
      <c r="W136" s="38">
        <v>2</v>
      </c>
      <c r="X136" s="38">
        <v>7</v>
      </c>
      <c r="Y136" s="38">
        <v>1</v>
      </c>
      <c r="Z136" s="38">
        <v>6</v>
      </c>
      <c r="AA136" s="38">
        <v>3</v>
      </c>
      <c r="AB136" s="38">
        <v>0</v>
      </c>
      <c r="AC136" s="38">
        <v>3</v>
      </c>
    </row>
    <row r="137" spans="1:29" ht="10.199999999999999" customHeight="1" x14ac:dyDescent="0.2">
      <c r="A137" s="38" t="s">
        <v>84</v>
      </c>
      <c r="B137" s="38">
        <v>539</v>
      </c>
      <c r="C137" s="38">
        <v>296</v>
      </c>
      <c r="D137" s="38">
        <v>243</v>
      </c>
      <c r="E137" s="38">
        <v>73</v>
      </c>
      <c r="F137" s="38">
        <v>48</v>
      </c>
      <c r="G137" s="38">
        <v>25</v>
      </c>
      <c r="H137" s="1">
        <f t="shared" si="77"/>
        <v>13.543599257884972</v>
      </c>
      <c r="I137" s="1">
        <f t="shared" si="77"/>
        <v>16.216216216216218</v>
      </c>
      <c r="J137" s="1">
        <f t="shared" si="77"/>
        <v>10.2880658436214</v>
      </c>
      <c r="K137" s="2">
        <f>K135*50</f>
        <v>161.25348148366467</v>
      </c>
      <c r="L137" s="2">
        <f t="shared" ref="L137:M137" si="80">L135*50</f>
        <v>221.01841820151682</v>
      </c>
      <c r="M137" s="2">
        <f t="shared" si="80"/>
        <v>84.690855238800438</v>
      </c>
      <c r="N137" s="38" t="s">
        <v>84</v>
      </c>
      <c r="O137" s="38">
        <v>378</v>
      </c>
      <c r="P137" s="38">
        <v>194</v>
      </c>
      <c r="Q137" s="38">
        <v>184</v>
      </c>
      <c r="R137" s="38">
        <v>79</v>
      </c>
      <c r="S137" s="38">
        <v>52</v>
      </c>
      <c r="T137" s="38">
        <v>27</v>
      </c>
      <c r="U137" s="38">
        <v>0</v>
      </c>
      <c r="V137" s="38">
        <v>0</v>
      </c>
      <c r="W137" s="38">
        <v>0</v>
      </c>
      <c r="X137" s="38">
        <v>5</v>
      </c>
      <c r="Y137" s="38">
        <v>1</v>
      </c>
      <c r="Z137" s="38">
        <v>4</v>
      </c>
      <c r="AA137" s="38">
        <v>4</v>
      </c>
      <c r="AB137" s="38">
        <v>1</v>
      </c>
      <c r="AC137" s="38">
        <v>3</v>
      </c>
    </row>
    <row r="138" spans="1:29" ht="10.199999999999999" customHeight="1" x14ac:dyDescent="0.2">
      <c r="A138" s="38" t="s">
        <v>85</v>
      </c>
      <c r="B138" s="38">
        <v>484</v>
      </c>
      <c r="C138" s="38">
        <v>262</v>
      </c>
      <c r="D138" s="38">
        <v>222</v>
      </c>
      <c r="E138" s="38">
        <v>52</v>
      </c>
      <c r="F138" s="38">
        <v>43</v>
      </c>
      <c r="G138" s="38">
        <v>9</v>
      </c>
      <c r="H138" s="1">
        <f t="shared" si="77"/>
        <v>10.743801652892563</v>
      </c>
      <c r="I138" s="1">
        <f t="shared" si="77"/>
        <v>16.412213740458014</v>
      </c>
      <c r="J138" s="1">
        <f t="shared" si="77"/>
        <v>4.0540540540540544</v>
      </c>
      <c r="K138" s="2"/>
      <c r="L138" s="2"/>
      <c r="M138" s="2"/>
      <c r="N138" s="38" t="s">
        <v>85</v>
      </c>
      <c r="O138" s="38">
        <v>364</v>
      </c>
      <c r="P138" s="38">
        <v>187</v>
      </c>
      <c r="Q138" s="38">
        <v>177</v>
      </c>
      <c r="R138" s="38">
        <v>56</v>
      </c>
      <c r="S138" s="38">
        <v>30</v>
      </c>
      <c r="T138" s="38">
        <v>26</v>
      </c>
      <c r="U138" s="38">
        <v>0</v>
      </c>
      <c r="V138" s="38">
        <v>0</v>
      </c>
      <c r="W138" s="38">
        <v>0</v>
      </c>
      <c r="X138" s="38">
        <v>9</v>
      </c>
      <c r="Y138" s="38">
        <v>1</v>
      </c>
      <c r="Z138" s="38">
        <v>8</v>
      </c>
      <c r="AA138" s="38">
        <v>3</v>
      </c>
      <c r="AB138" s="38">
        <v>1</v>
      </c>
      <c r="AC138" s="38">
        <v>2</v>
      </c>
    </row>
    <row r="139" spans="1:29" ht="10.199999999999999" customHeight="1" x14ac:dyDescent="0.2">
      <c r="A139" s="38" t="s">
        <v>86</v>
      </c>
      <c r="B139" s="38">
        <v>398</v>
      </c>
      <c r="C139" s="38">
        <v>213</v>
      </c>
      <c r="D139" s="38">
        <v>185</v>
      </c>
      <c r="E139" s="38">
        <v>14</v>
      </c>
      <c r="F139" s="38">
        <v>9</v>
      </c>
      <c r="G139" s="38">
        <v>5</v>
      </c>
      <c r="H139" s="1">
        <f t="shared" si="77"/>
        <v>3.5175879396984926</v>
      </c>
      <c r="I139" s="1">
        <f t="shared" si="77"/>
        <v>4.225352112676056</v>
      </c>
      <c r="J139" s="1">
        <f t="shared" si="77"/>
        <v>2.7027027027027026</v>
      </c>
      <c r="K139" s="2">
        <f>K133-K137</f>
        <v>2622.6886766142065</v>
      </c>
      <c r="L139" s="2">
        <f t="shared" ref="L139:M139" si="81">L133-L137</f>
        <v>2778.8265175080369</v>
      </c>
      <c r="M139" s="2">
        <f t="shared" si="81"/>
        <v>2474.7661772289548</v>
      </c>
      <c r="N139" s="38" t="s">
        <v>86</v>
      </c>
      <c r="O139" s="38">
        <v>340</v>
      </c>
      <c r="P139" s="38">
        <v>179</v>
      </c>
      <c r="Q139" s="38">
        <v>161</v>
      </c>
      <c r="R139" s="38">
        <v>35</v>
      </c>
      <c r="S139" s="38">
        <v>19</v>
      </c>
      <c r="T139" s="38">
        <v>16</v>
      </c>
      <c r="U139" s="38">
        <v>0</v>
      </c>
      <c r="V139" s="38">
        <v>0</v>
      </c>
      <c r="W139" s="38">
        <v>0</v>
      </c>
      <c r="X139" s="38">
        <v>8</v>
      </c>
      <c r="Y139" s="38">
        <v>5</v>
      </c>
      <c r="Z139" s="38">
        <v>3</v>
      </c>
      <c r="AA139" s="38">
        <v>1</v>
      </c>
      <c r="AB139" s="38">
        <v>1</v>
      </c>
      <c r="AC139" s="38">
        <v>0</v>
      </c>
    </row>
    <row r="140" spans="1:29" ht="10.199999999999999" customHeight="1" x14ac:dyDescent="0.2">
      <c r="A140" s="38" t="s">
        <v>87</v>
      </c>
      <c r="B140" s="38">
        <v>341</v>
      </c>
      <c r="C140" s="38">
        <v>195</v>
      </c>
      <c r="D140" s="38">
        <v>146</v>
      </c>
      <c r="E140" s="38">
        <v>10</v>
      </c>
      <c r="F140" s="38">
        <v>9</v>
      </c>
      <c r="G140" s="38">
        <v>1</v>
      </c>
      <c r="H140" s="1">
        <f t="shared" si="77"/>
        <v>2.9325513196480939</v>
      </c>
      <c r="I140" s="1">
        <f t="shared" si="77"/>
        <v>4.6153846153846159</v>
      </c>
      <c r="J140" s="1">
        <f t="shared" si="77"/>
        <v>0.68493150684931503</v>
      </c>
      <c r="K140" s="2">
        <f>100-K135</f>
        <v>96.7749303703267</v>
      </c>
      <c r="L140" s="2">
        <f t="shared" ref="L140:M140" si="82">100-L135</f>
        <v>95.579631635969662</v>
      </c>
      <c r="M140" s="2">
        <f t="shared" si="82"/>
        <v>98.306182895223998</v>
      </c>
      <c r="N140" s="38" t="s">
        <v>87</v>
      </c>
      <c r="O140" s="38">
        <v>290</v>
      </c>
      <c r="P140" s="38">
        <v>164</v>
      </c>
      <c r="Q140" s="38">
        <v>126</v>
      </c>
      <c r="R140" s="38">
        <v>23</v>
      </c>
      <c r="S140" s="38">
        <v>15</v>
      </c>
      <c r="T140" s="38">
        <v>8</v>
      </c>
      <c r="U140" s="38">
        <v>5</v>
      </c>
      <c r="V140" s="38">
        <v>4</v>
      </c>
      <c r="W140" s="38">
        <v>1</v>
      </c>
      <c r="X140" s="38">
        <v>5</v>
      </c>
      <c r="Y140" s="38">
        <v>2</v>
      </c>
      <c r="Z140" s="38">
        <v>3</v>
      </c>
      <c r="AA140" s="38">
        <v>8</v>
      </c>
      <c r="AB140" s="38">
        <v>1</v>
      </c>
      <c r="AC140" s="38">
        <v>7</v>
      </c>
    </row>
    <row r="141" spans="1:29" ht="10.199999999999999" customHeight="1" x14ac:dyDescent="0.2">
      <c r="A141" s="38" t="s">
        <v>88</v>
      </c>
      <c r="B141" s="38">
        <v>258</v>
      </c>
      <c r="C141" s="38">
        <v>154</v>
      </c>
      <c r="D141" s="38">
        <v>104</v>
      </c>
      <c r="E141" s="38">
        <v>5</v>
      </c>
      <c r="F141" s="38">
        <v>4</v>
      </c>
      <c r="G141" s="38">
        <v>1</v>
      </c>
      <c r="H141" s="1">
        <f>SUM(H133:H139)*5</f>
        <v>1283.942158097871</v>
      </c>
      <c r="I141" s="1">
        <f>SUM(I133:I139)*5</f>
        <v>1499.8449357095537</v>
      </c>
      <c r="J141" s="1">
        <f>SUM(J133:J139)*5</f>
        <v>1059.4570324677552</v>
      </c>
      <c r="K141" s="4">
        <f>K139/K140</f>
        <v>27.100909983381193</v>
      </c>
      <c r="L141" s="4">
        <f t="shared" ref="L141:M141" si="83">L139/L140</f>
        <v>29.073417316480594</v>
      </c>
      <c r="M141" s="4">
        <f t="shared" si="83"/>
        <v>25.174064380737807</v>
      </c>
      <c r="N141" s="38" t="s">
        <v>88</v>
      </c>
      <c r="O141" s="38">
        <v>228</v>
      </c>
      <c r="P141" s="38">
        <v>138</v>
      </c>
      <c r="Q141" s="38">
        <v>90</v>
      </c>
      <c r="R141" s="38">
        <v>10</v>
      </c>
      <c r="S141" s="38">
        <v>7</v>
      </c>
      <c r="T141" s="38">
        <v>3</v>
      </c>
      <c r="U141" s="38">
        <v>2</v>
      </c>
      <c r="V141" s="38">
        <v>1</v>
      </c>
      <c r="W141" s="38">
        <v>1</v>
      </c>
      <c r="X141" s="38">
        <v>4</v>
      </c>
      <c r="Y141" s="38">
        <v>3</v>
      </c>
      <c r="Z141" s="38">
        <v>1</v>
      </c>
      <c r="AA141" s="38">
        <v>9</v>
      </c>
      <c r="AB141" s="38">
        <v>1</v>
      </c>
      <c r="AC141" s="38">
        <v>8</v>
      </c>
    </row>
    <row r="142" spans="1:29" ht="10.199999999999999" customHeight="1" x14ac:dyDescent="0.2">
      <c r="A142" s="38" t="s">
        <v>100</v>
      </c>
      <c r="N142" s="38" t="s">
        <v>100</v>
      </c>
    </row>
    <row r="143" spans="1:29" ht="10.199999999999999" customHeight="1" x14ac:dyDescent="0.2">
      <c r="A143" s="38" t="s">
        <v>80</v>
      </c>
      <c r="N143" s="38" t="s">
        <v>80</v>
      </c>
    </row>
    <row r="144" spans="1:29" ht="10.199999999999999" customHeight="1" x14ac:dyDescent="0.2">
      <c r="A144" s="38" t="s">
        <v>0</v>
      </c>
      <c r="B144" s="38">
        <v>2206</v>
      </c>
      <c r="C144" s="38">
        <v>1252</v>
      </c>
      <c r="D144" s="38">
        <v>954</v>
      </c>
      <c r="E144" s="38">
        <v>799</v>
      </c>
      <c r="F144" s="38">
        <v>546</v>
      </c>
      <c r="G144" s="38">
        <v>253</v>
      </c>
      <c r="H144" s="1">
        <f t="shared" ref="H144:J151" si="84">E144/B144*100</f>
        <v>36.219401631912959</v>
      </c>
      <c r="I144" s="1">
        <f t="shared" si="84"/>
        <v>43.610223642172521</v>
      </c>
      <c r="J144" s="1">
        <f t="shared" si="84"/>
        <v>26.519916142557655</v>
      </c>
      <c r="K144" s="2">
        <f>H152+1500</f>
        <v>2819.5181914297641</v>
      </c>
      <c r="L144" s="2">
        <f t="shared" ref="L144:M144" si="85">I152+1500</f>
        <v>3120.0491809756822</v>
      </c>
      <c r="M144" s="2">
        <f t="shared" si="85"/>
        <v>2421.725951737355</v>
      </c>
      <c r="N144" s="38" t="s">
        <v>0</v>
      </c>
      <c r="O144" s="38">
        <v>1328</v>
      </c>
      <c r="P144" s="38">
        <v>675</v>
      </c>
      <c r="Q144" s="38">
        <v>653</v>
      </c>
      <c r="R144" s="38">
        <v>34</v>
      </c>
      <c r="S144" s="38">
        <v>17</v>
      </c>
      <c r="T144" s="38">
        <v>17</v>
      </c>
      <c r="U144" s="38">
        <v>2</v>
      </c>
      <c r="V144" s="38">
        <v>0</v>
      </c>
      <c r="W144" s="38">
        <v>2</v>
      </c>
      <c r="X144" s="38">
        <v>23</v>
      </c>
      <c r="Y144" s="38">
        <v>10</v>
      </c>
      <c r="Z144" s="38">
        <v>13</v>
      </c>
      <c r="AA144" s="38">
        <v>20</v>
      </c>
      <c r="AB144" s="38">
        <v>4</v>
      </c>
      <c r="AC144" s="38">
        <v>16</v>
      </c>
    </row>
    <row r="145" spans="1:29" ht="10.199999999999999" customHeight="1" x14ac:dyDescent="0.2">
      <c r="A145" s="38" t="s">
        <v>81</v>
      </c>
      <c r="B145" s="38">
        <v>381</v>
      </c>
      <c r="C145" s="38">
        <v>204</v>
      </c>
      <c r="D145" s="38">
        <v>177</v>
      </c>
      <c r="E145" s="38">
        <v>359</v>
      </c>
      <c r="F145" s="38">
        <v>200</v>
      </c>
      <c r="G145" s="38">
        <v>159</v>
      </c>
      <c r="H145" s="1">
        <f t="shared" si="84"/>
        <v>94.225721784776908</v>
      </c>
      <c r="I145" s="1">
        <f t="shared" si="84"/>
        <v>98.039215686274503</v>
      </c>
      <c r="J145" s="1">
        <f t="shared" si="84"/>
        <v>89.830508474576277</v>
      </c>
      <c r="K145" s="3"/>
      <c r="L145" s="3"/>
      <c r="M145" s="3"/>
      <c r="N145" s="38" t="s">
        <v>81</v>
      </c>
      <c r="O145" s="38">
        <v>20</v>
      </c>
      <c r="P145" s="38">
        <v>3</v>
      </c>
      <c r="Q145" s="38">
        <v>17</v>
      </c>
      <c r="R145" s="38">
        <v>0</v>
      </c>
      <c r="S145" s="38">
        <v>0</v>
      </c>
      <c r="T145" s="38">
        <v>0</v>
      </c>
      <c r="U145" s="38">
        <v>0</v>
      </c>
      <c r="V145" s="38">
        <v>0</v>
      </c>
      <c r="W145" s="38">
        <v>0</v>
      </c>
      <c r="X145" s="38">
        <v>2</v>
      </c>
      <c r="Y145" s="38">
        <v>1</v>
      </c>
      <c r="Z145" s="38">
        <v>1</v>
      </c>
      <c r="AA145" s="38">
        <v>0</v>
      </c>
      <c r="AB145" s="38">
        <v>0</v>
      </c>
      <c r="AC145" s="38">
        <v>0</v>
      </c>
    </row>
    <row r="146" spans="1:29" ht="10.199999999999999" customHeight="1" x14ac:dyDescent="0.2">
      <c r="A146" s="38" t="s">
        <v>82</v>
      </c>
      <c r="B146" s="38">
        <v>299</v>
      </c>
      <c r="C146" s="38">
        <v>172</v>
      </c>
      <c r="D146" s="38">
        <v>127</v>
      </c>
      <c r="E146" s="38">
        <v>199</v>
      </c>
      <c r="F146" s="38">
        <v>142</v>
      </c>
      <c r="G146" s="38">
        <v>57</v>
      </c>
      <c r="H146" s="1">
        <f t="shared" si="84"/>
        <v>66.555183946488299</v>
      </c>
      <c r="I146" s="1">
        <f t="shared" si="84"/>
        <v>82.558139534883722</v>
      </c>
      <c r="J146" s="1">
        <f t="shared" si="84"/>
        <v>44.881889763779526</v>
      </c>
      <c r="K146" s="2">
        <f>(H150+H151)/2</f>
        <v>5.7429718875502012</v>
      </c>
      <c r="L146" s="2">
        <f t="shared" ref="L146:M146" si="86">(I150+I151)/2</f>
        <v>8.1168831168831161</v>
      </c>
      <c r="M146" s="2">
        <f t="shared" si="86"/>
        <v>2.0414673046251992</v>
      </c>
      <c r="N146" s="38" t="s">
        <v>82</v>
      </c>
      <c r="O146" s="38">
        <v>89</v>
      </c>
      <c r="P146" s="38">
        <v>28</v>
      </c>
      <c r="Q146" s="38">
        <v>61</v>
      </c>
      <c r="R146" s="38">
        <v>8</v>
      </c>
      <c r="S146" s="38">
        <v>2</v>
      </c>
      <c r="T146" s="38">
        <v>6</v>
      </c>
      <c r="U146" s="38">
        <v>0</v>
      </c>
      <c r="V146" s="38">
        <v>0</v>
      </c>
      <c r="W146" s="38">
        <v>0</v>
      </c>
      <c r="X146" s="38">
        <v>3</v>
      </c>
      <c r="Y146" s="38">
        <v>0</v>
      </c>
      <c r="Z146" s="38">
        <v>3</v>
      </c>
      <c r="AA146" s="38">
        <v>0</v>
      </c>
      <c r="AB146" s="38">
        <v>0</v>
      </c>
      <c r="AC146" s="38">
        <v>0</v>
      </c>
    </row>
    <row r="147" spans="1:29" ht="10.199999999999999" customHeight="1" x14ac:dyDescent="0.2">
      <c r="A147" s="38" t="s">
        <v>83</v>
      </c>
      <c r="B147" s="38">
        <v>359</v>
      </c>
      <c r="C147" s="38">
        <v>206</v>
      </c>
      <c r="D147" s="38">
        <v>153</v>
      </c>
      <c r="E147" s="38">
        <v>140</v>
      </c>
      <c r="F147" s="38">
        <v>118</v>
      </c>
      <c r="G147" s="38">
        <v>22</v>
      </c>
      <c r="H147" s="1">
        <f t="shared" si="84"/>
        <v>38.997214484679667</v>
      </c>
      <c r="I147" s="1">
        <f t="shared" si="84"/>
        <v>57.28155339805825</v>
      </c>
      <c r="J147" s="1">
        <f t="shared" si="84"/>
        <v>14.37908496732026</v>
      </c>
      <c r="K147" s="2"/>
      <c r="L147" s="2"/>
      <c r="M147" s="2"/>
      <c r="N147" s="38" t="s">
        <v>83</v>
      </c>
      <c r="O147" s="38">
        <v>207</v>
      </c>
      <c r="P147" s="38">
        <v>83</v>
      </c>
      <c r="Q147" s="38">
        <v>124</v>
      </c>
      <c r="R147" s="38">
        <v>6</v>
      </c>
      <c r="S147" s="38">
        <v>3</v>
      </c>
      <c r="T147" s="38">
        <v>3</v>
      </c>
      <c r="U147" s="38">
        <v>0</v>
      </c>
      <c r="V147" s="38">
        <v>0</v>
      </c>
      <c r="W147" s="38">
        <v>0</v>
      </c>
      <c r="X147" s="38">
        <v>4</v>
      </c>
      <c r="Y147" s="38">
        <v>1</v>
      </c>
      <c r="Z147" s="38">
        <v>3</v>
      </c>
      <c r="AA147" s="38">
        <v>2</v>
      </c>
      <c r="AB147" s="38">
        <v>1</v>
      </c>
      <c r="AC147" s="38">
        <v>1</v>
      </c>
    </row>
    <row r="148" spans="1:29" ht="10.199999999999999" customHeight="1" x14ac:dyDescent="0.2">
      <c r="A148" s="38" t="s">
        <v>84</v>
      </c>
      <c r="B148" s="38">
        <v>322</v>
      </c>
      <c r="C148" s="38">
        <v>184</v>
      </c>
      <c r="D148" s="38">
        <v>138</v>
      </c>
      <c r="E148" s="38">
        <v>47</v>
      </c>
      <c r="F148" s="38">
        <v>41</v>
      </c>
      <c r="G148" s="38">
        <v>6</v>
      </c>
      <c r="H148" s="1">
        <f t="shared" si="84"/>
        <v>14.596273291925465</v>
      </c>
      <c r="I148" s="1">
        <f t="shared" si="84"/>
        <v>22.282608695652172</v>
      </c>
      <c r="J148" s="1">
        <f t="shared" si="84"/>
        <v>4.3478260869565215</v>
      </c>
      <c r="K148" s="2">
        <f>K146*50</f>
        <v>287.14859437751005</v>
      </c>
      <c r="L148" s="2">
        <f t="shared" ref="L148:M148" si="87">L146*50</f>
        <v>405.84415584415581</v>
      </c>
      <c r="M148" s="2">
        <f t="shared" si="87"/>
        <v>102.07336523125996</v>
      </c>
      <c r="N148" s="38" t="s">
        <v>84</v>
      </c>
      <c r="O148" s="38">
        <v>263</v>
      </c>
      <c r="P148" s="38">
        <v>136</v>
      </c>
      <c r="Q148" s="38">
        <v>127</v>
      </c>
      <c r="R148" s="38">
        <v>7</v>
      </c>
      <c r="S148" s="38">
        <v>4</v>
      </c>
      <c r="T148" s="38">
        <v>3</v>
      </c>
      <c r="U148" s="38">
        <v>1</v>
      </c>
      <c r="V148" s="38">
        <v>0</v>
      </c>
      <c r="W148" s="38">
        <v>1</v>
      </c>
      <c r="X148" s="38">
        <v>4</v>
      </c>
      <c r="Y148" s="38">
        <v>3</v>
      </c>
      <c r="Z148" s="38">
        <v>1</v>
      </c>
      <c r="AA148" s="38">
        <v>0</v>
      </c>
      <c r="AB148" s="38">
        <v>0</v>
      </c>
      <c r="AC148" s="38">
        <v>0</v>
      </c>
    </row>
    <row r="149" spans="1:29" ht="10.199999999999999" customHeight="1" x14ac:dyDescent="0.2">
      <c r="A149" s="38" t="s">
        <v>85</v>
      </c>
      <c r="B149" s="38">
        <v>318</v>
      </c>
      <c r="C149" s="38">
        <v>168</v>
      </c>
      <c r="D149" s="38">
        <v>150</v>
      </c>
      <c r="E149" s="38">
        <v>27</v>
      </c>
      <c r="F149" s="38">
        <v>22</v>
      </c>
      <c r="G149" s="38">
        <v>5</v>
      </c>
      <c r="H149" s="1">
        <f t="shared" si="84"/>
        <v>8.4905660377358494</v>
      </c>
      <c r="I149" s="1">
        <f t="shared" si="84"/>
        <v>13.095238095238097</v>
      </c>
      <c r="J149" s="1">
        <f t="shared" si="84"/>
        <v>3.3333333333333335</v>
      </c>
      <c r="K149" s="2"/>
      <c r="L149" s="2"/>
      <c r="M149" s="2"/>
      <c r="N149" s="38" t="s">
        <v>85</v>
      </c>
      <c r="O149" s="38">
        <v>279</v>
      </c>
      <c r="P149" s="38">
        <v>141</v>
      </c>
      <c r="Q149" s="38">
        <v>138</v>
      </c>
      <c r="R149" s="38">
        <v>5</v>
      </c>
      <c r="S149" s="38">
        <v>2</v>
      </c>
      <c r="T149" s="38">
        <v>3</v>
      </c>
      <c r="U149" s="38">
        <v>1</v>
      </c>
      <c r="V149" s="38">
        <v>0</v>
      </c>
      <c r="W149" s="38">
        <v>1</v>
      </c>
      <c r="X149" s="38">
        <v>3</v>
      </c>
      <c r="Y149" s="38">
        <v>2</v>
      </c>
      <c r="Z149" s="38">
        <v>1</v>
      </c>
      <c r="AA149" s="38">
        <v>3</v>
      </c>
      <c r="AB149" s="38">
        <v>1</v>
      </c>
      <c r="AC149" s="38">
        <v>2</v>
      </c>
    </row>
    <row r="150" spans="1:29" ht="10.199999999999999" customHeight="1" x14ac:dyDescent="0.2">
      <c r="A150" s="38" t="s">
        <v>86</v>
      </c>
      <c r="B150" s="38">
        <v>249</v>
      </c>
      <c r="C150" s="38">
        <v>154</v>
      </c>
      <c r="D150" s="38">
        <v>95</v>
      </c>
      <c r="E150" s="38">
        <v>12</v>
      </c>
      <c r="F150" s="38">
        <v>11</v>
      </c>
      <c r="G150" s="38">
        <v>1</v>
      </c>
      <c r="H150" s="1">
        <f t="shared" si="84"/>
        <v>4.8192771084337354</v>
      </c>
      <c r="I150" s="1">
        <f t="shared" si="84"/>
        <v>7.1428571428571423</v>
      </c>
      <c r="J150" s="1">
        <f t="shared" si="84"/>
        <v>1.0526315789473684</v>
      </c>
      <c r="K150" s="2">
        <f>K144-K148</f>
        <v>2532.369597052254</v>
      </c>
      <c r="L150" s="2">
        <f t="shared" ref="L150:M150" si="88">L144-L148</f>
        <v>2714.2050251315263</v>
      </c>
      <c r="M150" s="2">
        <f t="shared" si="88"/>
        <v>2319.6525865060948</v>
      </c>
      <c r="N150" s="38" t="s">
        <v>86</v>
      </c>
      <c r="O150" s="38">
        <v>228</v>
      </c>
      <c r="P150" s="38">
        <v>136</v>
      </c>
      <c r="Q150" s="38">
        <v>92</v>
      </c>
      <c r="R150" s="38">
        <v>5</v>
      </c>
      <c r="S150" s="38">
        <v>5</v>
      </c>
      <c r="T150" s="38">
        <v>0</v>
      </c>
      <c r="U150" s="38">
        <v>0</v>
      </c>
      <c r="V150" s="38">
        <v>0</v>
      </c>
      <c r="W150" s="38">
        <v>0</v>
      </c>
      <c r="X150" s="38">
        <v>3</v>
      </c>
      <c r="Y150" s="38">
        <v>2</v>
      </c>
      <c r="Z150" s="38">
        <v>1</v>
      </c>
      <c r="AA150" s="38">
        <v>1</v>
      </c>
      <c r="AB150" s="38">
        <v>0</v>
      </c>
      <c r="AC150" s="38">
        <v>1</v>
      </c>
    </row>
    <row r="151" spans="1:29" ht="10.199999999999999" customHeight="1" x14ac:dyDescent="0.2">
      <c r="A151" s="38" t="s">
        <v>87</v>
      </c>
      <c r="B151" s="38">
        <v>165</v>
      </c>
      <c r="C151" s="38">
        <v>99</v>
      </c>
      <c r="D151" s="38">
        <v>66</v>
      </c>
      <c r="E151" s="38">
        <v>11</v>
      </c>
      <c r="F151" s="38">
        <v>9</v>
      </c>
      <c r="G151" s="38">
        <v>2</v>
      </c>
      <c r="H151" s="1">
        <f t="shared" si="84"/>
        <v>6.666666666666667</v>
      </c>
      <c r="I151" s="1">
        <f t="shared" si="84"/>
        <v>9.0909090909090917</v>
      </c>
      <c r="J151" s="1">
        <f t="shared" si="84"/>
        <v>3.0303030303030303</v>
      </c>
      <c r="K151" s="2">
        <f>100-K146</f>
        <v>94.257028112449802</v>
      </c>
      <c r="L151" s="2">
        <f t="shared" ref="L151:M151" si="89">100-L146</f>
        <v>91.883116883116884</v>
      </c>
      <c r="M151" s="2">
        <f t="shared" si="89"/>
        <v>97.958532695374799</v>
      </c>
      <c r="N151" s="38" t="s">
        <v>87</v>
      </c>
      <c r="O151" s="38">
        <v>146</v>
      </c>
      <c r="P151" s="38">
        <v>88</v>
      </c>
      <c r="Q151" s="38">
        <v>58</v>
      </c>
      <c r="R151" s="38">
        <v>2</v>
      </c>
      <c r="S151" s="38">
        <v>1</v>
      </c>
      <c r="T151" s="38">
        <v>1</v>
      </c>
      <c r="U151" s="38">
        <v>0</v>
      </c>
      <c r="V151" s="38">
        <v>0</v>
      </c>
      <c r="W151" s="38">
        <v>0</v>
      </c>
      <c r="X151" s="38">
        <v>1</v>
      </c>
      <c r="Y151" s="38">
        <v>1</v>
      </c>
      <c r="Z151" s="38">
        <v>0</v>
      </c>
      <c r="AA151" s="38">
        <v>5</v>
      </c>
      <c r="AB151" s="38">
        <v>0</v>
      </c>
      <c r="AC151" s="38">
        <v>5</v>
      </c>
    </row>
    <row r="152" spans="1:29" ht="10.199999999999999" customHeight="1" x14ac:dyDescent="0.2">
      <c r="A152" s="38" t="s">
        <v>88</v>
      </c>
      <c r="B152" s="38">
        <v>113</v>
      </c>
      <c r="C152" s="38">
        <v>65</v>
      </c>
      <c r="D152" s="38">
        <v>48</v>
      </c>
      <c r="E152" s="38">
        <v>4</v>
      </c>
      <c r="F152" s="38">
        <v>3</v>
      </c>
      <c r="G152" s="38">
        <v>1</v>
      </c>
      <c r="H152" s="1">
        <f>SUM(H144:H150)*5</f>
        <v>1319.5181914297641</v>
      </c>
      <c r="I152" s="1">
        <f>SUM(I144:I150)*5</f>
        <v>1620.049180975682</v>
      </c>
      <c r="J152" s="1">
        <f>SUM(J144:J150)*5</f>
        <v>921.72595173735488</v>
      </c>
      <c r="K152" s="4">
        <f>K150/K151</f>
        <v>26.866639525607635</v>
      </c>
      <c r="L152" s="4">
        <f t="shared" ref="L152:M152" si="90">L150/L151</f>
        <v>29.539757870689403</v>
      </c>
      <c r="M152" s="4">
        <f t="shared" si="90"/>
        <v>23.679944183316859</v>
      </c>
      <c r="N152" s="38" t="s">
        <v>88</v>
      </c>
      <c r="O152" s="38">
        <v>96</v>
      </c>
      <c r="P152" s="38">
        <v>60</v>
      </c>
      <c r="Q152" s="38">
        <v>36</v>
      </c>
      <c r="R152" s="38">
        <v>1</v>
      </c>
      <c r="S152" s="38">
        <v>0</v>
      </c>
      <c r="T152" s="38">
        <v>1</v>
      </c>
      <c r="U152" s="38">
        <v>0</v>
      </c>
      <c r="V152" s="38">
        <v>0</v>
      </c>
      <c r="W152" s="38">
        <v>0</v>
      </c>
      <c r="X152" s="38">
        <v>3</v>
      </c>
      <c r="Y152" s="38">
        <v>0</v>
      </c>
      <c r="Z152" s="38">
        <v>3</v>
      </c>
      <c r="AA152" s="38">
        <v>9</v>
      </c>
      <c r="AB152" s="38">
        <v>2</v>
      </c>
      <c r="AC152" s="38">
        <v>7</v>
      </c>
    </row>
    <row r="153" spans="1:29" ht="10.199999999999999" customHeight="1" x14ac:dyDescent="0.2">
      <c r="A153" s="38" t="s">
        <v>101</v>
      </c>
      <c r="N153" s="38" t="s">
        <v>101</v>
      </c>
    </row>
    <row r="154" spans="1:29" ht="10.199999999999999" customHeight="1" x14ac:dyDescent="0.2">
      <c r="A154" s="38" t="s">
        <v>80</v>
      </c>
      <c r="N154" s="38" t="s">
        <v>80</v>
      </c>
    </row>
    <row r="155" spans="1:29" ht="10.199999999999999" customHeight="1" x14ac:dyDescent="0.2">
      <c r="A155" s="38" t="s">
        <v>0</v>
      </c>
      <c r="B155" s="38">
        <v>2655</v>
      </c>
      <c r="C155" s="38">
        <v>1381</v>
      </c>
      <c r="D155" s="38">
        <v>1274</v>
      </c>
      <c r="E155" s="38">
        <v>956</v>
      </c>
      <c r="F155" s="38">
        <v>607</v>
      </c>
      <c r="G155" s="38">
        <v>349</v>
      </c>
      <c r="H155" s="1">
        <f t="shared" ref="H155:J162" si="91">E155/B155*100</f>
        <v>36.007532956685502</v>
      </c>
      <c r="I155" s="1">
        <f t="shared" si="91"/>
        <v>43.953656770456192</v>
      </c>
      <c r="J155" s="1">
        <f t="shared" si="91"/>
        <v>27.394034536891681</v>
      </c>
      <c r="K155" s="2">
        <f>H163+1500</f>
        <v>2790.864972527645</v>
      </c>
      <c r="L155" s="2">
        <f t="shared" ref="L155:M155" si="92">I163+1500</f>
        <v>3105.2244698965333</v>
      </c>
      <c r="M155" s="2">
        <f t="shared" si="92"/>
        <v>2472.369585769372</v>
      </c>
      <c r="N155" s="38" t="s">
        <v>0</v>
      </c>
      <c r="O155" s="38">
        <v>1450</v>
      </c>
      <c r="P155" s="38">
        <v>678</v>
      </c>
      <c r="Q155" s="38">
        <v>772</v>
      </c>
      <c r="R155" s="38">
        <v>182</v>
      </c>
      <c r="S155" s="38">
        <v>81</v>
      </c>
      <c r="T155" s="38">
        <v>101</v>
      </c>
      <c r="U155" s="38">
        <v>3</v>
      </c>
      <c r="V155" s="38">
        <v>0</v>
      </c>
      <c r="W155" s="38">
        <v>3</v>
      </c>
      <c r="X155" s="38">
        <v>30</v>
      </c>
      <c r="Y155" s="38">
        <v>9</v>
      </c>
      <c r="Z155" s="38">
        <v>21</v>
      </c>
      <c r="AA155" s="38">
        <v>34</v>
      </c>
      <c r="AB155" s="38">
        <v>6</v>
      </c>
      <c r="AC155" s="38">
        <v>28</v>
      </c>
    </row>
    <row r="156" spans="1:29" ht="10.199999999999999" customHeight="1" x14ac:dyDescent="0.2">
      <c r="A156" s="38" t="s">
        <v>81</v>
      </c>
      <c r="B156" s="38">
        <v>463</v>
      </c>
      <c r="C156" s="38">
        <v>249</v>
      </c>
      <c r="D156" s="38">
        <v>214</v>
      </c>
      <c r="E156" s="38">
        <v>432</v>
      </c>
      <c r="F156" s="38">
        <v>244</v>
      </c>
      <c r="G156" s="38">
        <v>188</v>
      </c>
      <c r="H156" s="1">
        <f t="shared" si="91"/>
        <v>93.30453563714903</v>
      </c>
      <c r="I156" s="1">
        <f t="shared" si="91"/>
        <v>97.99196787148594</v>
      </c>
      <c r="J156" s="1">
        <f t="shared" si="91"/>
        <v>87.850467289719631</v>
      </c>
      <c r="K156" s="3"/>
      <c r="L156" s="3"/>
      <c r="M156" s="3"/>
      <c r="N156" s="38" t="s">
        <v>81</v>
      </c>
      <c r="O156" s="38">
        <v>19</v>
      </c>
      <c r="P156" s="38">
        <v>4</v>
      </c>
      <c r="Q156" s="38">
        <v>15</v>
      </c>
      <c r="R156" s="38">
        <v>12</v>
      </c>
      <c r="S156" s="38">
        <v>1</v>
      </c>
      <c r="T156" s="38">
        <v>11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0</v>
      </c>
      <c r="AA156" s="38">
        <v>0</v>
      </c>
      <c r="AB156" s="38">
        <v>0</v>
      </c>
      <c r="AC156" s="38">
        <v>0</v>
      </c>
    </row>
    <row r="157" spans="1:29" ht="10.199999999999999" customHeight="1" x14ac:dyDescent="0.2">
      <c r="A157" s="38" t="s">
        <v>82</v>
      </c>
      <c r="B157" s="38">
        <v>438</v>
      </c>
      <c r="C157" s="38">
        <v>225</v>
      </c>
      <c r="D157" s="38">
        <v>213</v>
      </c>
      <c r="E157" s="38">
        <v>295</v>
      </c>
      <c r="F157" s="38">
        <v>183</v>
      </c>
      <c r="G157" s="38">
        <v>112</v>
      </c>
      <c r="H157" s="1">
        <f t="shared" si="91"/>
        <v>67.351598173515981</v>
      </c>
      <c r="I157" s="1">
        <f t="shared" si="91"/>
        <v>81.333333333333329</v>
      </c>
      <c r="J157" s="1">
        <f t="shared" si="91"/>
        <v>52.582159624413151</v>
      </c>
      <c r="K157" s="2">
        <f>(H161+H162)/2</f>
        <v>3.7738936894474993</v>
      </c>
      <c r="L157" s="2">
        <f t="shared" ref="L157:M157" si="93">(I161+I162)/2</f>
        <v>5.2643483177834316</v>
      </c>
      <c r="M157" s="2">
        <f t="shared" si="93"/>
        <v>1.8796992481203008</v>
      </c>
      <c r="N157" s="38" t="s">
        <v>82</v>
      </c>
      <c r="O157" s="38">
        <v>106</v>
      </c>
      <c r="P157" s="38">
        <v>31</v>
      </c>
      <c r="Q157" s="38">
        <v>75</v>
      </c>
      <c r="R157" s="38">
        <v>34</v>
      </c>
      <c r="S157" s="38">
        <v>11</v>
      </c>
      <c r="T157" s="38">
        <v>23</v>
      </c>
      <c r="U157" s="38">
        <v>0</v>
      </c>
      <c r="V157" s="38">
        <v>0</v>
      </c>
      <c r="W157" s="38">
        <v>0</v>
      </c>
      <c r="X157" s="38">
        <v>2</v>
      </c>
      <c r="Y157" s="38">
        <v>0</v>
      </c>
      <c r="Z157" s="38">
        <v>2</v>
      </c>
      <c r="AA157" s="38">
        <v>1</v>
      </c>
      <c r="AB157" s="38">
        <v>0</v>
      </c>
      <c r="AC157" s="38">
        <v>1</v>
      </c>
    </row>
    <row r="158" spans="1:29" ht="10.199999999999999" customHeight="1" x14ac:dyDescent="0.2">
      <c r="A158" s="38" t="s">
        <v>83</v>
      </c>
      <c r="B158" s="38">
        <v>340</v>
      </c>
      <c r="C158" s="38">
        <v>162</v>
      </c>
      <c r="D158" s="38">
        <v>178</v>
      </c>
      <c r="E158" s="38">
        <v>117</v>
      </c>
      <c r="F158" s="38">
        <v>95</v>
      </c>
      <c r="G158" s="38">
        <v>22</v>
      </c>
      <c r="H158" s="1">
        <f t="shared" si="91"/>
        <v>34.411764705882355</v>
      </c>
      <c r="I158" s="1">
        <f t="shared" si="91"/>
        <v>58.641975308641982</v>
      </c>
      <c r="J158" s="1">
        <f t="shared" si="91"/>
        <v>12.359550561797752</v>
      </c>
      <c r="K158" s="2"/>
      <c r="L158" s="2"/>
      <c r="M158" s="2"/>
      <c r="N158" s="38" t="s">
        <v>83</v>
      </c>
      <c r="O158" s="38">
        <v>175</v>
      </c>
      <c r="P158" s="38">
        <v>49</v>
      </c>
      <c r="Q158" s="38">
        <v>126</v>
      </c>
      <c r="R158" s="38">
        <v>44</v>
      </c>
      <c r="S158" s="38">
        <v>17</v>
      </c>
      <c r="T158" s="38">
        <v>27</v>
      </c>
      <c r="U158" s="38">
        <v>0</v>
      </c>
      <c r="V158" s="38">
        <v>0</v>
      </c>
      <c r="W158" s="38">
        <v>0</v>
      </c>
      <c r="X158" s="38">
        <v>3</v>
      </c>
      <c r="Y158" s="38">
        <v>1</v>
      </c>
      <c r="Z158" s="38">
        <v>2</v>
      </c>
      <c r="AA158" s="38">
        <v>1</v>
      </c>
      <c r="AB158" s="38">
        <v>0</v>
      </c>
      <c r="AC158" s="38">
        <v>1</v>
      </c>
    </row>
    <row r="159" spans="1:29" ht="10.199999999999999" customHeight="1" x14ac:dyDescent="0.2">
      <c r="A159" s="38" t="s">
        <v>84</v>
      </c>
      <c r="B159" s="38">
        <v>402</v>
      </c>
      <c r="C159" s="38">
        <v>196</v>
      </c>
      <c r="D159" s="38">
        <v>206</v>
      </c>
      <c r="E159" s="38">
        <v>58</v>
      </c>
      <c r="F159" s="38">
        <v>43</v>
      </c>
      <c r="G159" s="38">
        <v>15</v>
      </c>
      <c r="H159" s="1">
        <f t="shared" si="91"/>
        <v>14.427860696517413</v>
      </c>
      <c r="I159" s="1">
        <f t="shared" si="91"/>
        <v>21.938775510204081</v>
      </c>
      <c r="J159" s="1">
        <f t="shared" si="91"/>
        <v>7.2815533980582519</v>
      </c>
      <c r="K159" s="2">
        <f>K157*50</f>
        <v>188.69468447237497</v>
      </c>
      <c r="L159" s="2">
        <f t="shared" ref="L159:M159" si="94">L157*50</f>
        <v>263.2174158891716</v>
      </c>
      <c r="M159" s="2">
        <f t="shared" si="94"/>
        <v>93.984962406015043</v>
      </c>
      <c r="N159" s="38" t="s">
        <v>84</v>
      </c>
      <c r="O159" s="38">
        <v>295</v>
      </c>
      <c r="P159" s="38">
        <v>132</v>
      </c>
      <c r="Q159" s="38">
        <v>163</v>
      </c>
      <c r="R159" s="38">
        <v>39</v>
      </c>
      <c r="S159" s="38">
        <v>20</v>
      </c>
      <c r="T159" s="38">
        <v>19</v>
      </c>
      <c r="U159" s="38">
        <v>0</v>
      </c>
      <c r="V159" s="38">
        <v>0</v>
      </c>
      <c r="W159" s="38">
        <v>0</v>
      </c>
      <c r="X159" s="38">
        <v>7</v>
      </c>
      <c r="Y159" s="38">
        <v>0</v>
      </c>
      <c r="Z159" s="38">
        <v>7</v>
      </c>
      <c r="AA159" s="38">
        <v>3</v>
      </c>
      <c r="AB159" s="38">
        <v>1</v>
      </c>
      <c r="AC159" s="38">
        <v>2</v>
      </c>
    </row>
    <row r="160" spans="1:29" ht="10.199999999999999" customHeight="1" x14ac:dyDescent="0.2">
      <c r="A160" s="38" t="s">
        <v>85</v>
      </c>
      <c r="B160" s="38">
        <v>354</v>
      </c>
      <c r="C160" s="38">
        <v>200</v>
      </c>
      <c r="D160" s="38">
        <v>154</v>
      </c>
      <c r="E160" s="38">
        <v>29</v>
      </c>
      <c r="F160" s="38">
        <v>24</v>
      </c>
      <c r="G160" s="38">
        <v>5</v>
      </c>
      <c r="H160" s="1">
        <f t="shared" si="91"/>
        <v>8.1920903954802249</v>
      </c>
      <c r="I160" s="1">
        <f t="shared" si="91"/>
        <v>12</v>
      </c>
      <c r="J160" s="1">
        <f t="shared" si="91"/>
        <v>3.2467532467532463</v>
      </c>
      <c r="K160" s="2"/>
      <c r="L160" s="2"/>
      <c r="M160" s="2"/>
      <c r="N160" s="38" t="s">
        <v>85</v>
      </c>
      <c r="O160" s="38">
        <v>292</v>
      </c>
      <c r="P160" s="38">
        <v>158</v>
      </c>
      <c r="Q160" s="38">
        <v>134</v>
      </c>
      <c r="R160" s="38">
        <v>24</v>
      </c>
      <c r="S160" s="38">
        <v>15</v>
      </c>
      <c r="T160" s="38">
        <v>9</v>
      </c>
      <c r="U160" s="38">
        <v>0</v>
      </c>
      <c r="V160" s="38">
        <v>0</v>
      </c>
      <c r="W160" s="38">
        <v>0</v>
      </c>
      <c r="X160" s="38">
        <v>6</v>
      </c>
      <c r="Y160" s="38">
        <v>2</v>
      </c>
      <c r="Z160" s="38">
        <v>4</v>
      </c>
      <c r="AA160" s="38">
        <v>3</v>
      </c>
      <c r="AB160" s="38">
        <v>1</v>
      </c>
      <c r="AC160" s="38">
        <v>2</v>
      </c>
    </row>
    <row r="161" spans="1:29" ht="10.199999999999999" customHeight="1" x14ac:dyDescent="0.2">
      <c r="A161" s="38" t="s">
        <v>86</v>
      </c>
      <c r="B161" s="38">
        <v>268</v>
      </c>
      <c r="C161" s="38">
        <v>135</v>
      </c>
      <c r="D161" s="38">
        <v>133</v>
      </c>
      <c r="E161" s="38">
        <v>12</v>
      </c>
      <c r="F161" s="38">
        <v>7</v>
      </c>
      <c r="G161" s="38">
        <v>5</v>
      </c>
      <c r="H161" s="1">
        <f t="shared" si="91"/>
        <v>4.4776119402985071</v>
      </c>
      <c r="I161" s="1">
        <f t="shared" si="91"/>
        <v>5.1851851851851851</v>
      </c>
      <c r="J161" s="1">
        <f t="shared" si="91"/>
        <v>3.7593984962406015</v>
      </c>
      <c r="K161" s="2">
        <f>K155-K159</f>
        <v>2602.1702880552702</v>
      </c>
      <c r="L161" s="2">
        <f t="shared" ref="L161:M161" si="95">L155-L159</f>
        <v>2842.0070540073616</v>
      </c>
      <c r="M161" s="2">
        <f t="shared" si="95"/>
        <v>2378.3846233633567</v>
      </c>
      <c r="N161" s="38" t="s">
        <v>86</v>
      </c>
      <c r="O161" s="38">
        <v>230</v>
      </c>
      <c r="P161" s="38">
        <v>119</v>
      </c>
      <c r="Q161" s="38">
        <v>111</v>
      </c>
      <c r="R161" s="38">
        <v>12</v>
      </c>
      <c r="S161" s="38">
        <v>6</v>
      </c>
      <c r="T161" s="38">
        <v>6</v>
      </c>
      <c r="U161" s="38">
        <v>1</v>
      </c>
      <c r="V161" s="38">
        <v>0</v>
      </c>
      <c r="W161" s="38">
        <v>1</v>
      </c>
      <c r="X161" s="38">
        <v>5</v>
      </c>
      <c r="Y161" s="38">
        <v>3</v>
      </c>
      <c r="Z161" s="38">
        <v>2</v>
      </c>
      <c r="AA161" s="38">
        <v>8</v>
      </c>
      <c r="AB161" s="38">
        <v>0</v>
      </c>
      <c r="AC161" s="38">
        <v>8</v>
      </c>
    </row>
    <row r="162" spans="1:29" ht="10.199999999999999" customHeight="1" x14ac:dyDescent="0.2">
      <c r="A162" s="38" t="s">
        <v>87</v>
      </c>
      <c r="B162" s="38">
        <v>228</v>
      </c>
      <c r="C162" s="38">
        <v>131</v>
      </c>
      <c r="D162" s="38">
        <v>97</v>
      </c>
      <c r="E162" s="38">
        <v>7</v>
      </c>
      <c r="F162" s="38">
        <v>7</v>
      </c>
      <c r="G162" s="38">
        <v>0</v>
      </c>
      <c r="H162" s="1">
        <f t="shared" si="91"/>
        <v>3.070175438596491</v>
      </c>
      <c r="I162" s="1">
        <f t="shared" si="91"/>
        <v>5.343511450381679</v>
      </c>
      <c r="J162" s="1">
        <f t="shared" si="91"/>
        <v>0</v>
      </c>
      <c r="K162" s="2">
        <f>100-K157</f>
        <v>96.226106310552495</v>
      </c>
      <c r="L162" s="2">
        <f t="shared" ref="L162:M162" si="96">100-L157</f>
        <v>94.73565168221657</v>
      </c>
      <c r="M162" s="2">
        <f t="shared" si="96"/>
        <v>98.120300751879697</v>
      </c>
      <c r="N162" s="38" t="s">
        <v>87</v>
      </c>
      <c r="O162" s="38">
        <v>203</v>
      </c>
      <c r="P162" s="38">
        <v>115</v>
      </c>
      <c r="Q162" s="38">
        <v>88</v>
      </c>
      <c r="R162" s="38">
        <v>9</v>
      </c>
      <c r="S162" s="38">
        <v>5</v>
      </c>
      <c r="T162" s="38">
        <v>4</v>
      </c>
      <c r="U162" s="38">
        <v>0</v>
      </c>
      <c r="V162" s="38">
        <v>0</v>
      </c>
      <c r="W162" s="38">
        <v>0</v>
      </c>
      <c r="X162" s="38">
        <v>3</v>
      </c>
      <c r="Y162" s="38">
        <v>2</v>
      </c>
      <c r="Z162" s="38">
        <v>1</v>
      </c>
      <c r="AA162" s="38">
        <v>6</v>
      </c>
      <c r="AB162" s="38">
        <v>2</v>
      </c>
      <c r="AC162" s="38">
        <v>4</v>
      </c>
    </row>
    <row r="163" spans="1:29" ht="10.199999999999999" customHeight="1" x14ac:dyDescent="0.2">
      <c r="A163" s="38" t="s">
        <v>88</v>
      </c>
      <c r="B163" s="38">
        <v>162</v>
      </c>
      <c r="C163" s="38">
        <v>83</v>
      </c>
      <c r="D163" s="38">
        <v>79</v>
      </c>
      <c r="E163" s="38">
        <v>6</v>
      </c>
      <c r="F163" s="38">
        <v>4</v>
      </c>
      <c r="G163" s="38">
        <v>2</v>
      </c>
      <c r="H163" s="1">
        <f>SUM(H155:H161)*5</f>
        <v>1290.864972527645</v>
      </c>
      <c r="I163" s="1">
        <f>SUM(I155:I161)*5</f>
        <v>1605.2244698965333</v>
      </c>
      <c r="J163" s="1">
        <f>SUM(J155:J161)*5</f>
        <v>972.36958576937172</v>
      </c>
      <c r="K163" s="4">
        <f>K161/K162</f>
        <v>27.042248593715644</v>
      </c>
      <c r="L163" s="4">
        <f t="shared" ref="L163:M163" si="97">L161/L162</f>
        <v>29.999340306864145</v>
      </c>
      <c r="M163" s="4">
        <f t="shared" si="97"/>
        <v>24.239475471825781</v>
      </c>
      <c r="N163" s="38" t="s">
        <v>88</v>
      </c>
      <c r="O163" s="38">
        <v>130</v>
      </c>
      <c r="P163" s="38">
        <v>70</v>
      </c>
      <c r="Q163" s="38">
        <v>60</v>
      </c>
      <c r="R163" s="38">
        <v>8</v>
      </c>
      <c r="S163" s="38">
        <v>6</v>
      </c>
      <c r="T163" s="38">
        <v>2</v>
      </c>
      <c r="U163" s="38">
        <v>2</v>
      </c>
      <c r="V163" s="38">
        <v>0</v>
      </c>
      <c r="W163" s="38">
        <v>2</v>
      </c>
      <c r="X163" s="38">
        <v>4</v>
      </c>
      <c r="Y163" s="38">
        <v>1</v>
      </c>
      <c r="Z163" s="38">
        <v>3</v>
      </c>
      <c r="AA163" s="38">
        <v>12</v>
      </c>
      <c r="AB163" s="38">
        <v>2</v>
      </c>
      <c r="AC163" s="38">
        <v>10</v>
      </c>
    </row>
    <row r="164" spans="1:29" ht="10.199999999999999" customHeight="1" x14ac:dyDescent="0.2">
      <c r="A164" s="38" t="s">
        <v>102</v>
      </c>
      <c r="N164" s="38" t="s">
        <v>102</v>
      </c>
    </row>
    <row r="165" spans="1:29" ht="10.199999999999999" customHeight="1" x14ac:dyDescent="0.2">
      <c r="A165" s="38" t="s">
        <v>80</v>
      </c>
      <c r="N165" s="38" t="s">
        <v>80</v>
      </c>
    </row>
    <row r="166" spans="1:29" ht="10.199999999999999" customHeight="1" x14ac:dyDescent="0.2">
      <c r="A166" s="38" t="s">
        <v>0</v>
      </c>
      <c r="B166" s="38">
        <v>1215</v>
      </c>
      <c r="C166" s="38">
        <v>632</v>
      </c>
      <c r="D166" s="38">
        <v>583</v>
      </c>
      <c r="E166" s="38">
        <v>556</v>
      </c>
      <c r="F166" s="38">
        <v>323</v>
      </c>
      <c r="G166" s="38">
        <v>233</v>
      </c>
      <c r="H166" s="1">
        <f t="shared" ref="H166:J173" si="98">E166/B166*100</f>
        <v>45.761316872427983</v>
      </c>
      <c r="I166" s="1">
        <f t="shared" si="98"/>
        <v>51.107594936708857</v>
      </c>
      <c r="J166" s="1">
        <f t="shared" si="98"/>
        <v>39.965694682675817</v>
      </c>
      <c r="K166" s="2">
        <f>H174+1500</f>
        <v>3178.1568658706865</v>
      </c>
      <c r="L166" s="2">
        <f t="shared" ref="L166:M166" si="99">I174+1500</f>
        <v>3452.7208942493917</v>
      </c>
      <c r="M166" s="2">
        <f t="shared" si="99"/>
        <v>2885.2668564264086</v>
      </c>
      <c r="N166" s="38" t="s">
        <v>0</v>
      </c>
      <c r="O166" s="38">
        <v>633</v>
      </c>
      <c r="P166" s="38">
        <v>306</v>
      </c>
      <c r="Q166" s="38">
        <v>327</v>
      </c>
      <c r="R166" s="38">
        <v>4</v>
      </c>
      <c r="S166" s="38">
        <v>2</v>
      </c>
      <c r="T166" s="38">
        <v>2</v>
      </c>
      <c r="U166" s="38">
        <v>0</v>
      </c>
      <c r="V166" s="38">
        <v>0</v>
      </c>
      <c r="W166" s="38">
        <v>0</v>
      </c>
      <c r="X166" s="38">
        <v>3</v>
      </c>
      <c r="Y166" s="38">
        <v>0</v>
      </c>
      <c r="Z166" s="38">
        <v>3</v>
      </c>
      <c r="AA166" s="38">
        <v>19</v>
      </c>
      <c r="AB166" s="38">
        <v>1</v>
      </c>
      <c r="AC166" s="38">
        <v>18</v>
      </c>
    </row>
    <row r="167" spans="1:29" ht="10.199999999999999" customHeight="1" x14ac:dyDescent="0.2">
      <c r="A167" s="38" t="s">
        <v>81</v>
      </c>
      <c r="B167" s="38">
        <v>218</v>
      </c>
      <c r="C167" s="38">
        <v>108</v>
      </c>
      <c r="D167" s="38">
        <v>110</v>
      </c>
      <c r="E167" s="38">
        <v>213</v>
      </c>
      <c r="F167" s="38">
        <v>108</v>
      </c>
      <c r="G167" s="38">
        <v>105</v>
      </c>
      <c r="H167" s="1">
        <f t="shared" si="98"/>
        <v>97.706422018348633</v>
      </c>
      <c r="I167" s="1">
        <f t="shared" si="98"/>
        <v>100</v>
      </c>
      <c r="J167" s="1">
        <f t="shared" si="98"/>
        <v>95.454545454545453</v>
      </c>
      <c r="K167" s="3"/>
      <c r="L167" s="3"/>
      <c r="M167" s="3"/>
      <c r="N167" s="38" t="s">
        <v>81</v>
      </c>
      <c r="O167" s="38">
        <v>5</v>
      </c>
      <c r="P167" s="38">
        <v>0</v>
      </c>
      <c r="Q167" s="38">
        <v>5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</row>
    <row r="168" spans="1:29" ht="10.199999999999999" customHeight="1" x14ac:dyDescent="0.2">
      <c r="A168" s="38" t="s">
        <v>82</v>
      </c>
      <c r="B168" s="38">
        <v>211</v>
      </c>
      <c r="C168" s="38">
        <v>106</v>
      </c>
      <c r="D168" s="38">
        <v>105</v>
      </c>
      <c r="E168" s="38">
        <v>161</v>
      </c>
      <c r="F168" s="38">
        <v>100</v>
      </c>
      <c r="G168" s="38">
        <v>61</v>
      </c>
      <c r="H168" s="1">
        <f t="shared" si="98"/>
        <v>76.30331753554502</v>
      </c>
      <c r="I168" s="1">
        <f t="shared" si="98"/>
        <v>94.339622641509436</v>
      </c>
      <c r="J168" s="1">
        <f t="shared" si="98"/>
        <v>58.095238095238102</v>
      </c>
      <c r="K168" s="2">
        <f>(H172+H173)/2</f>
        <v>4.4216570959803114</v>
      </c>
      <c r="L168" s="2">
        <f t="shared" ref="L168:M168" si="100">(I172+I173)/2</f>
        <v>4.6153846153846159</v>
      </c>
      <c r="M168" s="2">
        <f t="shared" si="100"/>
        <v>3.9230769230769234</v>
      </c>
      <c r="N168" s="38" t="s">
        <v>82</v>
      </c>
      <c r="O168" s="38">
        <v>50</v>
      </c>
      <c r="P168" s="38">
        <v>6</v>
      </c>
      <c r="Q168" s="38">
        <v>44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v>0</v>
      </c>
    </row>
    <row r="169" spans="1:29" ht="10.199999999999999" customHeight="1" x14ac:dyDescent="0.2">
      <c r="A169" s="38" t="s">
        <v>83</v>
      </c>
      <c r="B169" s="38">
        <v>155</v>
      </c>
      <c r="C169" s="38">
        <v>72</v>
      </c>
      <c r="D169" s="38">
        <v>83</v>
      </c>
      <c r="E169" s="38">
        <v>88</v>
      </c>
      <c r="F169" s="38">
        <v>49</v>
      </c>
      <c r="G169" s="38">
        <v>39</v>
      </c>
      <c r="H169" s="1">
        <f t="shared" si="98"/>
        <v>56.774193548387096</v>
      </c>
      <c r="I169" s="1">
        <f t="shared" si="98"/>
        <v>68.055555555555557</v>
      </c>
      <c r="J169" s="1">
        <f t="shared" si="98"/>
        <v>46.987951807228917</v>
      </c>
      <c r="K169" s="2"/>
      <c r="L169" s="2"/>
      <c r="M169" s="2"/>
      <c r="N169" s="38" t="s">
        <v>83</v>
      </c>
      <c r="O169" s="38">
        <v>66</v>
      </c>
      <c r="P169" s="38">
        <v>23</v>
      </c>
      <c r="Q169" s="38">
        <v>43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v>1</v>
      </c>
      <c r="Y169" s="38">
        <v>0</v>
      </c>
      <c r="Z169" s="38">
        <v>1</v>
      </c>
      <c r="AA169" s="38">
        <v>0</v>
      </c>
      <c r="AB169" s="38">
        <v>0</v>
      </c>
      <c r="AC169" s="38">
        <v>0</v>
      </c>
    </row>
    <row r="170" spans="1:29" ht="10.199999999999999" customHeight="1" x14ac:dyDescent="0.2">
      <c r="A170" s="38" t="s">
        <v>84</v>
      </c>
      <c r="B170" s="38">
        <v>152</v>
      </c>
      <c r="C170" s="38">
        <v>83</v>
      </c>
      <c r="D170" s="38">
        <v>69</v>
      </c>
      <c r="E170" s="38">
        <v>52</v>
      </c>
      <c r="F170" s="38">
        <v>37</v>
      </c>
      <c r="G170" s="38">
        <v>15</v>
      </c>
      <c r="H170" s="1">
        <f t="shared" si="98"/>
        <v>34.210526315789473</v>
      </c>
      <c r="I170" s="1">
        <f t="shared" si="98"/>
        <v>44.578313253012048</v>
      </c>
      <c r="J170" s="1">
        <f t="shared" si="98"/>
        <v>21.739130434782609</v>
      </c>
      <c r="K170" s="2">
        <f>K168*50</f>
        <v>221.08285479901556</v>
      </c>
      <c r="L170" s="2">
        <f t="shared" ref="L170:M170" si="101">L168*50</f>
        <v>230.7692307692308</v>
      </c>
      <c r="M170" s="2">
        <f t="shared" si="101"/>
        <v>196.15384615384616</v>
      </c>
      <c r="N170" s="38" t="s">
        <v>84</v>
      </c>
      <c r="O170" s="38">
        <v>99</v>
      </c>
      <c r="P170" s="38">
        <v>46</v>
      </c>
      <c r="Q170" s="38">
        <v>53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1</v>
      </c>
      <c r="AB170" s="38">
        <v>0</v>
      </c>
      <c r="AC170" s="38">
        <v>1</v>
      </c>
    </row>
    <row r="171" spans="1:29" ht="10.199999999999999" customHeight="1" x14ac:dyDescent="0.2">
      <c r="A171" s="38" t="s">
        <v>85</v>
      </c>
      <c r="B171" s="38">
        <v>173</v>
      </c>
      <c r="C171" s="38">
        <v>99</v>
      </c>
      <c r="D171" s="38">
        <v>74</v>
      </c>
      <c r="E171" s="38">
        <v>31</v>
      </c>
      <c r="F171" s="38">
        <v>23</v>
      </c>
      <c r="G171" s="38">
        <v>8</v>
      </c>
      <c r="H171" s="1">
        <f t="shared" si="98"/>
        <v>17.919075144508671</v>
      </c>
      <c r="I171" s="1">
        <f t="shared" si="98"/>
        <v>23.232323232323232</v>
      </c>
      <c r="J171" s="1">
        <f t="shared" si="98"/>
        <v>10.810810810810811</v>
      </c>
      <c r="K171" s="2"/>
      <c r="L171" s="2"/>
      <c r="M171" s="2"/>
      <c r="N171" s="38" t="s">
        <v>85</v>
      </c>
      <c r="O171" s="38">
        <v>141</v>
      </c>
      <c r="P171" s="38">
        <v>76</v>
      </c>
      <c r="Q171" s="38">
        <v>65</v>
      </c>
      <c r="R171" s="38">
        <v>1</v>
      </c>
      <c r="S171" s="38">
        <v>0</v>
      </c>
      <c r="T171" s="38">
        <v>1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0</v>
      </c>
    </row>
    <row r="172" spans="1:29" ht="10.199999999999999" customHeight="1" x14ac:dyDescent="0.2">
      <c r="A172" s="38" t="s">
        <v>86</v>
      </c>
      <c r="B172" s="38">
        <v>115</v>
      </c>
      <c r="C172" s="38">
        <v>65</v>
      </c>
      <c r="D172" s="38">
        <v>50</v>
      </c>
      <c r="E172" s="38">
        <v>8</v>
      </c>
      <c r="F172" s="38">
        <v>6</v>
      </c>
      <c r="G172" s="38">
        <v>2</v>
      </c>
      <c r="H172" s="1">
        <f t="shared" si="98"/>
        <v>6.9565217391304346</v>
      </c>
      <c r="I172" s="1">
        <f t="shared" si="98"/>
        <v>9.2307692307692317</v>
      </c>
      <c r="J172" s="1">
        <f t="shared" si="98"/>
        <v>4</v>
      </c>
      <c r="K172" s="2">
        <f>K166-K170</f>
        <v>2957.0740110716711</v>
      </c>
      <c r="L172" s="2">
        <f t="shared" ref="L172:M172" si="102">L166-L170</f>
        <v>3221.9516634801607</v>
      </c>
      <c r="M172" s="2">
        <f t="shared" si="102"/>
        <v>2689.1130102725624</v>
      </c>
      <c r="N172" s="38" t="s">
        <v>86</v>
      </c>
      <c r="O172" s="38">
        <v>98</v>
      </c>
      <c r="P172" s="38">
        <v>58</v>
      </c>
      <c r="Q172" s="38">
        <v>40</v>
      </c>
      <c r="R172" s="38">
        <v>1</v>
      </c>
      <c r="S172" s="38">
        <v>1</v>
      </c>
      <c r="T172" s="38">
        <v>0</v>
      </c>
      <c r="U172" s="38">
        <v>0</v>
      </c>
      <c r="V172" s="38">
        <v>0</v>
      </c>
      <c r="W172" s="38">
        <v>0</v>
      </c>
      <c r="X172" s="38">
        <v>2</v>
      </c>
      <c r="Y172" s="38">
        <v>0</v>
      </c>
      <c r="Z172" s="38">
        <v>2</v>
      </c>
      <c r="AA172" s="38">
        <v>6</v>
      </c>
      <c r="AB172" s="38">
        <v>0</v>
      </c>
      <c r="AC172" s="38">
        <v>6</v>
      </c>
    </row>
    <row r="173" spans="1:29" ht="10.199999999999999" customHeight="1" x14ac:dyDescent="0.2">
      <c r="A173" s="38" t="s">
        <v>87</v>
      </c>
      <c r="B173" s="38">
        <v>106</v>
      </c>
      <c r="C173" s="38">
        <v>54</v>
      </c>
      <c r="D173" s="38">
        <v>52</v>
      </c>
      <c r="E173" s="38">
        <v>2</v>
      </c>
      <c r="F173" s="38">
        <v>0</v>
      </c>
      <c r="G173" s="38">
        <v>2</v>
      </c>
      <c r="H173" s="1">
        <f t="shared" si="98"/>
        <v>1.8867924528301887</v>
      </c>
      <c r="I173" s="1">
        <f t="shared" si="98"/>
        <v>0</v>
      </c>
      <c r="J173" s="1">
        <f t="shared" si="98"/>
        <v>3.8461538461538463</v>
      </c>
      <c r="K173" s="2">
        <f>100-K168</f>
        <v>95.578342904019692</v>
      </c>
      <c r="L173" s="2">
        <f t="shared" ref="L173:M173" si="103">100-L168</f>
        <v>95.384615384615387</v>
      </c>
      <c r="M173" s="2">
        <f t="shared" si="103"/>
        <v>96.07692307692308</v>
      </c>
      <c r="N173" s="38" t="s">
        <v>87</v>
      </c>
      <c r="O173" s="38">
        <v>97</v>
      </c>
      <c r="P173" s="38">
        <v>53</v>
      </c>
      <c r="Q173" s="38">
        <v>44</v>
      </c>
      <c r="R173" s="38">
        <v>2</v>
      </c>
      <c r="S173" s="38">
        <v>1</v>
      </c>
      <c r="T173" s="38">
        <v>1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5</v>
      </c>
      <c r="AB173" s="38">
        <v>0</v>
      </c>
      <c r="AC173" s="38">
        <v>5</v>
      </c>
    </row>
    <row r="174" spans="1:29" ht="10.199999999999999" customHeight="1" x14ac:dyDescent="0.2">
      <c r="A174" s="38" t="s">
        <v>88</v>
      </c>
      <c r="B174" s="38">
        <v>85</v>
      </c>
      <c r="C174" s="38">
        <v>45</v>
      </c>
      <c r="D174" s="38">
        <v>40</v>
      </c>
      <c r="E174" s="38">
        <v>1</v>
      </c>
      <c r="F174" s="38">
        <v>0</v>
      </c>
      <c r="G174" s="38">
        <v>1</v>
      </c>
      <c r="H174" s="1">
        <f>SUM(H166:H172)*5</f>
        <v>1678.1568658706865</v>
      </c>
      <c r="I174" s="1">
        <f>SUM(I166:I172)*5</f>
        <v>1952.7208942493917</v>
      </c>
      <c r="J174" s="1">
        <f>SUM(J166:J172)*5</f>
        <v>1385.2668564264086</v>
      </c>
      <c r="K174" s="4">
        <f>K172/K173</f>
        <v>30.938745339424656</v>
      </c>
      <c r="L174" s="4">
        <f t="shared" ref="L174:M174" si="104">L172/L173</f>
        <v>33.778525504227488</v>
      </c>
      <c r="M174" s="4">
        <f t="shared" si="104"/>
        <v>27.989166640146767</v>
      </c>
      <c r="N174" s="38" t="s">
        <v>88</v>
      </c>
      <c r="O174" s="38">
        <v>77</v>
      </c>
      <c r="P174" s="38">
        <v>44</v>
      </c>
      <c r="Q174" s="38">
        <v>33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8">
        <v>7</v>
      </c>
      <c r="AB174" s="38">
        <v>1</v>
      </c>
      <c r="AC174" s="38">
        <v>6</v>
      </c>
    </row>
    <row r="175" spans="1:29" ht="10.199999999999999" customHeight="1" x14ac:dyDescent="0.2">
      <c r="A175" s="53" t="s">
        <v>404</v>
      </c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 t="s">
        <v>404</v>
      </c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</row>
    <row r="176" spans="1:29" ht="10.199999999999999" customHeight="1" x14ac:dyDescent="0.2">
      <c r="A176" s="8" t="s">
        <v>367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 t="s">
        <v>367</v>
      </c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9" ht="10.199999999999999" customHeight="1" x14ac:dyDescent="0.2">
      <c r="A177" s="44"/>
      <c r="B177" s="49" t="s">
        <v>0</v>
      </c>
      <c r="C177" s="49"/>
      <c r="D177" s="49"/>
      <c r="E177" s="49" t="s">
        <v>74</v>
      </c>
      <c r="F177" s="49"/>
      <c r="G177" s="49"/>
      <c r="H177" s="42"/>
      <c r="I177" s="43"/>
      <c r="J177" s="44"/>
      <c r="K177" s="49" t="s">
        <v>401</v>
      </c>
      <c r="L177" s="49"/>
      <c r="M177" s="50"/>
      <c r="N177" s="44"/>
      <c r="O177" s="49" t="s">
        <v>75</v>
      </c>
      <c r="P177" s="49"/>
      <c r="Q177" s="49"/>
      <c r="R177" s="49" t="s">
        <v>76</v>
      </c>
      <c r="S177" s="49"/>
      <c r="T177" s="49"/>
      <c r="U177" s="49" t="s">
        <v>77</v>
      </c>
      <c r="V177" s="49"/>
      <c r="W177" s="49"/>
      <c r="X177" s="49" t="s">
        <v>78</v>
      </c>
      <c r="Y177" s="49"/>
      <c r="Z177" s="49"/>
      <c r="AA177" s="49" t="s">
        <v>79</v>
      </c>
      <c r="AB177" s="49"/>
      <c r="AC177" s="50"/>
    </row>
    <row r="178" spans="1:29" s="41" customFormat="1" ht="10.199999999999999" customHeight="1" x14ac:dyDescent="0.2">
      <c r="A178" s="35"/>
      <c r="B178" s="39" t="s">
        <v>0</v>
      </c>
      <c r="C178" s="39" t="s">
        <v>27</v>
      </c>
      <c r="D178" s="39" t="s">
        <v>28</v>
      </c>
      <c r="E178" s="39" t="s">
        <v>0</v>
      </c>
      <c r="F178" s="39" t="s">
        <v>27</v>
      </c>
      <c r="G178" s="39" t="s">
        <v>28</v>
      </c>
      <c r="H178" s="37"/>
      <c r="I178" s="45"/>
      <c r="J178" s="35"/>
      <c r="K178" s="39" t="s">
        <v>0</v>
      </c>
      <c r="L178" s="39" t="s">
        <v>27</v>
      </c>
      <c r="M178" s="46" t="s">
        <v>28</v>
      </c>
      <c r="N178" s="35"/>
      <c r="O178" s="39" t="s">
        <v>0</v>
      </c>
      <c r="P178" s="39" t="s">
        <v>27</v>
      </c>
      <c r="Q178" s="39" t="s">
        <v>28</v>
      </c>
      <c r="R178" s="39" t="s">
        <v>0</v>
      </c>
      <c r="S178" s="39" t="s">
        <v>27</v>
      </c>
      <c r="T178" s="39" t="s">
        <v>28</v>
      </c>
      <c r="U178" s="39" t="s">
        <v>0</v>
      </c>
      <c r="V178" s="39" t="s">
        <v>27</v>
      </c>
      <c r="W178" s="39" t="s">
        <v>28</v>
      </c>
      <c r="X178" s="39" t="s">
        <v>0</v>
      </c>
      <c r="Y178" s="39" t="s">
        <v>27</v>
      </c>
      <c r="Z178" s="39" t="s">
        <v>28</v>
      </c>
      <c r="AA178" s="39" t="s">
        <v>0</v>
      </c>
      <c r="AB178" s="39" t="s">
        <v>27</v>
      </c>
      <c r="AC178" s="40" t="s">
        <v>28</v>
      </c>
    </row>
    <row r="179" spans="1:29" ht="10.199999999999999" customHeight="1" x14ac:dyDescent="0.2">
      <c r="A179" s="38" t="s">
        <v>103</v>
      </c>
      <c r="N179" s="38" t="s">
        <v>103</v>
      </c>
    </row>
    <row r="180" spans="1:29" ht="10.199999999999999" customHeight="1" x14ac:dyDescent="0.2">
      <c r="A180" s="38" t="s">
        <v>80</v>
      </c>
      <c r="N180" s="38" t="s">
        <v>80</v>
      </c>
    </row>
    <row r="181" spans="1:29" ht="10.199999999999999" customHeight="1" x14ac:dyDescent="0.2">
      <c r="A181" s="38" t="s">
        <v>0</v>
      </c>
      <c r="B181" s="38">
        <v>1444</v>
      </c>
      <c r="C181" s="38">
        <v>741</v>
      </c>
      <c r="D181" s="38">
        <v>703</v>
      </c>
      <c r="E181" s="38">
        <v>666</v>
      </c>
      <c r="F181" s="38">
        <v>374</v>
      </c>
      <c r="G181" s="38">
        <v>292</v>
      </c>
      <c r="H181" s="1">
        <f t="shared" ref="H181:J188" si="105">E181/B181*100</f>
        <v>46.121883656509695</v>
      </c>
      <c r="I181" s="1">
        <f t="shared" si="105"/>
        <v>50.472334682860996</v>
      </c>
      <c r="J181" s="1">
        <f t="shared" si="105"/>
        <v>41.536273115220482</v>
      </c>
      <c r="K181" s="2">
        <f>H189+1500</f>
        <v>2990.48188606437</v>
      </c>
      <c r="L181" s="2">
        <f t="shared" ref="L181:M181" si="106">I189+1500</f>
        <v>3244.8268691590429</v>
      </c>
      <c r="M181" s="2">
        <f t="shared" si="106"/>
        <v>2717.609040888432</v>
      </c>
      <c r="N181" s="38" t="s">
        <v>0</v>
      </c>
      <c r="O181" s="38">
        <v>630</v>
      </c>
      <c r="P181" s="38">
        <v>302</v>
      </c>
      <c r="Q181" s="38">
        <v>328</v>
      </c>
      <c r="R181" s="38">
        <v>108</v>
      </c>
      <c r="S181" s="38">
        <v>49</v>
      </c>
      <c r="T181" s="38">
        <v>59</v>
      </c>
      <c r="U181" s="38">
        <v>0</v>
      </c>
      <c r="V181" s="38">
        <v>0</v>
      </c>
      <c r="W181" s="38">
        <v>0</v>
      </c>
      <c r="X181" s="38">
        <v>26</v>
      </c>
      <c r="Y181" s="38">
        <v>14</v>
      </c>
      <c r="Z181" s="38">
        <v>12</v>
      </c>
      <c r="AA181" s="38">
        <v>14</v>
      </c>
      <c r="AB181" s="38">
        <v>2</v>
      </c>
      <c r="AC181" s="38">
        <v>12</v>
      </c>
    </row>
    <row r="182" spans="1:29" ht="10.199999999999999" customHeight="1" x14ac:dyDescent="0.2">
      <c r="A182" s="38" t="s">
        <v>81</v>
      </c>
      <c r="B182" s="38">
        <v>377</v>
      </c>
      <c r="C182" s="38">
        <v>176</v>
      </c>
      <c r="D182" s="38">
        <v>201</v>
      </c>
      <c r="E182" s="38">
        <v>368</v>
      </c>
      <c r="F182" s="38">
        <v>176</v>
      </c>
      <c r="G182" s="38">
        <v>192</v>
      </c>
      <c r="H182" s="1">
        <f t="shared" si="105"/>
        <v>97.612732095490713</v>
      </c>
      <c r="I182" s="1">
        <f t="shared" si="105"/>
        <v>100</v>
      </c>
      <c r="J182" s="1">
        <f t="shared" si="105"/>
        <v>95.522388059701484</v>
      </c>
      <c r="K182" s="3"/>
      <c r="L182" s="3"/>
      <c r="M182" s="3"/>
      <c r="N182" s="38" t="s">
        <v>81</v>
      </c>
      <c r="O182" s="38">
        <v>6</v>
      </c>
      <c r="P182" s="38">
        <v>0</v>
      </c>
      <c r="Q182" s="38">
        <v>6</v>
      </c>
      <c r="R182" s="38">
        <v>3</v>
      </c>
      <c r="S182" s="38">
        <v>0</v>
      </c>
      <c r="T182" s="38">
        <v>3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</row>
    <row r="183" spans="1:29" ht="10.199999999999999" customHeight="1" x14ac:dyDescent="0.2">
      <c r="A183" s="38" t="s">
        <v>82</v>
      </c>
      <c r="B183" s="38">
        <v>193</v>
      </c>
      <c r="C183" s="38">
        <v>102</v>
      </c>
      <c r="D183" s="38">
        <v>91</v>
      </c>
      <c r="E183" s="38">
        <v>135</v>
      </c>
      <c r="F183" s="38">
        <v>85</v>
      </c>
      <c r="G183" s="38">
        <v>50</v>
      </c>
      <c r="H183" s="1">
        <f t="shared" si="105"/>
        <v>69.948186528497416</v>
      </c>
      <c r="I183" s="1">
        <f t="shared" si="105"/>
        <v>83.333333333333343</v>
      </c>
      <c r="J183" s="1">
        <f t="shared" si="105"/>
        <v>54.945054945054949</v>
      </c>
      <c r="K183" s="2">
        <f>(H187+H188)/2</f>
        <v>7.15007215007215</v>
      </c>
      <c r="L183" s="2">
        <f t="shared" ref="L183:M183" si="107">(I187+I188)/2</f>
        <v>10</v>
      </c>
      <c r="M183" s="2">
        <f t="shared" si="107"/>
        <v>4.1530054644808745</v>
      </c>
      <c r="N183" s="38" t="s">
        <v>82</v>
      </c>
      <c r="O183" s="38">
        <v>28</v>
      </c>
      <c r="P183" s="38">
        <v>7</v>
      </c>
      <c r="Q183" s="38">
        <v>21</v>
      </c>
      <c r="R183" s="38">
        <v>28</v>
      </c>
      <c r="S183" s="38">
        <v>10</v>
      </c>
      <c r="T183" s="38">
        <v>18</v>
      </c>
      <c r="U183" s="38">
        <v>0</v>
      </c>
      <c r="V183" s="38">
        <v>0</v>
      </c>
      <c r="W183" s="38">
        <v>0</v>
      </c>
      <c r="X183" s="38">
        <v>2</v>
      </c>
      <c r="Y183" s="38">
        <v>0</v>
      </c>
      <c r="Z183" s="38">
        <v>2</v>
      </c>
      <c r="AA183" s="38">
        <v>0</v>
      </c>
      <c r="AB183" s="38">
        <v>0</v>
      </c>
      <c r="AC183" s="38">
        <v>0</v>
      </c>
    </row>
    <row r="184" spans="1:29" ht="10.199999999999999" customHeight="1" x14ac:dyDescent="0.2">
      <c r="A184" s="38" t="s">
        <v>83</v>
      </c>
      <c r="B184" s="38">
        <v>183</v>
      </c>
      <c r="C184" s="38">
        <v>102</v>
      </c>
      <c r="D184" s="38">
        <v>81</v>
      </c>
      <c r="E184" s="38">
        <v>82</v>
      </c>
      <c r="F184" s="38">
        <v>61</v>
      </c>
      <c r="G184" s="38">
        <v>21</v>
      </c>
      <c r="H184" s="1">
        <f t="shared" si="105"/>
        <v>44.808743169398909</v>
      </c>
      <c r="I184" s="1">
        <f t="shared" si="105"/>
        <v>59.803921568627452</v>
      </c>
      <c r="J184" s="1">
        <f t="shared" si="105"/>
        <v>25.925925925925924</v>
      </c>
      <c r="K184" s="2"/>
      <c r="L184" s="2"/>
      <c r="M184" s="2"/>
      <c r="N184" s="38" t="s">
        <v>83</v>
      </c>
      <c r="O184" s="38">
        <v>71</v>
      </c>
      <c r="P184" s="38">
        <v>27</v>
      </c>
      <c r="Q184" s="38">
        <v>44</v>
      </c>
      <c r="R184" s="38">
        <v>27</v>
      </c>
      <c r="S184" s="38">
        <v>14</v>
      </c>
      <c r="T184" s="38">
        <v>13</v>
      </c>
      <c r="U184" s="38">
        <v>0</v>
      </c>
      <c r="V184" s="38">
        <v>0</v>
      </c>
      <c r="W184" s="38">
        <v>0</v>
      </c>
      <c r="X184" s="38">
        <v>1</v>
      </c>
      <c r="Y184" s="38">
        <v>0</v>
      </c>
      <c r="Z184" s="38">
        <v>1</v>
      </c>
      <c r="AA184" s="38">
        <v>2</v>
      </c>
      <c r="AB184" s="38">
        <v>0</v>
      </c>
      <c r="AC184" s="38">
        <v>2</v>
      </c>
    </row>
    <row r="185" spans="1:29" ht="10.199999999999999" customHeight="1" x14ac:dyDescent="0.2">
      <c r="A185" s="38" t="s">
        <v>84</v>
      </c>
      <c r="B185" s="38">
        <v>197</v>
      </c>
      <c r="C185" s="38">
        <v>85</v>
      </c>
      <c r="D185" s="38">
        <v>112</v>
      </c>
      <c r="E185" s="38">
        <v>37</v>
      </c>
      <c r="F185" s="38">
        <v>24</v>
      </c>
      <c r="G185" s="38">
        <v>13</v>
      </c>
      <c r="H185" s="1">
        <f t="shared" si="105"/>
        <v>18.781725888324875</v>
      </c>
      <c r="I185" s="1">
        <f t="shared" si="105"/>
        <v>28.235294117647058</v>
      </c>
      <c r="J185" s="1">
        <f t="shared" si="105"/>
        <v>11.607142857142858</v>
      </c>
      <c r="K185" s="2">
        <f>K183*50</f>
        <v>357.5036075036075</v>
      </c>
      <c r="L185" s="2">
        <f t="shared" ref="L185:M185" si="108">L183*50</f>
        <v>500</v>
      </c>
      <c r="M185" s="2">
        <f t="shared" si="108"/>
        <v>207.65027322404373</v>
      </c>
      <c r="N185" s="38" t="s">
        <v>84</v>
      </c>
      <c r="O185" s="38">
        <v>134</v>
      </c>
      <c r="P185" s="38">
        <v>53</v>
      </c>
      <c r="Q185" s="38">
        <v>81</v>
      </c>
      <c r="R185" s="38">
        <v>24</v>
      </c>
      <c r="S185" s="38">
        <v>8</v>
      </c>
      <c r="T185" s="38">
        <v>16</v>
      </c>
      <c r="U185" s="38">
        <v>0</v>
      </c>
      <c r="V185" s="38">
        <v>0</v>
      </c>
      <c r="W185" s="38">
        <v>0</v>
      </c>
      <c r="X185" s="38">
        <v>2</v>
      </c>
      <c r="Y185" s="38">
        <v>0</v>
      </c>
      <c r="Z185" s="38">
        <v>2</v>
      </c>
      <c r="AA185" s="38">
        <v>0</v>
      </c>
      <c r="AB185" s="38">
        <v>0</v>
      </c>
      <c r="AC185" s="38">
        <v>0</v>
      </c>
    </row>
    <row r="186" spans="1:29" ht="10.199999999999999" customHeight="1" x14ac:dyDescent="0.2">
      <c r="A186" s="38" t="s">
        <v>85</v>
      </c>
      <c r="B186" s="38">
        <v>194</v>
      </c>
      <c r="C186" s="38">
        <v>113</v>
      </c>
      <c r="D186" s="38">
        <v>81</v>
      </c>
      <c r="E186" s="38">
        <v>25</v>
      </c>
      <c r="F186" s="38">
        <v>15</v>
      </c>
      <c r="G186" s="38">
        <v>10</v>
      </c>
      <c r="H186" s="1">
        <f t="shared" si="105"/>
        <v>12.886597938144329</v>
      </c>
      <c r="I186" s="1">
        <f t="shared" si="105"/>
        <v>13.274336283185843</v>
      </c>
      <c r="J186" s="1">
        <f t="shared" si="105"/>
        <v>12.345679012345679</v>
      </c>
      <c r="K186" s="2"/>
      <c r="L186" s="2"/>
      <c r="M186" s="2"/>
      <c r="N186" s="38" t="s">
        <v>85</v>
      </c>
      <c r="O186" s="38">
        <v>143</v>
      </c>
      <c r="P186" s="38">
        <v>80</v>
      </c>
      <c r="Q186" s="38">
        <v>63</v>
      </c>
      <c r="R186" s="38">
        <v>11</v>
      </c>
      <c r="S186" s="38">
        <v>6</v>
      </c>
      <c r="T186" s="38">
        <v>5</v>
      </c>
      <c r="U186" s="38">
        <v>0</v>
      </c>
      <c r="V186" s="38">
        <v>0</v>
      </c>
      <c r="W186" s="38">
        <v>0</v>
      </c>
      <c r="X186" s="38">
        <v>13</v>
      </c>
      <c r="Y186" s="38">
        <v>11</v>
      </c>
      <c r="Z186" s="38">
        <v>2</v>
      </c>
      <c r="AA186" s="38">
        <v>2</v>
      </c>
      <c r="AB186" s="38">
        <v>1</v>
      </c>
      <c r="AC186" s="38">
        <v>1</v>
      </c>
    </row>
    <row r="187" spans="1:29" ht="10.199999999999999" customHeight="1" x14ac:dyDescent="0.2">
      <c r="A187" s="38" t="s">
        <v>86</v>
      </c>
      <c r="B187" s="38">
        <v>126</v>
      </c>
      <c r="C187" s="38">
        <v>65</v>
      </c>
      <c r="D187" s="38">
        <v>61</v>
      </c>
      <c r="E187" s="38">
        <v>10</v>
      </c>
      <c r="F187" s="38">
        <v>9</v>
      </c>
      <c r="G187" s="38">
        <v>1</v>
      </c>
      <c r="H187" s="1">
        <f t="shared" si="105"/>
        <v>7.9365079365079358</v>
      </c>
      <c r="I187" s="1">
        <f t="shared" si="105"/>
        <v>13.846153846153847</v>
      </c>
      <c r="J187" s="1">
        <f t="shared" si="105"/>
        <v>1.639344262295082</v>
      </c>
      <c r="K187" s="2">
        <f>K181-K185</f>
        <v>2632.9782785607626</v>
      </c>
      <c r="L187" s="2">
        <f t="shared" ref="L187:M187" si="109">L181-L185</f>
        <v>2744.8268691590429</v>
      </c>
      <c r="M187" s="2">
        <f t="shared" si="109"/>
        <v>2509.9587676643882</v>
      </c>
      <c r="N187" s="38" t="s">
        <v>86</v>
      </c>
      <c r="O187" s="38">
        <v>111</v>
      </c>
      <c r="P187" s="38">
        <v>53</v>
      </c>
      <c r="Q187" s="38">
        <v>58</v>
      </c>
      <c r="R187" s="38">
        <v>2</v>
      </c>
      <c r="S187" s="38">
        <v>1</v>
      </c>
      <c r="T187" s="38">
        <v>1</v>
      </c>
      <c r="U187" s="38">
        <v>0</v>
      </c>
      <c r="V187" s="38">
        <v>0</v>
      </c>
      <c r="W187" s="38">
        <v>0</v>
      </c>
      <c r="X187" s="38">
        <v>3</v>
      </c>
      <c r="Y187" s="38">
        <v>2</v>
      </c>
      <c r="Z187" s="38">
        <v>1</v>
      </c>
      <c r="AA187" s="38">
        <v>0</v>
      </c>
      <c r="AB187" s="38">
        <v>0</v>
      </c>
      <c r="AC187" s="38">
        <v>0</v>
      </c>
    </row>
    <row r="188" spans="1:29" ht="10.199999999999999" customHeight="1" x14ac:dyDescent="0.2">
      <c r="A188" s="38" t="s">
        <v>87</v>
      </c>
      <c r="B188" s="38">
        <v>110</v>
      </c>
      <c r="C188" s="38">
        <v>65</v>
      </c>
      <c r="D188" s="38">
        <v>45</v>
      </c>
      <c r="E188" s="38">
        <v>7</v>
      </c>
      <c r="F188" s="38">
        <v>4</v>
      </c>
      <c r="G188" s="38">
        <v>3</v>
      </c>
      <c r="H188" s="1">
        <f t="shared" si="105"/>
        <v>6.3636363636363633</v>
      </c>
      <c r="I188" s="1">
        <f t="shared" si="105"/>
        <v>6.1538461538461542</v>
      </c>
      <c r="J188" s="1">
        <f t="shared" si="105"/>
        <v>6.666666666666667</v>
      </c>
      <c r="K188" s="2">
        <f>100-K183</f>
        <v>92.849927849927852</v>
      </c>
      <c r="L188" s="2">
        <f t="shared" ref="L188:M188" si="110">100-L183</f>
        <v>90</v>
      </c>
      <c r="M188" s="2">
        <f t="shared" si="110"/>
        <v>95.84699453551913</v>
      </c>
      <c r="N188" s="38" t="s">
        <v>87</v>
      </c>
      <c r="O188" s="38">
        <v>84</v>
      </c>
      <c r="P188" s="38">
        <v>51</v>
      </c>
      <c r="Q188" s="38">
        <v>33</v>
      </c>
      <c r="R188" s="38">
        <v>11</v>
      </c>
      <c r="S188" s="38">
        <v>8</v>
      </c>
      <c r="T188" s="38">
        <v>3</v>
      </c>
      <c r="U188" s="38">
        <v>0</v>
      </c>
      <c r="V188" s="38">
        <v>0</v>
      </c>
      <c r="W188" s="38">
        <v>0</v>
      </c>
      <c r="X188" s="38">
        <v>4</v>
      </c>
      <c r="Y188" s="38">
        <v>1</v>
      </c>
      <c r="Z188" s="38">
        <v>3</v>
      </c>
      <c r="AA188" s="38">
        <v>4</v>
      </c>
      <c r="AB188" s="38">
        <v>1</v>
      </c>
      <c r="AC188" s="38">
        <v>3</v>
      </c>
    </row>
    <row r="189" spans="1:29" ht="10.199999999999999" customHeight="1" x14ac:dyDescent="0.2">
      <c r="A189" s="38" t="s">
        <v>88</v>
      </c>
      <c r="B189" s="38">
        <v>64</v>
      </c>
      <c r="C189" s="38">
        <v>33</v>
      </c>
      <c r="D189" s="38">
        <v>31</v>
      </c>
      <c r="E189" s="38">
        <v>2</v>
      </c>
      <c r="F189" s="38">
        <v>0</v>
      </c>
      <c r="G189" s="38">
        <v>2</v>
      </c>
      <c r="H189" s="1">
        <f>SUM(H181:H187)*5</f>
        <v>1490.4818860643697</v>
      </c>
      <c r="I189" s="1">
        <f>SUM(I181:I187)*5</f>
        <v>1744.8268691590429</v>
      </c>
      <c r="J189" s="1">
        <f>SUM(J181:J187)*5</f>
        <v>1217.6090408884322</v>
      </c>
      <c r="K189" s="4">
        <f>K187/K188</f>
        <v>28.35735406080672</v>
      </c>
      <c r="L189" s="4">
        <f t="shared" ref="L189:M189" si="111">L187/L188</f>
        <v>30.498076323989366</v>
      </c>
      <c r="M189" s="4">
        <f t="shared" si="111"/>
        <v>26.187141076544073</v>
      </c>
      <c r="N189" s="38" t="s">
        <v>88</v>
      </c>
      <c r="O189" s="38">
        <v>53</v>
      </c>
      <c r="P189" s="38">
        <v>31</v>
      </c>
      <c r="Q189" s="38">
        <v>22</v>
      </c>
      <c r="R189" s="38">
        <v>2</v>
      </c>
      <c r="S189" s="38">
        <v>2</v>
      </c>
      <c r="T189" s="38">
        <v>0</v>
      </c>
      <c r="U189" s="38">
        <v>0</v>
      </c>
      <c r="V189" s="38">
        <v>0</v>
      </c>
      <c r="W189" s="38">
        <v>0</v>
      </c>
      <c r="X189" s="38">
        <v>1</v>
      </c>
      <c r="Y189" s="38">
        <v>0</v>
      </c>
      <c r="Z189" s="38">
        <v>1</v>
      </c>
      <c r="AA189" s="38">
        <v>6</v>
      </c>
      <c r="AB189" s="38">
        <v>0</v>
      </c>
      <c r="AC189" s="38">
        <v>6</v>
      </c>
    </row>
    <row r="190" spans="1:29" ht="10.199999999999999" customHeight="1" x14ac:dyDescent="0.2">
      <c r="A190" s="38" t="s">
        <v>104</v>
      </c>
      <c r="N190" s="38" t="s">
        <v>104</v>
      </c>
    </row>
    <row r="191" spans="1:29" ht="10.199999999999999" customHeight="1" x14ac:dyDescent="0.2">
      <c r="A191" s="38" t="s">
        <v>80</v>
      </c>
      <c r="N191" s="38" t="s">
        <v>80</v>
      </c>
    </row>
    <row r="192" spans="1:29" ht="10.199999999999999" customHeight="1" x14ac:dyDescent="0.2">
      <c r="A192" s="38" t="s">
        <v>0</v>
      </c>
      <c r="B192" s="38">
        <v>1065</v>
      </c>
      <c r="C192" s="38">
        <v>529</v>
      </c>
      <c r="D192" s="38">
        <v>536</v>
      </c>
      <c r="E192" s="38">
        <v>472</v>
      </c>
      <c r="F192" s="38">
        <v>260</v>
      </c>
      <c r="G192" s="38">
        <v>212</v>
      </c>
      <c r="H192" s="1">
        <f t="shared" ref="H192:J199" si="112">E192/B192*100</f>
        <v>44.31924882629108</v>
      </c>
      <c r="I192" s="1">
        <f t="shared" si="112"/>
        <v>49.149338374291112</v>
      </c>
      <c r="J192" s="1">
        <f t="shared" si="112"/>
        <v>39.552238805970148</v>
      </c>
      <c r="K192" s="2">
        <f>H200+1500</f>
        <v>3115.422051403104</v>
      </c>
      <c r="L192" s="2">
        <f t="shared" ref="L192:M192" si="113">I200+1500</f>
        <v>3352.9352574271943</v>
      </c>
      <c r="M192" s="2">
        <f t="shared" si="113"/>
        <v>2893.4266946412499</v>
      </c>
      <c r="N192" s="38" t="s">
        <v>0</v>
      </c>
      <c r="O192" s="38">
        <v>449</v>
      </c>
      <c r="P192" s="38">
        <v>211</v>
      </c>
      <c r="Q192" s="38">
        <v>238</v>
      </c>
      <c r="R192" s="38">
        <v>110</v>
      </c>
      <c r="S192" s="38">
        <v>49</v>
      </c>
      <c r="T192" s="38">
        <v>61</v>
      </c>
      <c r="U192" s="38">
        <v>1</v>
      </c>
      <c r="V192" s="38">
        <v>1</v>
      </c>
      <c r="W192" s="38">
        <v>0</v>
      </c>
      <c r="X192" s="38">
        <v>24</v>
      </c>
      <c r="Y192" s="38">
        <v>6</v>
      </c>
      <c r="Z192" s="38">
        <v>18</v>
      </c>
      <c r="AA192" s="38">
        <v>9</v>
      </c>
      <c r="AB192" s="38">
        <v>2</v>
      </c>
      <c r="AC192" s="38">
        <v>7</v>
      </c>
    </row>
    <row r="193" spans="1:29" ht="10.199999999999999" customHeight="1" x14ac:dyDescent="0.2">
      <c r="A193" s="38" t="s">
        <v>81</v>
      </c>
      <c r="B193" s="38">
        <v>211</v>
      </c>
      <c r="C193" s="38">
        <v>102</v>
      </c>
      <c r="D193" s="38">
        <v>109</v>
      </c>
      <c r="E193" s="38">
        <v>206</v>
      </c>
      <c r="F193" s="38">
        <v>102</v>
      </c>
      <c r="G193" s="38">
        <v>104</v>
      </c>
      <c r="H193" s="1">
        <f t="shared" si="112"/>
        <v>97.630331753554501</v>
      </c>
      <c r="I193" s="1">
        <f t="shared" si="112"/>
        <v>100</v>
      </c>
      <c r="J193" s="1">
        <f t="shared" si="112"/>
        <v>95.412844036697251</v>
      </c>
      <c r="K193" s="3"/>
      <c r="L193" s="3"/>
      <c r="M193" s="3"/>
      <c r="N193" s="38" t="s">
        <v>81</v>
      </c>
      <c r="O193" s="38">
        <v>3</v>
      </c>
      <c r="P193" s="38">
        <v>0</v>
      </c>
      <c r="Q193" s="38">
        <v>3</v>
      </c>
      <c r="R193" s="38">
        <v>2</v>
      </c>
      <c r="S193" s="38">
        <v>0</v>
      </c>
      <c r="T193" s="38">
        <v>2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</row>
    <row r="194" spans="1:29" ht="10.199999999999999" customHeight="1" x14ac:dyDescent="0.2">
      <c r="A194" s="38" t="s">
        <v>82</v>
      </c>
      <c r="B194" s="38">
        <v>154</v>
      </c>
      <c r="C194" s="38">
        <v>75</v>
      </c>
      <c r="D194" s="38">
        <v>79</v>
      </c>
      <c r="E194" s="38">
        <v>112</v>
      </c>
      <c r="F194" s="38">
        <v>64</v>
      </c>
      <c r="G194" s="38">
        <v>48</v>
      </c>
      <c r="H194" s="1">
        <f t="shared" si="112"/>
        <v>72.727272727272734</v>
      </c>
      <c r="I194" s="1">
        <f t="shared" si="112"/>
        <v>85.333333333333343</v>
      </c>
      <c r="J194" s="1">
        <f t="shared" si="112"/>
        <v>60.75949367088608</v>
      </c>
      <c r="K194" s="2">
        <f>(H198+H199)/2</f>
        <v>11.038154392191659</v>
      </c>
      <c r="L194" s="2">
        <f t="shared" ref="L194:M194" si="114">(I198+I199)/2</f>
        <v>12.017543859649123</v>
      </c>
      <c r="M194" s="2">
        <f t="shared" si="114"/>
        <v>9.5281306715063518</v>
      </c>
      <c r="N194" s="38" t="s">
        <v>82</v>
      </c>
      <c r="O194" s="38">
        <v>20</v>
      </c>
      <c r="P194" s="38">
        <v>5</v>
      </c>
      <c r="Q194" s="38">
        <v>15</v>
      </c>
      <c r="R194" s="38">
        <v>22</v>
      </c>
      <c r="S194" s="38">
        <v>6</v>
      </c>
      <c r="T194" s="38">
        <v>16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v>0</v>
      </c>
    </row>
    <row r="195" spans="1:29" ht="10.199999999999999" customHeight="1" x14ac:dyDescent="0.2">
      <c r="A195" s="38" t="s">
        <v>83</v>
      </c>
      <c r="B195" s="38">
        <v>134</v>
      </c>
      <c r="C195" s="38">
        <v>66</v>
      </c>
      <c r="D195" s="38">
        <v>68</v>
      </c>
      <c r="E195" s="38">
        <v>61</v>
      </c>
      <c r="F195" s="38">
        <v>38</v>
      </c>
      <c r="G195" s="38">
        <v>23</v>
      </c>
      <c r="H195" s="1">
        <f t="shared" si="112"/>
        <v>45.522388059701491</v>
      </c>
      <c r="I195" s="1">
        <f t="shared" si="112"/>
        <v>57.575757575757578</v>
      </c>
      <c r="J195" s="1">
        <f t="shared" si="112"/>
        <v>33.82352941176471</v>
      </c>
      <c r="K195" s="2"/>
      <c r="L195" s="2"/>
      <c r="M195" s="2"/>
      <c r="N195" s="38" t="s">
        <v>83</v>
      </c>
      <c r="O195" s="38">
        <v>42</v>
      </c>
      <c r="P195" s="38">
        <v>14</v>
      </c>
      <c r="Q195" s="38">
        <v>28</v>
      </c>
      <c r="R195" s="38">
        <v>31</v>
      </c>
      <c r="S195" s="38">
        <v>14</v>
      </c>
      <c r="T195" s="38">
        <v>17</v>
      </c>
      <c r="U195" s="38">
        <v>0</v>
      </c>
      <c r="V195" s="38">
        <v>0</v>
      </c>
      <c r="W195" s="38">
        <v>0</v>
      </c>
      <c r="X195" s="38">
        <v>0</v>
      </c>
      <c r="Y195" s="38">
        <v>0</v>
      </c>
      <c r="Z195" s="38">
        <v>0</v>
      </c>
      <c r="AA195" s="38">
        <v>0</v>
      </c>
      <c r="AB195" s="38">
        <v>0</v>
      </c>
      <c r="AC195" s="38">
        <v>0</v>
      </c>
    </row>
    <row r="196" spans="1:29" ht="10.199999999999999" customHeight="1" x14ac:dyDescent="0.2">
      <c r="A196" s="38" t="s">
        <v>84</v>
      </c>
      <c r="B196" s="38">
        <v>123</v>
      </c>
      <c r="C196" s="38">
        <v>58</v>
      </c>
      <c r="D196" s="38">
        <v>65</v>
      </c>
      <c r="E196" s="38">
        <v>33</v>
      </c>
      <c r="F196" s="38">
        <v>22</v>
      </c>
      <c r="G196" s="38">
        <v>11</v>
      </c>
      <c r="H196" s="1">
        <f t="shared" si="112"/>
        <v>26.829268292682929</v>
      </c>
      <c r="I196" s="1">
        <f t="shared" si="112"/>
        <v>37.931034482758619</v>
      </c>
      <c r="J196" s="1">
        <f t="shared" si="112"/>
        <v>16.923076923076923</v>
      </c>
      <c r="K196" s="2">
        <f>K194*50</f>
        <v>551.90771960958295</v>
      </c>
      <c r="L196" s="2">
        <f t="shared" ref="L196:M196" si="115">L194*50</f>
        <v>600.87719298245611</v>
      </c>
      <c r="M196" s="2">
        <f t="shared" si="115"/>
        <v>476.40653357531761</v>
      </c>
      <c r="N196" s="38" t="s">
        <v>84</v>
      </c>
      <c r="O196" s="38">
        <v>60</v>
      </c>
      <c r="P196" s="38">
        <v>23</v>
      </c>
      <c r="Q196" s="38">
        <v>37</v>
      </c>
      <c r="R196" s="38">
        <v>28</v>
      </c>
      <c r="S196" s="38">
        <v>12</v>
      </c>
      <c r="T196" s="38">
        <v>16</v>
      </c>
      <c r="U196" s="38">
        <v>0</v>
      </c>
      <c r="V196" s="38">
        <v>0</v>
      </c>
      <c r="W196" s="38">
        <v>0</v>
      </c>
      <c r="X196" s="38">
        <v>2</v>
      </c>
      <c r="Y196" s="38">
        <v>1</v>
      </c>
      <c r="Z196" s="38">
        <v>1</v>
      </c>
      <c r="AA196" s="38">
        <v>0</v>
      </c>
      <c r="AB196" s="38">
        <v>0</v>
      </c>
      <c r="AC196" s="38">
        <v>0</v>
      </c>
    </row>
    <row r="197" spans="1:29" ht="10.199999999999999" customHeight="1" x14ac:dyDescent="0.2">
      <c r="A197" s="38" t="s">
        <v>85</v>
      </c>
      <c r="B197" s="38">
        <v>140</v>
      </c>
      <c r="C197" s="38">
        <v>64</v>
      </c>
      <c r="D197" s="38">
        <v>76</v>
      </c>
      <c r="E197" s="38">
        <v>31</v>
      </c>
      <c r="F197" s="38">
        <v>17</v>
      </c>
      <c r="G197" s="38">
        <v>14</v>
      </c>
      <c r="H197" s="1">
        <f t="shared" si="112"/>
        <v>22.142857142857142</v>
      </c>
      <c r="I197" s="1">
        <f t="shared" si="112"/>
        <v>26.5625</v>
      </c>
      <c r="J197" s="1">
        <f t="shared" si="112"/>
        <v>18.421052631578945</v>
      </c>
      <c r="K197" s="2"/>
      <c r="L197" s="2"/>
      <c r="M197" s="2"/>
      <c r="N197" s="38" t="s">
        <v>85</v>
      </c>
      <c r="O197" s="38">
        <v>94</v>
      </c>
      <c r="P197" s="38">
        <v>40</v>
      </c>
      <c r="Q197" s="38">
        <v>54</v>
      </c>
      <c r="R197" s="38">
        <v>12</v>
      </c>
      <c r="S197" s="38">
        <v>7</v>
      </c>
      <c r="T197" s="38">
        <v>5</v>
      </c>
      <c r="U197" s="38">
        <v>0</v>
      </c>
      <c r="V197" s="38">
        <v>0</v>
      </c>
      <c r="W197" s="38">
        <v>0</v>
      </c>
      <c r="X197" s="38">
        <v>1</v>
      </c>
      <c r="Y197" s="38">
        <v>0</v>
      </c>
      <c r="Z197" s="38">
        <v>1</v>
      </c>
      <c r="AA197" s="38">
        <v>2</v>
      </c>
      <c r="AB197" s="38">
        <v>0</v>
      </c>
      <c r="AC197" s="38">
        <v>2</v>
      </c>
    </row>
    <row r="198" spans="1:29" ht="10.199999999999999" customHeight="1" x14ac:dyDescent="0.2">
      <c r="A198" s="38" t="s">
        <v>86</v>
      </c>
      <c r="B198" s="38">
        <v>115</v>
      </c>
      <c r="C198" s="38">
        <v>57</v>
      </c>
      <c r="D198" s="38">
        <v>58</v>
      </c>
      <c r="E198" s="38">
        <v>16</v>
      </c>
      <c r="F198" s="38">
        <v>8</v>
      </c>
      <c r="G198" s="38">
        <v>8</v>
      </c>
      <c r="H198" s="1">
        <f t="shared" si="112"/>
        <v>13.913043478260869</v>
      </c>
      <c r="I198" s="1">
        <f t="shared" si="112"/>
        <v>14.035087719298245</v>
      </c>
      <c r="J198" s="1">
        <f t="shared" si="112"/>
        <v>13.793103448275861</v>
      </c>
      <c r="K198" s="2">
        <f>K192-K196</f>
        <v>2563.5143317935208</v>
      </c>
      <c r="L198" s="2">
        <f t="shared" ref="L198:M198" si="116">L192-L196</f>
        <v>2752.0580644447382</v>
      </c>
      <c r="M198" s="2">
        <f t="shared" si="116"/>
        <v>2417.0201610659324</v>
      </c>
      <c r="N198" s="38" t="s">
        <v>86</v>
      </c>
      <c r="O198" s="38">
        <v>87</v>
      </c>
      <c r="P198" s="38">
        <v>42</v>
      </c>
      <c r="Q198" s="38">
        <v>45</v>
      </c>
      <c r="R198" s="38">
        <v>9</v>
      </c>
      <c r="S198" s="38">
        <v>6</v>
      </c>
      <c r="T198" s="38">
        <v>3</v>
      </c>
      <c r="U198" s="38">
        <v>1</v>
      </c>
      <c r="V198" s="38">
        <v>1</v>
      </c>
      <c r="W198" s="38">
        <v>0</v>
      </c>
      <c r="X198" s="38">
        <v>2</v>
      </c>
      <c r="Y198" s="38">
        <v>0</v>
      </c>
      <c r="Z198" s="38">
        <v>2</v>
      </c>
      <c r="AA198" s="38">
        <v>0</v>
      </c>
      <c r="AB198" s="38">
        <v>0</v>
      </c>
      <c r="AC198" s="38">
        <v>0</v>
      </c>
    </row>
    <row r="199" spans="1:29" ht="10.199999999999999" customHeight="1" x14ac:dyDescent="0.2">
      <c r="A199" s="38" t="s">
        <v>87</v>
      </c>
      <c r="B199" s="38">
        <v>98</v>
      </c>
      <c r="C199" s="38">
        <v>60</v>
      </c>
      <c r="D199" s="38">
        <v>38</v>
      </c>
      <c r="E199" s="38">
        <v>8</v>
      </c>
      <c r="F199" s="38">
        <v>6</v>
      </c>
      <c r="G199" s="38">
        <v>2</v>
      </c>
      <c r="H199" s="1">
        <f t="shared" si="112"/>
        <v>8.1632653061224492</v>
      </c>
      <c r="I199" s="1">
        <f t="shared" si="112"/>
        <v>10</v>
      </c>
      <c r="J199" s="1">
        <f t="shared" si="112"/>
        <v>5.2631578947368416</v>
      </c>
      <c r="K199" s="2">
        <f>100-K194</f>
        <v>88.961845607808343</v>
      </c>
      <c r="L199" s="2">
        <f t="shared" ref="L199:M199" si="117">100-L194</f>
        <v>87.982456140350877</v>
      </c>
      <c r="M199" s="2">
        <f t="shared" si="117"/>
        <v>90.471869328493653</v>
      </c>
      <c r="N199" s="38" t="s">
        <v>87</v>
      </c>
      <c r="O199" s="38">
        <v>75</v>
      </c>
      <c r="P199" s="38">
        <v>47</v>
      </c>
      <c r="Q199" s="38">
        <v>28</v>
      </c>
      <c r="R199" s="38">
        <v>2</v>
      </c>
      <c r="S199" s="38">
        <v>2</v>
      </c>
      <c r="T199" s="38">
        <v>0</v>
      </c>
      <c r="U199" s="38">
        <v>0</v>
      </c>
      <c r="V199" s="38">
        <v>0</v>
      </c>
      <c r="W199" s="38">
        <v>0</v>
      </c>
      <c r="X199" s="38">
        <v>8</v>
      </c>
      <c r="Y199" s="38">
        <v>3</v>
      </c>
      <c r="Z199" s="38">
        <v>5</v>
      </c>
      <c r="AA199" s="38">
        <v>5</v>
      </c>
      <c r="AB199" s="38">
        <v>2</v>
      </c>
      <c r="AC199" s="38">
        <v>3</v>
      </c>
    </row>
    <row r="200" spans="1:29" ht="10.199999999999999" customHeight="1" x14ac:dyDescent="0.2">
      <c r="A200" s="38" t="s">
        <v>88</v>
      </c>
      <c r="B200" s="38">
        <v>90</v>
      </c>
      <c r="C200" s="38">
        <v>47</v>
      </c>
      <c r="D200" s="38">
        <v>43</v>
      </c>
      <c r="E200" s="38">
        <v>5</v>
      </c>
      <c r="F200" s="38">
        <v>3</v>
      </c>
      <c r="G200" s="38">
        <v>2</v>
      </c>
      <c r="H200" s="1">
        <f>SUM(H192:H198)*5</f>
        <v>1615.422051403104</v>
      </c>
      <c r="I200" s="1">
        <f>SUM(I192:I198)*5</f>
        <v>1852.9352574271945</v>
      </c>
      <c r="J200" s="1">
        <f>SUM(J192:J198)*5</f>
        <v>1393.4266946412499</v>
      </c>
      <c r="K200" s="4">
        <f>K198/K199</f>
        <v>28.815885217746835</v>
      </c>
      <c r="L200" s="4">
        <f t="shared" ref="L200:M200" si="118">L198/L199</f>
        <v>31.279623065473594</v>
      </c>
      <c r="M200" s="4">
        <f t="shared" si="118"/>
        <v>26.715709302855139</v>
      </c>
      <c r="N200" s="38" t="s">
        <v>88</v>
      </c>
      <c r="O200" s="38">
        <v>68</v>
      </c>
      <c r="P200" s="38">
        <v>40</v>
      </c>
      <c r="Q200" s="38">
        <v>28</v>
      </c>
      <c r="R200" s="38">
        <v>4</v>
      </c>
      <c r="S200" s="38">
        <v>2</v>
      </c>
      <c r="T200" s="38">
        <v>2</v>
      </c>
      <c r="U200" s="38">
        <v>0</v>
      </c>
      <c r="V200" s="38">
        <v>0</v>
      </c>
      <c r="W200" s="38">
        <v>0</v>
      </c>
      <c r="X200" s="38">
        <v>11</v>
      </c>
      <c r="Y200" s="38">
        <v>2</v>
      </c>
      <c r="Z200" s="38">
        <v>9</v>
      </c>
      <c r="AA200" s="38">
        <v>2</v>
      </c>
      <c r="AB200" s="38">
        <v>0</v>
      </c>
      <c r="AC200" s="38">
        <v>2</v>
      </c>
    </row>
    <row r="201" spans="1:29" ht="10.199999999999999" customHeight="1" x14ac:dyDescent="0.2">
      <c r="A201" s="38" t="s">
        <v>105</v>
      </c>
      <c r="N201" s="38" t="s">
        <v>105</v>
      </c>
    </row>
    <row r="202" spans="1:29" ht="10.199999999999999" customHeight="1" x14ac:dyDescent="0.2">
      <c r="A202" s="38" t="s">
        <v>80</v>
      </c>
      <c r="N202" s="38" t="s">
        <v>80</v>
      </c>
    </row>
    <row r="203" spans="1:29" ht="10.199999999999999" customHeight="1" x14ac:dyDescent="0.2">
      <c r="A203" s="38" t="s">
        <v>0</v>
      </c>
      <c r="B203" s="38">
        <v>2382</v>
      </c>
      <c r="C203" s="38">
        <v>1228</v>
      </c>
      <c r="D203" s="38">
        <v>1154</v>
      </c>
      <c r="E203" s="38">
        <v>1100</v>
      </c>
      <c r="F203" s="38">
        <v>651</v>
      </c>
      <c r="G203" s="38">
        <v>449</v>
      </c>
      <c r="H203" s="1">
        <f t="shared" ref="H203:J210" si="119">E203/B203*100</f>
        <v>46.179680940386234</v>
      </c>
      <c r="I203" s="1">
        <f t="shared" si="119"/>
        <v>53.013029315960914</v>
      </c>
      <c r="J203" s="1">
        <f t="shared" si="119"/>
        <v>38.908145580589256</v>
      </c>
      <c r="K203" s="2">
        <f>H211+1500</f>
        <v>3045.838274485468</v>
      </c>
      <c r="L203" s="2">
        <f t="shared" ref="L203:M203" si="120">I211+1500</f>
        <v>3355.9052488569005</v>
      </c>
      <c r="M203" s="2">
        <f t="shared" si="120"/>
        <v>2720.973171797506</v>
      </c>
      <c r="N203" s="38" t="s">
        <v>0</v>
      </c>
      <c r="O203" s="38">
        <v>1121</v>
      </c>
      <c r="P203" s="38">
        <v>516</v>
      </c>
      <c r="Q203" s="38">
        <v>605</v>
      </c>
      <c r="R203" s="38">
        <v>97</v>
      </c>
      <c r="S203" s="38">
        <v>44</v>
      </c>
      <c r="T203" s="38">
        <v>53</v>
      </c>
      <c r="U203" s="38">
        <v>1</v>
      </c>
      <c r="V203" s="38">
        <v>1</v>
      </c>
      <c r="W203" s="38">
        <v>0</v>
      </c>
      <c r="X203" s="38">
        <v>30</v>
      </c>
      <c r="Y203" s="38">
        <v>7</v>
      </c>
      <c r="Z203" s="38">
        <v>23</v>
      </c>
      <c r="AA203" s="38">
        <v>33</v>
      </c>
      <c r="AB203" s="38">
        <v>9</v>
      </c>
      <c r="AC203" s="38">
        <v>24</v>
      </c>
    </row>
    <row r="204" spans="1:29" ht="10.199999999999999" customHeight="1" x14ac:dyDescent="0.2">
      <c r="A204" s="38" t="s">
        <v>81</v>
      </c>
      <c r="B204" s="38">
        <v>530</v>
      </c>
      <c r="C204" s="38">
        <v>251</v>
      </c>
      <c r="D204" s="38">
        <v>279</v>
      </c>
      <c r="E204" s="38">
        <v>510</v>
      </c>
      <c r="F204" s="38">
        <v>249</v>
      </c>
      <c r="G204" s="38">
        <v>261</v>
      </c>
      <c r="H204" s="1">
        <f t="shared" si="119"/>
        <v>96.226415094339629</v>
      </c>
      <c r="I204" s="1">
        <f t="shared" si="119"/>
        <v>99.203187250996024</v>
      </c>
      <c r="J204" s="1">
        <f t="shared" si="119"/>
        <v>93.548387096774192</v>
      </c>
      <c r="K204" s="3"/>
      <c r="L204" s="3"/>
      <c r="M204" s="3"/>
      <c r="N204" s="38" t="s">
        <v>81</v>
      </c>
      <c r="O204" s="38">
        <v>11</v>
      </c>
      <c r="P204" s="38">
        <v>1</v>
      </c>
      <c r="Q204" s="38">
        <v>10</v>
      </c>
      <c r="R204" s="38">
        <v>9</v>
      </c>
      <c r="S204" s="38">
        <v>1</v>
      </c>
      <c r="T204" s="38">
        <v>8</v>
      </c>
      <c r="U204" s="38">
        <v>0</v>
      </c>
      <c r="V204" s="38">
        <v>0</v>
      </c>
      <c r="W204" s="38">
        <v>0</v>
      </c>
      <c r="X204" s="38">
        <v>0</v>
      </c>
      <c r="Y204" s="38">
        <v>0</v>
      </c>
      <c r="Z204" s="38">
        <v>0</v>
      </c>
      <c r="AA204" s="38">
        <v>0</v>
      </c>
      <c r="AB204" s="38">
        <v>0</v>
      </c>
      <c r="AC204" s="38">
        <v>0</v>
      </c>
    </row>
    <row r="205" spans="1:29" ht="10.199999999999999" customHeight="1" x14ac:dyDescent="0.2">
      <c r="A205" s="38" t="s">
        <v>82</v>
      </c>
      <c r="B205" s="38">
        <v>380</v>
      </c>
      <c r="C205" s="38">
        <v>202</v>
      </c>
      <c r="D205" s="38">
        <v>178</v>
      </c>
      <c r="E205" s="38">
        <v>288</v>
      </c>
      <c r="F205" s="38">
        <v>183</v>
      </c>
      <c r="G205" s="38">
        <v>105</v>
      </c>
      <c r="H205" s="1">
        <f t="shared" si="119"/>
        <v>75.789473684210535</v>
      </c>
      <c r="I205" s="1">
        <f t="shared" si="119"/>
        <v>90.594059405940598</v>
      </c>
      <c r="J205" s="1">
        <f t="shared" si="119"/>
        <v>58.988764044943821</v>
      </c>
      <c r="K205" s="2">
        <f>(H209+H210)/2</f>
        <v>8.85</v>
      </c>
      <c r="L205" s="2">
        <f t="shared" ref="L205:M205" si="121">(I209+I210)/2</f>
        <v>10.737267880125023</v>
      </c>
      <c r="M205" s="2">
        <f t="shared" si="121"/>
        <v>6.2834078760772334</v>
      </c>
      <c r="N205" s="38" t="s">
        <v>82</v>
      </c>
      <c r="O205" s="38">
        <v>70</v>
      </c>
      <c r="P205" s="38">
        <v>13</v>
      </c>
      <c r="Q205" s="38">
        <v>57</v>
      </c>
      <c r="R205" s="38">
        <v>19</v>
      </c>
      <c r="S205" s="38">
        <v>6</v>
      </c>
      <c r="T205" s="38">
        <v>13</v>
      </c>
      <c r="U205" s="38">
        <v>0</v>
      </c>
      <c r="V205" s="38">
        <v>0</v>
      </c>
      <c r="W205" s="38">
        <v>0</v>
      </c>
      <c r="X205" s="38">
        <v>3</v>
      </c>
      <c r="Y205" s="38">
        <v>0</v>
      </c>
      <c r="Z205" s="38">
        <v>3</v>
      </c>
      <c r="AA205" s="38">
        <v>0</v>
      </c>
      <c r="AB205" s="38">
        <v>0</v>
      </c>
      <c r="AC205" s="38">
        <v>0</v>
      </c>
    </row>
    <row r="206" spans="1:29" ht="10.199999999999999" customHeight="1" x14ac:dyDescent="0.2">
      <c r="A206" s="38" t="s">
        <v>83</v>
      </c>
      <c r="B206" s="38">
        <v>340</v>
      </c>
      <c r="C206" s="38">
        <v>187</v>
      </c>
      <c r="D206" s="38">
        <v>153</v>
      </c>
      <c r="E206" s="38">
        <v>159</v>
      </c>
      <c r="F206" s="38">
        <v>115</v>
      </c>
      <c r="G206" s="38">
        <v>44</v>
      </c>
      <c r="H206" s="1">
        <f t="shared" si="119"/>
        <v>46.764705882352942</v>
      </c>
      <c r="I206" s="1">
        <f t="shared" si="119"/>
        <v>61.497326203208559</v>
      </c>
      <c r="J206" s="1">
        <f t="shared" si="119"/>
        <v>28.75816993464052</v>
      </c>
      <c r="K206" s="2"/>
      <c r="L206" s="2"/>
      <c r="M206" s="2"/>
      <c r="N206" s="38" t="s">
        <v>83</v>
      </c>
      <c r="O206" s="38">
        <v>150</v>
      </c>
      <c r="P206" s="38">
        <v>58</v>
      </c>
      <c r="Q206" s="38">
        <v>92</v>
      </c>
      <c r="R206" s="38">
        <v>28</v>
      </c>
      <c r="S206" s="38">
        <v>13</v>
      </c>
      <c r="T206" s="38">
        <v>15</v>
      </c>
      <c r="U206" s="38">
        <v>0</v>
      </c>
      <c r="V206" s="38">
        <v>0</v>
      </c>
      <c r="W206" s="38">
        <v>0</v>
      </c>
      <c r="X206" s="38">
        <v>2</v>
      </c>
      <c r="Y206" s="38">
        <v>1</v>
      </c>
      <c r="Z206" s="38">
        <v>1</v>
      </c>
      <c r="AA206" s="38">
        <v>1</v>
      </c>
      <c r="AB206" s="38">
        <v>0</v>
      </c>
      <c r="AC206" s="38">
        <v>1</v>
      </c>
    </row>
    <row r="207" spans="1:29" ht="10.199999999999999" customHeight="1" x14ac:dyDescent="0.2">
      <c r="A207" s="38" t="s">
        <v>84</v>
      </c>
      <c r="B207" s="38">
        <v>279</v>
      </c>
      <c r="C207" s="38">
        <v>123</v>
      </c>
      <c r="D207" s="38">
        <v>156</v>
      </c>
      <c r="E207" s="38">
        <v>55</v>
      </c>
      <c r="F207" s="38">
        <v>46</v>
      </c>
      <c r="G207" s="38">
        <v>9</v>
      </c>
      <c r="H207" s="1">
        <f t="shared" si="119"/>
        <v>19.713261648745519</v>
      </c>
      <c r="I207" s="1">
        <f t="shared" si="119"/>
        <v>37.398373983739837</v>
      </c>
      <c r="J207" s="1">
        <f t="shared" si="119"/>
        <v>5.7692307692307692</v>
      </c>
      <c r="K207" s="2">
        <f>K205*50</f>
        <v>442.5</v>
      </c>
      <c r="L207" s="2">
        <f t="shared" ref="L207:M207" si="122">L205*50</f>
        <v>536.86339400625116</v>
      </c>
      <c r="M207" s="2">
        <f t="shared" si="122"/>
        <v>314.17039380386166</v>
      </c>
      <c r="N207" s="38" t="s">
        <v>84</v>
      </c>
      <c r="O207" s="38">
        <v>197</v>
      </c>
      <c r="P207" s="38">
        <v>65</v>
      </c>
      <c r="Q207" s="38">
        <v>132</v>
      </c>
      <c r="R207" s="38">
        <v>21</v>
      </c>
      <c r="S207" s="38">
        <v>11</v>
      </c>
      <c r="T207" s="38">
        <v>10</v>
      </c>
      <c r="U207" s="38">
        <v>1</v>
      </c>
      <c r="V207" s="38">
        <v>1</v>
      </c>
      <c r="W207" s="38">
        <v>0</v>
      </c>
      <c r="X207" s="38">
        <v>3</v>
      </c>
      <c r="Y207" s="38">
        <v>0</v>
      </c>
      <c r="Z207" s="38">
        <v>3</v>
      </c>
      <c r="AA207" s="38">
        <v>2</v>
      </c>
      <c r="AB207" s="38">
        <v>0</v>
      </c>
      <c r="AC207" s="38">
        <v>2</v>
      </c>
    </row>
    <row r="208" spans="1:29" ht="10.199999999999999" customHeight="1" x14ac:dyDescent="0.2">
      <c r="A208" s="38" t="s">
        <v>85</v>
      </c>
      <c r="B208" s="38">
        <v>255</v>
      </c>
      <c r="C208" s="38">
        <v>134</v>
      </c>
      <c r="D208" s="38">
        <v>121</v>
      </c>
      <c r="E208" s="38">
        <v>39</v>
      </c>
      <c r="F208" s="38">
        <v>24</v>
      </c>
      <c r="G208" s="38">
        <v>15</v>
      </c>
      <c r="H208" s="1">
        <f t="shared" si="119"/>
        <v>15.294117647058824</v>
      </c>
      <c r="I208" s="1">
        <f t="shared" si="119"/>
        <v>17.910447761194028</v>
      </c>
      <c r="J208" s="1">
        <f t="shared" si="119"/>
        <v>12.396694214876034</v>
      </c>
      <c r="K208" s="2"/>
      <c r="L208" s="2"/>
      <c r="M208" s="2"/>
      <c r="N208" s="38" t="s">
        <v>85</v>
      </c>
      <c r="O208" s="38">
        <v>200</v>
      </c>
      <c r="P208" s="38">
        <v>106</v>
      </c>
      <c r="Q208" s="38">
        <v>94</v>
      </c>
      <c r="R208" s="38">
        <v>9</v>
      </c>
      <c r="S208" s="38">
        <v>4</v>
      </c>
      <c r="T208" s="38">
        <v>5</v>
      </c>
      <c r="U208" s="38">
        <v>0</v>
      </c>
      <c r="V208" s="38">
        <v>0</v>
      </c>
      <c r="W208" s="38">
        <v>0</v>
      </c>
      <c r="X208" s="38">
        <v>4</v>
      </c>
      <c r="Y208" s="38">
        <v>0</v>
      </c>
      <c r="Z208" s="38">
        <v>4</v>
      </c>
      <c r="AA208" s="38">
        <v>3</v>
      </c>
      <c r="AB208" s="38">
        <v>0</v>
      </c>
      <c r="AC208" s="38">
        <v>3</v>
      </c>
    </row>
    <row r="209" spans="1:29" ht="10.199999999999999" customHeight="1" x14ac:dyDescent="0.2">
      <c r="A209" s="38" t="s">
        <v>86</v>
      </c>
      <c r="B209" s="38">
        <v>250</v>
      </c>
      <c r="C209" s="38">
        <v>147</v>
      </c>
      <c r="D209" s="38">
        <v>103</v>
      </c>
      <c r="E209" s="38">
        <v>23</v>
      </c>
      <c r="F209" s="38">
        <v>17</v>
      </c>
      <c r="G209" s="38">
        <v>6</v>
      </c>
      <c r="H209" s="1">
        <f t="shared" si="119"/>
        <v>9.1999999999999993</v>
      </c>
      <c r="I209" s="1">
        <f t="shared" si="119"/>
        <v>11.564625850340136</v>
      </c>
      <c r="J209" s="1">
        <f t="shared" si="119"/>
        <v>5.825242718446602</v>
      </c>
      <c r="K209" s="2">
        <f>K203-K207</f>
        <v>2603.338274485468</v>
      </c>
      <c r="L209" s="2">
        <f t="shared" ref="L209:M209" si="123">L203-L207</f>
        <v>2819.0418548506495</v>
      </c>
      <c r="M209" s="2">
        <f t="shared" si="123"/>
        <v>2406.8027779936442</v>
      </c>
      <c r="N209" s="38" t="s">
        <v>86</v>
      </c>
      <c r="O209" s="38">
        <v>207</v>
      </c>
      <c r="P209" s="38">
        <v>119</v>
      </c>
      <c r="Q209" s="38">
        <v>88</v>
      </c>
      <c r="R209" s="38">
        <v>5</v>
      </c>
      <c r="S209" s="38">
        <v>5</v>
      </c>
      <c r="T209" s="38">
        <v>0</v>
      </c>
      <c r="U209" s="38">
        <v>0</v>
      </c>
      <c r="V209" s="38">
        <v>0</v>
      </c>
      <c r="W209" s="38">
        <v>0</v>
      </c>
      <c r="X209" s="38">
        <v>8</v>
      </c>
      <c r="Y209" s="38">
        <v>4</v>
      </c>
      <c r="Z209" s="38">
        <v>4</v>
      </c>
      <c r="AA209" s="38">
        <v>7</v>
      </c>
      <c r="AB209" s="38">
        <v>2</v>
      </c>
      <c r="AC209" s="38">
        <v>5</v>
      </c>
    </row>
    <row r="210" spans="1:29" ht="10.199999999999999" customHeight="1" x14ac:dyDescent="0.2">
      <c r="A210" s="38" t="s">
        <v>87</v>
      </c>
      <c r="B210" s="38">
        <v>200</v>
      </c>
      <c r="C210" s="38">
        <v>111</v>
      </c>
      <c r="D210" s="38">
        <v>89</v>
      </c>
      <c r="E210" s="38">
        <v>17</v>
      </c>
      <c r="F210" s="38">
        <v>11</v>
      </c>
      <c r="G210" s="38">
        <v>6</v>
      </c>
      <c r="H210" s="1">
        <f t="shared" si="119"/>
        <v>8.5</v>
      </c>
      <c r="I210" s="1">
        <f t="shared" si="119"/>
        <v>9.9099099099099099</v>
      </c>
      <c r="J210" s="1">
        <f t="shared" si="119"/>
        <v>6.7415730337078648</v>
      </c>
      <c r="K210" s="2">
        <f>100-K205</f>
        <v>91.15</v>
      </c>
      <c r="L210" s="2">
        <f t="shared" ref="L210:M210" si="124">100-L205</f>
        <v>89.262732119874983</v>
      </c>
      <c r="M210" s="2">
        <f t="shared" si="124"/>
        <v>93.716592123922766</v>
      </c>
      <c r="N210" s="38" t="s">
        <v>87</v>
      </c>
      <c r="O210" s="38">
        <v>168</v>
      </c>
      <c r="P210" s="38">
        <v>91</v>
      </c>
      <c r="Q210" s="38">
        <v>77</v>
      </c>
      <c r="R210" s="38">
        <v>5</v>
      </c>
      <c r="S210" s="38">
        <v>4</v>
      </c>
      <c r="T210" s="38">
        <v>1</v>
      </c>
      <c r="U210" s="38">
        <v>0</v>
      </c>
      <c r="V210" s="38">
        <v>0</v>
      </c>
      <c r="W210" s="38">
        <v>0</v>
      </c>
      <c r="X210" s="38">
        <v>5</v>
      </c>
      <c r="Y210" s="38">
        <v>2</v>
      </c>
      <c r="Z210" s="38">
        <v>3</v>
      </c>
      <c r="AA210" s="38">
        <v>5</v>
      </c>
      <c r="AB210" s="38">
        <v>3</v>
      </c>
      <c r="AC210" s="38">
        <v>2</v>
      </c>
    </row>
    <row r="211" spans="1:29" ht="10.199999999999999" customHeight="1" x14ac:dyDescent="0.2">
      <c r="A211" s="38" t="s">
        <v>88</v>
      </c>
      <c r="B211" s="38">
        <v>148</v>
      </c>
      <c r="C211" s="38">
        <v>73</v>
      </c>
      <c r="D211" s="38">
        <v>75</v>
      </c>
      <c r="E211" s="38">
        <v>9</v>
      </c>
      <c r="F211" s="38">
        <v>6</v>
      </c>
      <c r="G211" s="38">
        <v>3</v>
      </c>
      <c r="H211" s="1">
        <f>SUM(H203:H209)*5</f>
        <v>1545.8382744854682</v>
      </c>
      <c r="I211" s="1">
        <f>SUM(I203:I209)*5</f>
        <v>1855.9052488569002</v>
      </c>
      <c r="J211" s="1">
        <f>SUM(J203:J209)*5</f>
        <v>1220.973171797506</v>
      </c>
      <c r="K211" s="4">
        <f>K209/K210</f>
        <v>28.561034278502117</v>
      </c>
      <c r="L211" s="4">
        <f t="shared" ref="L211:M211" si="125">L209/L210</f>
        <v>31.581397834258873</v>
      </c>
      <c r="M211" s="4">
        <f t="shared" si="125"/>
        <v>25.681714661701474</v>
      </c>
      <c r="N211" s="38" t="s">
        <v>88</v>
      </c>
      <c r="O211" s="38">
        <v>118</v>
      </c>
      <c r="P211" s="38">
        <v>63</v>
      </c>
      <c r="Q211" s="38">
        <v>55</v>
      </c>
      <c r="R211" s="38">
        <v>1</v>
      </c>
      <c r="S211" s="38">
        <v>0</v>
      </c>
      <c r="T211" s="38">
        <v>1</v>
      </c>
      <c r="U211" s="38">
        <v>0</v>
      </c>
      <c r="V211" s="38">
        <v>0</v>
      </c>
      <c r="W211" s="38">
        <v>0</v>
      </c>
      <c r="X211" s="38">
        <v>5</v>
      </c>
      <c r="Y211" s="38">
        <v>0</v>
      </c>
      <c r="Z211" s="38">
        <v>5</v>
      </c>
      <c r="AA211" s="38">
        <v>15</v>
      </c>
      <c r="AB211" s="38">
        <v>4</v>
      </c>
      <c r="AC211" s="38">
        <v>11</v>
      </c>
    </row>
    <row r="212" spans="1:29" ht="10.199999999999999" customHeight="1" x14ac:dyDescent="0.2">
      <c r="A212" s="38" t="s">
        <v>106</v>
      </c>
      <c r="N212" s="38" t="s">
        <v>106</v>
      </c>
    </row>
    <row r="213" spans="1:29" ht="10.199999999999999" customHeight="1" x14ac:dyDescent="0.2">
      <c r="A213" s="38" t="s">
        <v>80</v>
      </c>
      <c r="N213" s="38" t="s">
        <v>80</v>
      </c>
    </row>
    <row r="214" spans="1:29" ht="10.199999999999999" customHeight="1" x14ac:dyDescent="0.2">
      <c r="A214" s="38" t="s">
        <v>0</v>
      </c>
      <c r="B214" s="38">
        <v>1283</v>
      </c>
      <c r="C214" s="38">
        <v>640</v>
      </c>
      <c r="D214" s="38">
        <v>643</v>
      </c>
      <c r="E214" s="38">
        <v>507</v>
      </c>
      <c r="F214" s="38">
        <v>290</v>
      </c>
      <c r="G214" s="38">
        <v>217</v>
      </c>
      <c r="H214" s="1">
        <f t="shared" ref="H214:J221" si="126">E214/B214*100</f>
        <v>39.516757599376461</v>
      </c>
      <c r="I214" s="1">
        <f t="shared" si="126"/>
        <v>45.3125</v>
      </c>
      <c r="J214" s="1">
        <f t="shared" si="126"/>
        <v>33.748055987558324</v>
      </c>
      <c r="K214" s="2">
        <f>H222+1500</f>
        <v>2876.5315967083379</v>
      </c>
      <c r="L214" s="2">
        <f t="shared" ref="L214:M214" si="127">I222+1500</f>
        <v>3180.8883760720714</v>
      </c>
      <c r="M214" s="2">
        <f t="shared" si="127"/>
        <v>2591.4319813264819</v>
      </c>
      <c r="N214" s="38" t="s">
        <v>0</v>
      </c>
      <c r="O214" s="38">
        <v>742</v>
      </c>
      <c r="P214" s="38">
        <v>342</v>
      </c>
      <c r="Q214" s="38">
        <v>400</v>
      </c>
      <c r="R214" s="38">
        <v>1</v>
      </c>
      <c r="S214" s="38">
        <v>0</v>
      </c>
      <c r="T214" s="38">
        <v>1</v>
      </c>
      <c r="U214" s="38">
        <v>2</v>
      </c>
      <c r="V214" s="38">
        <v>0</v>
      </c>
      <c r="W214" s="38">
        <v>2</v>
      </c>
      <c r="X214" s="38">
        <v>20</v>
      </c>
      <c r="Y214" s="38">
        <v>5</v>
      </c>
      <c r="Z214" s="38">
        <v>15</v>
      </c>
      <c r="AA214" s="38">
        <v>11</v>
      </c>
      <c r="AB214" s="38">
        <v>3</v>
      </c>
      <c r="AC214" s="38">
        <v>8</v>
      </c>
    </row>
    <row r="215" spans="1:29" ht="10.199999999999999" customHeight="1" x14ac:dyDescent="0.2">
      <c r="A215" s="38" t="s">
        <v>81</v>
      </c>
      <c r="B215" s="38">
        <v>259</v>
      </c>
      <c r="C215" s="38">
        <v>125</v>
      </c>
      <c r="D215" s="38">
        <v>134</v>
      </c>
      <c r="E215" s="38">
        <v>249</v>
      </c>
      <c r="F215" s="38">
        <v>125</v>
      </c>
      <c r="G215" s="38">
        <v>124</v>
      </c>
      <c r="H215" s="1">
        <f t="shared" si="126"/>
        <v>96.138996138996134</v>
      </c>
      <c r="I215" s="1">
        <f t="shared" si="126"/>
        <v>100</v>
      </c>
      <c r="J215" s="1">
        <f t="shared" si="126"/>
        <v>92.537313432835816</v>
      </c>
      <c r="K215" s="3"/>
      <c r="L215" s="3"/>
      <c r="M215" s="3"/>
      <c r="N215" s="38" t="s">
        <v>81</v>
      </c>
      <c r="O215" s="38">
        <v>10</v>
      </c>
      <c r="P215" s="38">
        <v>0</v>
      </c>
      <c r="Q215" s="38">
        <v>10</v>
      </c>
      <c r="R215" s="38">
        <v>0</v>
      </c>
      <c r="S215" s="38">
        <v>0</v>
      </c>
      <c r="T215" s="38">
        <v>0</v>
      </c>
      <c r="U215" s="38">
        <v>0</v>
      </c>
      <c r="V215" s="38">
        <v>0</v>
      </c>
      <c r="W215" s="38">
        <v>0</v>
      </c>
      <c r="X215" s="38">
        <v>0</v>
      </c>
      <c r="Y215" s="38">
        <v>0</v>
      </c>
      <c r="Z215" s="38">
        <v>0</v>
      </c>
      <c r="AA215" s="38">
        <v>0</v>
      </c>
      <c r="AB215" s="38">
        <v>0</v>
      </c>
      <c r="AC215" s="38">
        <v>0</v>
      </c>
    </row>
    <row r="216" spans="1:29" ht="10.199999999999999" customHeight="1" x14ac:dyDescent="0.2">
      <c r="A216" s="38" t="s">
        <v>82</v>
      </c>
      <c r="B216" s="38">
        <v>186</v>
      </c>
      <c r="C216" s="38">
        <v>83</v>
      </c>
      <c r="D216" s="38">
        <v>103</v>
      </c>
      <c r="E216" s="38">
        <v>123</v>
      </c>
      <c r="F216" s="38">
        <v>76</v>
      </c>
      <c r="G216" s="38">
        <v>47</v>
      </c>
      <c r="H216" s="1">
        <f t="shared" si="126"/>
        <v>66.129032258064512</v>
      </c>
      <c r="I216" s="1">
        <f t="shared" si="126"/>
        <v>91.566265060240966</v>
      </c>
      <c r="J216" s="1">
        <f t="shared" si="126"/>
        <v>45.631067961165051</v>
      </c>
      <c r="K216" s="2">
        <f>(H220+H221)/2</f>
        <v>6.4451382694023192</v>
      </c>
      <c r="L216" s="2">
        <f t="shared" ref="L216:M216" si="128">(I220+I221)/2</f>
        <v>5.5059523809523814</v>
      </c>
      <c r="M216" s="2">
        <f t="shared" si="128"/>
        <v>7.6284584980237149</v>
      </c>
      <c r="N216" s="38" t="s">
        <v>82</v>
      </c>
      <c r="O216" s="38">
        <v>61</v>
      </c>
      <c r="P216" s="38">
        <v>7</v>
      </c>
      <c r="Q216" s="38">
        <v>54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38">
        <v>0</v>
      </c>
      <c r="X216" s="38">
        <v>2</v>
      </c>
      <c r="Y216" s="38">
        <v>0</v>
      </c>
      <c r="Z216" s="38">
        <v>2</v>
      </c>
      <c r="AA216" s="38">
        <v>0</v>
      </c>
      <c r="AB216" s="38">
        <v>0</v>
      </c>
      <c r="AC216" s="38">
        <v>0</v>
      </c>
    </row>
    <row r="217" spans="1:29" ht="10.199999999999999" customHeight="1" x14ac:dyDescent="0.2">
      <c r="A217" s="38" t="s">
        <v>83</v>
      </c>
      <c r="B217" s="38">
        <v>165</v>
      </c>
      <c r="C217" s="38">
        <v>81</v>
      </c>
      <c r="D217" s="38">
        <v>84</v>
      </c>
      <c r="E217" s="38">
        <v>62</v>
      </c>
      <c r="F217" s="38">
        <v>45</v>
      </c>
      <c r="G217" s="38">
        <v>17</v>
      </c>
      <c r="H217" s="1">
        <f t="shared" si="126"/>
        <v>37.575757575757571</v>
      </c>
      <c r="I217" s="1">
        <f t="shared" si="126"/>
        <v>55.555555555555557</v>
      </c>
      <c r="J217" s="1">
        <f t="shared" si="126"/>
        <v>20.238095238095237</v>
      </c>
      <c r="K217" s="2"/>
      <c r="L217" s="2"/>
      <c r="M217" s="2"/>
      <c r="N217" s="38" t="s">
        <v>83</v>
      </c>
      <c r="O217" s="38">
        <v>99</v>
      </c>
      <c r="P217" s="38">
        <v>34</v>
      </c>
      <c r="Q217" s="38">
        <v>65</v>
      </c>
      <c r="R217" s="38">
        <v>0</v>
      </c>
      <c r="S217" s="38">
        <v>0</v>
      </c>
      <c r="T217" s="38">
        <v>0</v>
      </c>
      <c r="U217" s="38">
        <v>0</v>
      </c>
      <c r="V217" s="38">
        <v>0</v>
      </c>
      <c r="W217" s="38">
        <v>0</v>
      </c>
      <c r="X217" s="38">
        <v>3</v>
      </c>
      <c r="Y217" s="38">
        <v>2</v>
      </c>
      <c r="Z217" s="38">
        <v>1</v>
      </c>
      <c r="AA217" s="38">
        <v>1</v>
      </c>
      <c r="AB217" s="38">
        <v>0</v>
      </c>
      <c r="AC217" s="38">
        <v>1</v>
      </c>
    </row>
    <row r="218" spans="1:29" ht="10.199999999999999" customHeight="1" x14ac:dyDescent="0.2">
      <c r="A218" s="38" t="s">
        <v>84</v>
      </c>
      <c r="B218" s="38">
        <v>174</v>
      </c>
      <c r="C218" s="38">
        <v>99</v>
      </c>
      <c r="D218" s="38">
        <v>75</v>
      </c>
      <c r="E218" s="38">
        <v>38</v>
      </c>
      <c r="F218" s="38">
        <v>28</v>
      </c>
      <c r="G218" s="38">
        <v>10</v>
      </c>
      <c r="H218" s="1">
        <f t="shared" si="126"/>
        <v>21.839080459770116</v>
      </c>
      <c r="I218" s="1">
        <f t="shared" si="126"/>
        <v>28.28282828282828</v>
      </c>
      <c r="J218" s="1">
        <f t="shared" si="126"/>
        <v>13.333333333333334</v>
      </c>
      <c r="K218" s="2">
        <f>K216*50</f>
        <v>322.25691347011593</v>
      </c>
      <c r="L218" s="2">
        <f t="shared" ref="L218:M218" si="129">L216*50</f>
        <v>275.29761904761909</v>
      </c>
      <c r="M218" s="2">
        <f t="shared" si="129"/>
        <v>381.42292490118575</v>
      </c>
      <c r="N218" s="38" t="s">
        <v>84</v>
      </c>
      <c r="O218" s="38">
        <v>130</v>
      </c>
      <c r="P218" s="38">
        <v>71</v>
      </c>
      <c r="Q218" s="38">
        <v>59</v>
      </c>
      <c r="R218" s="38">
        <v>1</v>
      </c>
      <c r="S218" s="38">
        <v>0</v>
      </c>
      <c r="T218" s="38">
        <v>1</v>
      </c>
      <c r="U218" s="38">
        <v>1</v>
      </c>
      <c r="V218" s="38">
        <v>0</v>
      </c>
      <c r="W218" s="38">
        <v>1</v>
      </c>
      <c r="X218" s="38">
        <v>3</v>
      </c>
      <c r="Y218" s="38">
        <v>0</v>
      </c>
      <c r="Z218" s="38">
        <v>3</v>
      </c>
      <c r="AA218" s="38">
        <v>1</v>
      </c>
      <c r="AB218" s="38">
        <v>0</v>
      </c>
      <c r="AC218" s="38">
        <v>1</v>
      </c>
    </row>
    <row r="219" spans="1:29" ht="10.199999999999999" customHeight="1" x14ac:dyDescent="0.2">
      <c r="A219" s="38" t="s">
        <v>85</v>
      </c>
      <c r="B219" s="38">
        <v>147</v>
      </c>
      <c r="C219" s="38">
        <v>76</v>
      </c>
      <c r="D219" s="38">
        <v>71</v>
      </c>
      <c r="E219" s="38">
        <v>13</v>
      </c>
      <c r="F219" s="38">
        <v>7</v>
      </c>
      <c r="G219" s="38">
        <v>6</v>
      </c>
      <c r="H219" s="1">
        <f t="shared" si="126"/>
        <v>8.8435374149659864</v>
      </c>
      <c r="I219" s="1">
        <f t="shared" si="126"/>
        <v>9.2105263157894726</v>
      </c>
      <c r="J219" s="1">
        <f t="shared" si="126"/>
        <v>8.4507042253521121</v>
      </c>
      <c r="K219" s="2"/>
      <c r="L219" s="2"/>
      <c r="M219" s="2"/>
      <c r="N219" s="38" t="s">
        <v>85</v>
      </c>
      <c r="O219" s="38">
        <v>130</v>
      </c>
      <c r="P219" s="38">
        <v>68</v>
      </c>
      <c r="Q219" s="38">
        <v>62</v>
      </c>
      <c r="R219" s="38">
        <v>0</v>
      </c>
      <c r="S219" s="38">
        <v>0</v>
      </c>
      <c r="T219" s="38">
        <v>0</v>
      </c>
      <c r="U219" s="38">
        <v>0</v>
      </c>
      <c r="V219" s="38">
        <v>0</v>
      </c>
      <c r="W219" s="38">
        <v>0</v>
      </c>
      <c r="X219" s="38">
        <v>2</v>
      </c>
      <c r="Y219" s="38">
        <v>0</v>
      </c>
      <c r="Z219" s="38">
        <v>2</v>
      </c>
      <c r="AA219" s="38">
        <v>2</v>
      </c>
      <c r="AB219" s="38">
        <v>1</v>
      </c>
      <c r="AC219" s="38">
        <v>1</v>
      </c>
    </row>
    <row r="220" spans="1:29" ht="10.199999999999999" customHeight="1" x14ac:dyDescent="0.2">
      <c r="A220" s="38" t="s">
        <v>86</v>
      </c>
      <c r="B220" s="38">
        <v>133</v>
      </c>
      <c r="C220" s="38">
        <v>64</v>
      </c>
      <c r="D220" s="38">
        <v>69</v>
      </c>
      <c r="E220" s="38">
        <v>7</v>
      </c>
      <c r="F220" s="38">
        <v>4</v>
      </c>
      <c r="G220" s="38">
        <v>3</v>
      </c>
      <c r="H220" s="1">
        <f t="shared" si="126"/>
        <v>5.2631578947368416</v>
      </c>
      <c r="I220" s="1">
        <f t="shared" si="126"/>
        <v>6.25</v>
      </c>
      <c r="J220" s="1">
        <f t="shared" si="126"/>
        <v>4.3478260869565215</v>
      </c>
      <c r="K220" s="2">
        <f>K214-K218</f>
        <v>2554.2746832382218</v>
      </c>
      <c r="L220" s="2">
        <f t="shared" ref="L220:M220" si="130">L214-L218</f>
        <v>2905.5907570244522</v>
      </c>
      <c r="M220" s="2">
        <f t="shared" si="130"/>
        <v>2210.009056425296</v>
      </c>
      <c r="N220" s="38" t="s">
        <v>86</v>
      </c>
      <c r="O220" s="38">
        <v>118</v>
      </c>
      <c r="P220" s="38">
        <v>59</v>
      </c>
      <c r="Q220" s="38">
        <v>59</v>
      </c>
      <c r="R220" s="38">
        <v>0</v>
      </c>
      <c r="S220" s="38">
        <v>0</v>
      </c>
      <c r="T220" s="38">
        <v>0</v>
      </c>
      <c r="U220" s="38">
        <v>1</v>
      </c>
      <c r="V220" s="38">
        <v>0</v>
      </c>
      <c r="W220" s="38">
        <v>1</v>
      </c>
      <c r="X220" s="38">
        <v>2</v>
      </c>
      <c r="Y220" s="38">
        <v>0</v>
      </c>
      <c r="Z220" s="38">
        <v>2</v>
      </c>
      <c r="AA220" s="38">
        <v>5</v>
      </c>
      <c r="AB220" s="38">
        <v>1</v>
      </c>
      <c r="AC220" s="38">
        <v>4</v>
      </c>
    </row>
    <row r="221" spans="1:29" ht="10.199999999999999" customHeight="1" x14ac:dyDescent="0.2">
      <c r="A221" s="38" t="s">
        <v>87</v>
      </c>
      <c r="B221" s="38">
        <v>118</v>
      </c>
      <c r="C221" s="38">
        <v>63</v>
      </c>
      <c r="D221" s="38">
        <v>55</v>
      </c>
      <c r="E221" s="38">
        <v>9</v>
      </c>
      <c r="F221" s="38">
        <v>3</v>
      </c>
      <c r="G221" s="38">
        <v>6</v>
      </c>
      <c r="H221" s="1">
        <f t="shared" si="126"/>
        <v>7.6271186440677967</v>
      </c>
      <c r="I221" s="1">
        <f t="shared" si="126"/>
        <v>4.7619047619047619</v>
      </c>
      <c r="J221" s="1">
        <f t="shared" si="126"/>
        <v>10.909090909090908</v>
      </c>
      <c r="K221" s="2">
        <f>100-K216</f>
        <v>93.554861730597679</v>
      </c>
      <c r="L221" s="2">
        <f t="shared" ref="L221:M221" si="131">100-L216</f>
        <v>94.49404761904762</v>
      </c>
      <c r="M221" s="2">
        <f t="shared" si="131"/>
        <v>92.371541501976282</v>
      </c>
      <c r="N221" s="38" t="s">
        <v>87</v>
      </c>
      <c r="O221" s="38">
        <v>100</v>
      </c>
      <c r="P221" s="38">
        <v>57</v>
      </c>
      <c r="Q221" s="38">
        <v>43</v>
      </c>
      <c r="R221" s="38">
        <v>0</v>
      </c>
      <c r="S221" s="38">
        <v>0</v>
      </c>
      <c r="T221" s="38">
        <v>0</v>
      </c>
      <c r="U221" s="38">
        <v>0</v>
      </c>
      <c r="V221" s="38">
        <v>0</v>
      </c>
      <c r="W221" s="38">
        <v>0</v>
      </c>
      <c r="X221" s="38">
        <v>8</v>
      </c>
      <c r="Y221" s="38">
        <v>3</v>
      </c>
      <c r="Z221" s="38">
        <v>5</v>
      </c>
      <c r="AA221" s="38">
        <v>1</v>
      </c>
      <c r="AB221" s="38">
        <v>0</v>
      </c>
      <c r="AC221" s="38">
        <v>1</v>
      </c>
    </row>
    <row r="222" spans="1:29" ht="10.199999999999999" customHeight="1" x14ac:dyDescent="0.2">
      <c r="A222" s="38" t="s">
        <v>88</v>
      </c>
      <c r="B222" s="38">
        <v>101</v>
      </c>
      <c r="C222" s="38">
        <v>49</v>
      </c>
      <c r="D222" s="38">
        <v>52</v>
      </c>
      <c r="E222" s="38">
        <v>6</v>
      </c>
      <c r="F222" s="38">
        <v>2</v>
      </c>
      <c r="G222" s="38">
        <v>4</v>
      </c>
      <c r="H222" s="1">
        <f>SUM(H214:H220)*5</f>
        <v>1376.5315967083379</v>
      </c>
      <c r="I222" s="1">
        <f>SUM(I214:I220)*5</f>
        <v>1680.8883760720714</v>
      </c>
      <c r="J222" s="1">
        <f>SUM(J214:J220)*5</f>
        <v>1091.4319813264822</v>
      </c>
      <c r="K222" s="4">
        <f>K220/K221</f>
        <v>27.302425934779944</v>
      </c>
      <c r="L222" s="4">
        <f t="shared" ref="L222:M222" si="132">L220/L221</f>
        <v>30.748928956227275</v>
      </c>
      <c r="M222" s="4">
        <f t="shared" si="132"/>
        <v>23.925215715686775</v>
      </c>
      <c r="N222" s="38" t="s">
        <v>88</v>
      </c>
      <c r="O222" s="38">
        <v>94</v>
      </c>
      <c r="P222" s="38">
        <v>46</v>
      </c>
      <c r="Q222" s="38">
        <v>48</v>
      </c>
      <c r="R222" s="38">
        <v>0</v>
      </c>
      <c r="S222" s="38">
        <v>0</v>
      </c>
      <c r="T222" s="38">
        <v>0</v>
      </c>
      <c r="U222" s="38">
        <v>0</v>
      </c>
      <c r="V222" s="38">
        <v>0</v>
      </c>
      <c r="W222" s="38">
        <v>0</v>
      </c>
      <c r="X222" s="38">
        <v>0</v>
      </c>
      <c r="Y222" s="38">
        <v>0</v>
      </c>
      <c r="Z222" s="38">
        <v>0</v>
      </c>
      <c r="AA222" s="38">
        <v>1</v>
      </c>
      <c r="AB222" s="38">
        <v>1</v>
      </c>
      <c r="AC222" s="38">
        <v>0</v>
      </c>
    </row>
    <row r="223" spans="1:29" ht="10.199999999999999" customHeight="1" x14ac:dyDescent="0.2">
      <c r="A223" s="38" t="s">
        <v>107</v>
      </c>
      <c r="N223" s="38" t="s">
        <v>107</v>
      </c>
    </row>
    <row r="224" spans="1:29" ht="10.199999999999999" customHeight="1" x14ac:dyDescent="0.2">
      <c r="A224" s="38" t="s">
        <v>80</v>
      </c>
      <c r="N224" s="38" t="s">
        <v>80</v>
      </c>
    </row>
    <row r="225" spans="1:29" ht="10.199999999999999" customHeight="1" x14ac:dyDescent="0.2">
      <c r="A225" s="38" t="s">
        <v>0</v>
      </c>
      <c r="B225" s="38">
        <v>803</v>
      </c>
      <c r="C225" s="38">
        <v>396</v>
      </c>
      <c r="D225" s="38">
        <v>407</v>
      </c>
      <c r="E225" s="38">
        <v>275</v>
      </c>
      <c r="F225" s="38">
        <v>163</v>
      </c>
      <c r="G225" s="38">
        <v>112</v>
      </c>
      <c r="H225" s="1">
        <f t="shared" ref="H225:J232" si="133">E225/B225*100</f>
        <v>34.246575342465754</v>
      </c>
      <c r="I225" s="1">
        <f t="shared" si="133"/>
        <v>41.161616161616159</v>
      </c>
      <c r="J225" s="1">
        <f t="shared" si="133"/>
        <v>27.518427518427519</v>
      </c>
      <c r="K225" s="2">
        <f>H233+1500</f>
        <v>2763.8390029628858</v>
      </c>
      <c r="L225" s="2">
        <f t="shared" ref="L225:M225" si="134">I233+1500</f>
        <v>3015.441124367695</v>
      </c>
      <c r="M225" s="2">
        <f t="shared" si="134"/>
        <v>2548.4421793632318</v>
      </c>
      <c r="N225" s="38" t="s">
        <v>0</v>
      </c>
      <c r="O225" s="38">
        <v>514</v>
      </c>
      <c r="P225" s="38">
        <v>229</v>
      </c>
      <c r="Q225" s="38">
        <v>285</v>
      </c>
      <c r="R225" s="38">
        <v>1</v>
      </c>
      <c r="S225" s="38">
        <v>0</v>
      </c>
      <c r="T225" s="38">
        <v>1</v>
      </c>
      <c r="U225" s="38">
        <v>1</v>
      </c>
      <c r="V225" s="38">
        <v>1</v>
      </c>
      <c r="W225" s="38">
        <v>0</v>
      </c>
      <c r="X225" s="38">
        <v>4</v>
      </c>
      <c r="Y225" s="38">
        <v>1</v>
      </c>
      <c r="Z225" s="38">
        <v>3</v>
      </c>
      <c r="AA225" s="38">
        <v>8</v>
      </c>
      <c r="AB225" s="38">
        <v>2</v>
      </c>
      <c r="AC225" s="38">
        <v>6</v>
      </c>
    </row>
    <row r="226" spans="1:29" ht="10.199999999999999" customHeight="1" x14ac:dyDescent="0.2">
      <c r="A226" s="38" t="s">
        <v>81</v>
      </c>
      <c r="B226" s="38">
        <v>129</v>
      </c>
      <c r="C226" s="38">
        <v>74</v>
      </c>
      <c r="D226" s="38">
        <v>55</v>
      </c>
      <c r="E226" s="38">
        <v>123</v>
      </c>
      <c r="F226" s="38">
        <v>73</v>
      </c>
      <c r="G226" s="38">
        <v>50</v>
      </c>
      <c r="H226" s="1">
        <f t="shared" si="133"/>
        <v>95.348837209302332</v>
      </c>
      <c r="I226" s="1">
        <f t="shared" si="133"/>
        <v>98.648648648648646</v>
      </c>
      <c r="J226" s="1">
        <f t="shared" si="133"/>
        <v>90.909090909090907</v>
      </c>
      <c r="K226" s="3"/>
      <c r="L226" s="3"/>
      <c r="M226" s="3"/>
      <c r="N226" s="38" t="s">
        <v>81</v>
      </c>
      <c r="O226" s="38">
        <v>6</v>
      </c>
      <c r="P226" s="38">
        <v>1</v>
      </c>
      <c r="Q226" s="38">
        <v>5</v>
      </c>
      <c r="R226" s="38">
        <v>0</v>
      </c>
      <c r="S226" s="38">
        <v>0</v>
      </c>
      <c r="T226" s="38">
        <v>0</v>
      </c>
      <c r="U226" s="38">
        <v>0</v>
      </c>
      <c r="V226" s="38">
        <v>0</v>
      </c>
      <c r="W226" s="38">
        <v>0</v>
      </c>
      <c r="X226" s="38">
        <v>0</v>
      </c>
      <c r="Y226" s="38">
        <v>0</v>
      </c>
      <c r="Z226" s="38">
        <v>0</v>
      </c>
      <c r="AA226" s="38">
        <v>0</v>
      </c>
      <c r="AB226" s="38">
        <v>0</v>
      </c>
      <c r="AC226" s="38">
        <v>0</v>
      </c>
    </row>
    <row r="227" spans="1:29" ht="10.199999999999999" customHeight="1" x14ac:dyDescent="0.2">
      <c r="A227" s="38" t="s">
        <v>82</v>
      </c>
      <c r="B227" s="38">
        <v>120</v>
      </c>
      <c r="C227" s="38">
        <v>48</v>
      </c>
      <c r="D227" s="38">
        <v>72</v>
      </c>
      <c r="E227" s="38">
        <v>75</v>
      </c>
      <c r="F227" s="38">
        <v>40</v>
      </c>
      <c r="G227" s="38">
        <v>35</v>
      </c>
      <c r="H227" s="1">
        <f t="shared" si="133"/>
        <v>62.5</v>
      </c>
      <c r="I227" s="1">
        <f t="shared" si="133"/>
        <v>83.333333333333343</v>
      </c>
      <c r="J227" s="1">
        <f t="shared" si="133"/>
        <v>48.611111111111107</v>
      </c>
      <c r="K227" s="2">
        <f>(H231+H232)/2</f>
        <v>5.0595238095238093</v>
      </c>
      <c r="L227" s="2">
        <f t="shared" ref="L227:M227" si="135">(I231+I232)/2</f>
        <v>6.764928193499621</v>
      </c>
      <c r="M227" s="2">
        <f t="shared" si="135"/>
        <v>3.152709359605911</v>
      </c>
      <c r="N227" s="38" t="s">
        <v>82</v>
      </c>
      <c r="O227" s="38">
        <v>44</v>
      </c>
      <c r="P227" s="38">
        <v>8</v>
      </c>
      <c r="Q227" s="38">
        <v>36</v>
      </c>
      <c r="R227" s="38">
        <v>0</v>
      </c>
      <c r="S227" s="38">
        <v>0</v>
      </c>
      <c r="T227" s="38">
        <v>0</v>
      </c>
      <c r="U227" s="38">
        <v>0</v>
      </c>
      <c r="V227" s="38">
        <v>0</v>
      </c>
      <c r="W227" s="38">
        <v>0</v>
      </c>
      <c r="X227" s="38">
        <v>1</v>
      </c>
      <c r="Y227" s="38">
        <v>0</v>
      </c>
      <c r="Z227" s="38">
        <v>1</v>
      </c>
      <c r="AA227" s="38">
        <v>0</v>
      </c>
      <c r="AB227" s="38">
        <v>0</v>
      </c>
      <c r="AC227" s="38">
        <v>0</v>
      </c>
    </row>
    <row r="228" spans="1:29" ht="10.199999999999999" customHeight="1" x14ac:dyDescent="0.2">
      <c r="A228" s="38" t="s">
        <v>83</v>
      </c>
      <c r="B228" s="38">
        <v>133</v>
      </c>
      <c r="C228" s="38">
        <v>67</v>
      </c>
      <c r="D228" s="38">
        <v>66</v>
      </c>
      <c r="E228" s="38">
        <v>50</v>
      </c>
      <c r="F228" s="38">
        <v>33</v>
      </c>
      <c r="G228" s="38">
        <v>17</v>
      </c>
      <c r="H228" s="1">
        <f t="shared" si="133"/>
        <v>37.593984962406012</v>
      </c>
      <c r="I228" s="1">
        <f t="shared" si="133"/>
        <v>49.253731343283583</v>
      </c>
      <c r="J228" s="1">
        <f t="shared" si="133"/>
        <v>25.757575757575758</v>
      </c>
      <c r="K228" s="2"/>
      <c r="L228" s="2"/>
      <c r="M228" s="2"/>
      <c r="N228" s="38" t="s">
        <v>83</v>
      </c>
      <c r="O228" s="38">
        <v>81</v>
      </c>
      <c r="P228" s="38">
        <v>34</v>
      </c>
      <c r="Q228" s="38">
        <v>47</v>
      </c>
      <c r="R228" s="38">
        <v>1</v>
      </c>
      <c r="S228" s="38">
        <v>0</v>
      </c>
      <c r="T228" s="38">
        <v>1</v>
      </c>
      <c r="U228" s="38">
        <v>0</v>
      </c>
      <c r="V228" s="38">
        <v>0</v>
      </c>
      <c r="W228" s="38">
        <v>0</v>
      </c>
      <c r="X228" s="38">
        <v>1</v>
      </c>
      <c r="Y228" s="38">
        <v>0</v>
      </c>
      <c r="Z228" s="38">
        <v>1</v>
      </c>
      <c r="AA228" s="38">
        <v>0</v>
      </c>
      <c r="AB228" s="38">
        <v>0</v>
      </c>
      <c r="AC228" s="38">
        <v>0</v>
      </c>
    </row>
    <row r="229" spans="1:29" ht="10.199999999999999" customHeight="1" x14ac:dyDescent="0.2">
      <c r="A229" s="38" t="s">
        <v>84</v>
      </c>
      <c r="B229" s="38">
        <v>108</v>
      </c>
      <c r="C229" s="38">
        <v>47</v>
      </c>
      <c r="D229" s="38">
        <v>61</v>
      </c>
      <c r="E229" s="38">
        <v>8</v>
      </c>
      <c r="F229" s="38">
        <v>8</v>
      </c>
      <c r="G229" s="38">
        <v>0</v>
      </c>
      <c r="H229" s="1">
        <f t="shared" si="133"/>
        <v>7.4074074074074066</v>
      </c>
      <c r="I229" s="1">
        <f t="shared" si="133"/>
        <v>17.021276595744681</v>
      </c>
      <c r="J229" s="1">
        <f t="shared" si="133"/>
        <v>0</v>
      </c>
      <c r="K229" s="2">
        <f>K227*50</f>
        <v>252.97619047619045</v>
      </c>
      <c r="L229" s="2">
        <f t="shared" ref="L229:M229" si="136">L227*50</f>
        <v>338.24640967498107</v>
      </c>
      <c r="M229" s="2">
        <f t="shared" si="136"/>
        <v>157.63546798029554</v>
      </c>
      <c r="N229" s="38" t="s">
        <v>84</v>
      </c>
      <c r="O229" s="38">
        <v>97</v>
      </c>
      <c r="P229" s="38">
        <v>38</v>
      </c>
      <c r="Q229" s="38">
        <v>59</v>
      </c>
      <c r="R229" s="38">
        <v>0</v>
      </c>
      <c r="S229" s="38">
        <v>0</v>
      </c>
      <c r="T229" s="38">
        <v>0</v>
      </c>
      <c r="U229" s="38">
        <v>1</v>
      </c>
      <c r="V229" s="38">
        <v>1</v>
      </c>
      <c r="W229" s="38">
        <v>0</v>
      </c>
      <c r="X229" s="38">
        <v>0</v>
      </c>
      <c r="Y229" s="38">
        <v>0</v>
      </c>
      <c r="Z229" s="38">
        <v>0</v>
      </c>
      <c r="AA229" s="38">
        <v>2</v>
      </c>
      <c r="AB229" s="38">
        <v>0</v>
      </c>
      <c r="AC229" s="38">
        <v>2</v>
      </c>
    </row>
    <row r="230" spans="1:29" ht="10.199999999999999" customHeight="1" x14ac:dyDescent="0.2">
      <c r="A230" s="38" t="s">
        <v>85</v>
      </c>
      <c r="B230" s="38">
        <v>110</v>
      </c>
      <c r="C230" s="38">
        <v>53</v>
      </c>
      <c r="D230" s="38">
        <v>57</v>
      </c>
      <c r="E230" s="38">
        <v>12</v>
      </c>
      <c r="F230" s="38">
        <v>4</v>
      </c>
      <c r="G230" s="38">
        <v>8</v>
      </c>
      <c r="H230" s="1">
        <f t="shared" si="133"/>
        <v>10.909090909090908</v>
      </c>
      <c r="I230" s="1">
        <f t="shared" si="133"/>
        <v>7.5471698113207548</v>
      </c>
      <c r="J230" s="1">
        <f t="shared" si="133"/>
        <v>14.035087719298245</v>
      </c>
      <c r="K230" s="2"/>
      <c r="L230" s="2"/>
      <c r="M230" s="2"/>
      <c r="N230" s="38" t="s">
        <v>85</v>
      </c>
      <c r="O230" s="38">
        <v>96</v>
      </c>
      <c r="P230" s="38">
        <v>49</v>
      </c>
      <c r="Q230" s="38">
        <v>47</v>
      </c>
      <c r="R230" s="38">
        <v>0</v>
      </c>
      <c r="S230" s="38">
        <v>0</v>
      </c>
      <c r="T230" s="38">
        <v>0</v>
      </c>
      <c r="U230" s="38">
        <v>0</v>
      </c>
      <c r="V230" s="38">
        <v>0</v>
      </c>
      <c r="W230" s="38">
        <v>0</v>
      </c>
      <c r="X230" s="38">
        <v>0</v>
      </c>
      <c r="Y230" s="38">
        <v>0</v>
      </c>
      <c r="Z230" s="38">
        <v>0</v>
      </c>
      <c r="AA230" s="38">
        <v>2</v>
      </c>
      <c r="AB230" s="38">
        <v>0</v>
      </c>
      <c r="AC230" s="38">
        <v>2</v>
      </c>
    </row>
    <row r="231" spans="1:29" ht="10.199999999999999" customHeight="1" x14ac:dyDescent="0.2">
      <c r="A231" s="38" t="s">
        <v>86</v>
      </c>
      <c r="B231" s="38">
        <v>84</v>
      </c>
      <c r="C231" s="38">
        <v>49</v>
      </c>
      <c r="D231" s="38">
        <v>35</v>
      </c>
      <c r="E231" s="38">
        <v>4</v>
      </c>
      <c r="F231" s="38">
        <v>3</v>
      </c>
      <c r="G231" s="38">
        <v>1</v>
      </c>
      <c r="H231" s="1">
        <f t="shared" si="133"/>
        <v>4.7619047619047619</v>
      </c>
      <c r="I231" s="1">
        <f t="shared" si="133"/>
        <v>6.1224489795918364</v>
      </c>
      <c r="J231" s="1">
        <f t="shared" si="133"/>
        <v>2.8571428571428572</v>
      </c>
      <c r="K231" s="2">
        <f>K225-K229</f>
        <v>2510.8628124866955</v>
      </c>
      <c r="L231" s="2">
        <f t="shared" ref="L231:M231" si="137">L225-L229</f>
        <v>2677.1947146927141</v>
      </c>
      <c r="M231" s="2">
        <f t="shared" si="137"/>
        <v>2390.8067113829361</v>
      </c>
      <c r="N231" s="38" t="s">
        <v>86</v>
      </c>
      <c r="O231" s="38">
        <v>78</v>
      </c>
      <c r="P231" s="38">
        <v>45</v>
      </c>
      <c r="Q231" s="38">
        <v>33</v>
      </c>
      <c r="R231" s="38">
        <v>0</v>
      </c>
      <c r="S231" s="38">
        <v>0</v>
      </c>
      <c r="T231" s="38">
        <v>0</v>
      </c>
      <c r="U231" s="38">
        <v>0</v>
      </c>
      <c r="V231" s="38">
        <v>0</v>
      </c>
      <c r="W231" s="38">
        <v>0</v>
      </c>
      <c r="X231" s="38">
        <v>1</v>
      </c>
      <c r="Y231" s="38">
        <v>0</v>
      </c>
      <c r="Z231" s="38">
        <v>1</v>
      </c>
      <c r="AA231" s="38">
        <v>1</v>
      </c>
      <c r="AB231" s="38">
        <v>1</v>
      </c>
      <c r="AC231" s="38">
        <v>0</v>
      </c>
    </row>
    <row r="232" spans="1:29" ht="10.199999999999999" customHeight="1" x14ac:dyDescent="0.2">
      <c r="A232" s="38" t="s">
        <v>87</v>
      </c>
      <c r="B232" s="38">
        <v>56</v>
      </c>
      <c r="C232" s="38">
        <v>27</v>
      </c>
      <c r="D232" s="38">
        <v>29</v>
      </c>
      <c r="E232" s="38">
        <v>3</v>
      </c>
      <c r="F232" s="38">
        <v>2</v>
      </c>
      <c r="G232" s="38">
        <v>1</v>
      </c>
      <c r="H232" s="1">
        <f t="shared" si="133"/>
        <v>5.3571428571428568</v>
      </c>
      <c r="I232" s="1">
        <f t="shared" si="133"/>
        <v>7.4074074074074066</v>
      </c>
      <c r="J232" s="1">
        <f t="shared" si="133"/>
        <v>3.4482758620689653</v>
      </c>
      <c r="K232" s="2">
        <f>100-K227</f>
        <v>94.94047619047619</v>
      </c>
      <c r="L232" s="2">
        <f t="shared" ref="L232:M232" si="138">100-L227</f>
        <v>93.235071806500372</v>
      </c>
      <c r="M232" s="2">
        <f t="shared" si="138"/>
        <v>96.847290640394093</v>
      </c>
      <c r="N232" s="38" t="s">
        <v>87</v>
      </c>
      <c r="O232" s="38">
        <v>52</v>
      </c>
      <c r="P232" s="38">
        <v>24</v>
      </c>
      <c r="Q232" s="38">
        <v>28</v>
      </c>
      <c r="R232" s="38">
        <v>0</v>
      </c>
      <c r="S232" s="38">
        <v>0</v>
      </c>
      <c r="T232" s="38">
        <v>0</v>
      </c>
      <c r="U232" s="38">
        <v>0</v>
      </c>
      <c r="V232" s="38">
        <v>0</v>
      </c>
      <c r="W232" s="38">
        <v>0</v>
      </c>
      <c r="X232" s="38">
        <v>1</v>
      </c>
      <c r="Y232" s="38">
        <v>1</v>
      </c>
      <c r="Z232" s="38">
        <v>0</v>
      </c>
      <c r="AA232" s="38">
        <v>0</v>
      </c>
      <c r="AB232" s="38">
        <v>0</v>
      </c>
      <c r="AC232" s="38">
        <v>0</v>
      </c>
    </row>
    <row r="233" spans="1:29" ht="10.199999999999999" customHeight="1" x14ac:dyDescent="0.2">
      <c r="A233" s="38" t="s">
        <v>88</v>
      </c>
      <c r="B233" s="38">
        <v>63</v>
      </c>
      <c r="C233" s="38">
        <v>31</v>
      </c>
      <c r="D233" s="38">
        <v>32</v>
      </c>
      <c r="E233" s="38">
        <v>0</v>
      </c>
      <c r="F233" s="38">
        <v>0</v>
      </c>
      <c r="G233" s="38">
        <v>0</v>
      </c>
      <c r="H233" s="1">
        <f>SUM(H225:H231)*5</f>
        <v>1263.8390029628858</v>
      </c>
      <c r="I233" s="1">
        <f>SUM(I225:I231)*5</f>
        <v>1515.441124367695</v>
      </c>
      <c r="J233" s="1">
        <f>SUM(J225:J231)*5</f>
        <v>1048.4421793632318</v>
      </c>
      <c r="K233" s="4">
        <f>K231/K232</f>
        <v>26.446705485753281</v>
      </c>
      <c r="L233" s="4">
        <f t="shared" ref="L233:M233" si="139">L231/L232</f>
        <v>28.714459728726883</v>
      </c>
      <c r="M233" s="4">
        <f t="shared" si="139"/>
        <v>24.68635617552065</v>
      </c>
      <c r="N233" s="38" t="s">
        <v>88</v>
      </c>
      <c r="O233" s="38">
        <v>60</v>
      </c>
      <c r="P233" s="38">
        <v>30</v>
      </c>
      <c r="Q233" s="38">
        <v>30</v>
      </c>
      <c r="R233" s="38">
        <v>0</v>
      </c>
      <c r="S233" s="38">
        <v>0</v>
      </c>
      <c r="T233" s="38">
        <v>0</v>
      </c>
      <c r="U233" s="38">
        <v>0</v>
      </c>
      <c r="V233" s="38">
        <v>0</v>
      </c>
      <c r="W233" s="38">
        <v>0</v>
      </c>
      <c r="X233" s="38">
        <v>0</v>
      </c>
      <c r="Y233" s="38">
        <v>0</v>
      </c>
      <c r="Z233" s="38">
        <v>0</v>
      </c>
      <c r="AA233" s="38">
        <v>3</v>
      </c>
      <c r="AB233" s="38">
        <v>1</v>
      </c>
      <c r="AC233" s="38">
        <v>2</v>
      </c>
    </row>
    <row r="234" spans="1:29" ht="10.199999999999999" customHeight="1" x14ac:dyDescent="0.2">
      <c r="A234" s="53" t="s">
        <v>404</v>
      </c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 t="s">
        <v>404</v>
      </c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</row>
    <row r="235" spans="1:29" ht="10.199999999999999" customHeight="1" x14ac:dyDescent="0.2">
      <c r="A235" s="8" t="s">
        <v>367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 t="s">
        <v>367</v>
      </c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9" ht="10.199999999999999" customHeight="1" x14ac:dyDescent="0.2">
      <c r="A236" s="44"/>
      <c r="B236" s="49" t="s">
        <v>0</v>
      </c>
      <c r="C236" s="49"/>
      <c r="D236" s="49"/>
      <c r="E236" s="49" t="s">
        <v>74</v>
      </c>
      <c r="F236" s="49"/>
      <c r="G236" s="49"/>
      <c r="H236" s="42"/>
      <c r="I236" s="43"/>
      <c r="J236" s="44"/>
      <c r="K236" s="49" t="s">
        <v>401</v>
      </c>
      <c r="L236" s="49"/>
      <c r="M236" s="50"/>
      <c r="N236" s="44"/>
      <c r="O236" s="49" t="s">
        <v>75</v>
      </c>
      <c r="P236" s="49"/>
      <c r="Q236" s="49"/>
      <c r="R236" s="49" t="s">
        <v>76</v>
      </c>
      <c r="S236" s="49"/>
      <c r="T236" s="49"/>
      <c r="U236" s="49" t="s">
        <v>77</v>
      </c>
      <c r="V236" s="49"/>
      <c r="W236" s="49"/>
      <c r="X236" s="49" t="s">
        <v>78</v>
      </c>
      <c r="Y236" s="49"/>
      <c r="Z236" s="49"/>
      <c r="AA236" s="49" t="s">
        <v>79</v>
      </c>
      <c r="AB236" s="49"/>
      <c r="AC236" s="50"/>
    </row>
    <row r="237" spans="1:29" s="41" customFormat="1" ht="10.199999999999999" customHeight="1" x14ac:dyDescent="0.2">
      <c r="A237" s="35"/>
      <c r="B237" s="39" t="s">
        <v>0</v>
      </c>
      <c r="C237" s="39" t="s">
        <v>27</v>
      </c>
      <c r="D237" s="39" t="s">
        <v>28</v>
      </c>
      <c r="E237" s="39" t="s">
        <v>0</v>
      </c>
      <c r="F237" s="39" t="s">
        <v>27</v>
      </c>
      <c r="G237" s="39" t="s">
        <v>28</v>
      </c>
      <c r="H237" s="37"/>
      <c r="I237" s="45"/>
      <c r="J237" s="35"/>
      <c r="K237" s="39" t="s">
        <v>0</v>
      </c>
      <c r="L237" s="39" t="s">
        <v>27</v>
      </c>
      <c r="M237" s="46" t="s">
        <v>28</v>
      </c>
      <c r="N237" s="35"/>
      <c r="O237" s="39" t="s">
        <v>0</v>
      </c>
      <c r="P237" s="39" t="s">
        <v>27</v>
      </c>
      <c r="Q237" s="39" t="s">
        <v>28</v>
      </c>
      <c r="R237" s="39" t="s">
        <v>0</v>
      </c>
      <c r="S237" s="39" t="s">
        <v>27</v>
      </c>
      <c r="T237" s="39" t="s">
        <v>28</v>
      </c>
      <c r="U237" s="39" t="s">
        <v>0</v>
      </c>
      <c r="V237" s="39" t="s">
        <v>27</v>
      </c>
      <c r="W237" s="39" t="s">
        <v>28</v>
      </c>
      <c r="X237" s="39" t="s">
        <v>0</v>
      </c>
      <c r="Y237" s="39" t="s">
        <v>27</v>
      </c>
      <c r="Z237" s="39" t="s">
        <v>28</v>
      </c>
      <c r="AA237" s="39" t="s">
        <v>0</v>
      </c>
      <c r="AB237" s="39" t="s">
        <v>27</v>
      </c>
      <c r="AC237" s="40" t="s">
        <v>28</v>
      </c>
    </row>
    <row r="238" spans="1:29" ht="10.199999999999999" customHeight="1" x14ac:dyDescent="0.2">
      <c r="A238" s="38" t="s">
        <v>108</v>
      </c>
      <c r="N238" s="38" t="s">
        <v>108</v>
      </c>
    </row>
    <row r="239" spans="1:29" ht="10.199999999999999" customHeight="1" x14ac:dyDescent="0.2">
      <c r="A239" s="38" t="s">
        <v>80</v>
      </c>
      <c r="N239" s="38" t="s">
        <v>80</v>
      </c>
    </row>
    <row r="240" spans="1:29" ht="10.199999999999999" customHeight="1" x14ac:dyDescent="0.2">
      <c r="A240" s="38" t="s">
        <v>0</v>
      </c>
      <c r="B240" s="38">
        <v>1005</v>
      </c>
      <c r="C240" s="38">
        <v>503</v>
      </c>
      <c r="D240" s="38">
        <v>502</v>
      </c>
      <c r="E240" s="38">
        <v>504</v>
      </c>
      <c r="F240" s="38">
        <v>281</v>
      </c>
      <c r="G240" s="38">
        <v>223</v>
      </c>
      <c r="H240" s="1">
        <f t="shared" ref="H240:J247" si="140">E240/B240*100</f>
        <v>50.149253731343279</v>
      </c>
      <c r="I240" s="1">
        <f t="shared" si="140"/>
        <v>55.864811133200796</v>
      </c>
      <c r="J240" s="1">
        <f t="shared" si="140"/>
        <v>44.422310756972109</v>
      </c>
      <c r="K240" s="2">
        <f>H248+1500</f>
        <v>3166.1318754467984</v>
      </c>
      <c r="L240" s="2">
        <f t="shared" ref="L240:M240" si="141">I248+1500</f>
        <v>3417.3562715867256</v>
      </c>
      <c r="M240" s="2">
        <f t="shared" si="141"/>
        <v>2925.1324173026819</v>
      </c>
      <c r="N240" s="38" t="s">
        <v>0</v>
      </c>
      <c r="O240" s="38">
        <v>467</v>
      </c>
      <c r="P240" s="38">
        <v>217</v>
      </c>
      <c r="Q240" s="38">
        <v>250</v>
      </c>
      <c r="R240" s="38">
        <v>9</v>
      </c>
      <c r="S240" s="38">
        <v>4</v>
      </c>
      <c r="T240" s="38">
        <v>5</v>
      </c>
      <c r="U240" s="38">
        <v>1</v>
      </c>
      <c r="V240" s="38">
        <v>0</v>
      </c>
      <c r="W240" s="38">
        <v>1</v>
      </c>
      <c r="X240" s="38">
        <v>5</v>
      </c>
      <c r="Y240" s="38">
        <v>0</v>
      </c>
      <c r="Z240" s="38">
        <v>5</v>
      </c>
      <c r="AA240" s="38">
        <v>19</v>
      </c>
      <c r="AB240" s="38">
        <v>1</v>
      </c>
      <c r="AC240" s="38">
        <v>18</v>
      </c>
    </row>
    <row r="241" spans="1:29" ht="10.199999999999999" customHeight="1" x14ac:dyDescent="0.2">
      <c r="A241" s="38" t="s">
        <v>81</v>
      </c>
      <c r="B241" s="38">
        <v>277</v>
      </c>
      <c r="C241" s="38">
        <v>137</v>
      </c>
      <c r="D241" s="38">
        <v>140</v>
      </c>
      <c r="E241" s="38">
        <v>276</v>
      </c>
      <c r="F241" s="38">
        <v>137</v>
      </c>
      <c r="G241" s="38">
        <v>139</v>
      </c>
      <c r="H241" s="1">
        <f t="shared" si="140"/>
        <v>99.638989169675085</v>
      </c>
      <c r="I241" s="1">
        <f t="shared" si="140"/>
        <v>100</v>
      </c>
      <c r="J241" s="1">
        <f t="shared" si="140"/>
        <v>99.285714285714292</v>
      </c>
      <c r="K241" s="3"/>
      <c r="L241" s="3"/>
      <c r="M241" s="3"/>
      <c r="N241" s="38" t="s">
        <v>81</v>
      </c>
      <c r="O241" s="38">
        <v>1</v>
      </c>
      <c r="P241" s="38">
        <v>0</v>
      </c>
      <c r="Q241" s="38">
        <v>1</v>
      </c>
      <c r="R241" s="38">
        <v>0</v>
      </c>
      <c r="S241" s="38">
        <v>0</v>
      </c>
      <c r="T241" s="38">
        <v>0</v>
      </c>
      <c r="U241" s="38">
        <v>0</v>
      </c>
      <c r="V241" s="38">
        <v>0</v>
      </c>
      <c r="W241" s="38">
        <v>0</v>
      </c>
      <c r="X241" s="38">
        <v>0</v>
      </c>
      <c r="Y241" s="38">
        <v>0</v>
      </c>
      <c r="Z241" s="38">
        <v>0</v>
      </c>
      <c r="AA241" s="38">
        <v>0</v>
      </c>
      <c r="AB241" s="38">
        <v>0</v>
      </c>
      <c r="AC241" s="38">
        <v>0</v>
      </c>
    </row>
    <row r="242" spans="1:29" ht="10.199999999999999" customHeight="1" x14ac:dyDescent="0.2">
      <c r="A242" s="38" t="s">
        <v>82</v>
      </c>
      <c r="B242" s="38">
        <v>120</v>
      </c>
      <c r="C242" s="38">
        <v>62</v>
      </c>
      <c r="D242" s="38">
        <v>58</v>
      </c>
      <c r="E242" s="38">
        <v>97</v>
      </c>
      <c r="F242" s="38">
        <v>57</v>
      </c>
      <c r="G242" s="38">
        <v>40</v>
      </c>
      <c r="H242" s="1">
        <f t="shared" si="140"/>
        <v>80.833333333333329</v>
      </c>
      <c r="I242" s="1">
        <f t="shared" si="140"/>
        <v>91.935483870967744</v>
      </c>
      <c r="J242" s="1">
        <f t="shared" si="140"/>
        <v>68.965517241379317</v>
      </c>
      <c r="K242" s="2">
        <f>(H246+H247)/2</f>
        <v>4.0647719762062131</v>
      </c>
      <c r="L242" s="2">
        <f t="shared" ref="L242:M242" si="142">(I246+I247)/2</f>
        <v>4.6723952738990331</v>
      </c>
      <c r="M242" s="2">
        <f t="shared" si="142"/>
        <v>3.3333333333333335</v>
      </c>
      <c r="N242" s="38" t="s">
        <v>82</v>
      </c>
      <c r="O242" s="38">
        <v>22</v>
      </c>
      <c r="P242" s="38">
        <v>5</v>
      </c>
      <c r="Q242" s="38">
        <v>17</v>
      </c>
      <c r="R242" s="38">
        <v>0</v>
      </c>
      <c r="S242" s="38">
        <v>0</v>
      </c>
      <c r="T242" s="38">
        <v>0</v>
      </c>
      <c r="U242" s="38">
        <v>0</v>
      </c>
      <c r="V242" s="38">
        <v>0</v>
      </c>
      <c r="W242" s="38">
        <v>0</v>
      </c>
      <c r="X242" s="38">
        <v>0</v>
      </c>
      <c r="Y242" s="38">
        <v>0</v>
      </c>
      <c r="Z242" s="38">
        <v>0</v>
      </c>
      <c r="AA242" s="38">
        <v>1</v>
      </c>
      <c r="AB242" s="38">
        <v>0</v>
      </c>
      <c r="AC242" s="38">
        <v>1</v>
      </c>
    </row>
    <row r="243" spans="1:29" ht="10.199999999999999" customHeight="1" x14ac:dyDescent="0.2">
      <c r="A243" s="38" t="s">
        <v>83</v>
      </c>
      <c r="B243" s="38">
        <v>132</v>
      </c>
      <c r="C243" s="38">
        <v>72</v>
      </c>
      <c r="D243" s="38">
        <v>60</v>
      </c>
      <c r="E243" s="38">
        <v>76</v>
      </c>
      <c r="F243" s="38">
        <v>51</v>
      </c>
      <c r="G243" s="38">
        <v>25</v>
      </c>
      <c r="H243" s="1">
        <f t="shared" si="140"/>
        <v>57.575757575757578</v>
      </c>
      <c r="I243" s="1">
        <f t="shared" si="140"/>
        <v>70.833333333333343</v>
      </c>
      <c r="J243" s="1">
        <f t="shared" si="140"/>
        <v>41.666666666666671</v>
      </c>
      <c r="K243" s="2"/>
      <c r="L243" s="2"/>
      <c r="M243" s="2"/>
      <c r="N243" s="38" t="s">
        <v>83</v>
      </c>
      <c r="O243" s="38">
        <v>52</v>
      </c>
      <c r="P243" s="38">
        <v>21</v>
      </c>
      <c r="Q243" s="38">
        <v>31</v>
      </c>
      <c r="R243" s="38">
        <v>2</v>
      </c>
      <c r="S243" s="38">
        <v>0</v>
      </c>
      <c r="T243" s="38">
        <v>2</v>
      </c>
      <c r="U243" s="38">
        <v>0</v>
      </c>
      <c r="V243" s="38">
        <v>0</v>
      </c>
      <c r="W243" s="38">
        <v>0</v>
      </c>
      <c r="X243" s="38">
        <v>2</v>
      </c>
      <c r="Y243" s="38">
        <v>0</v>
      </c>
      <c r="Z243" s="38">
        <v>2</v>
      </c>
      <c r="AA243" s="38">
        <v>0</v>
      </c>
      <c r="AB243" s="38">
        <v>0</v>
      </c>
      <c r="AC243" s="38">
        <v>0</v>
      </c>
    </row>
    <row r="244" spans="1:29" ht="10.199999999999999" customHeight="1" x14ac:dyDescent="0.2">
      <c r="A244" s="38" t="s">
        <v>84</v>
      </c>
      <c r="B244" s="38">
        <v>107</v>
      </c>
      <c r="C244" s="38">
        <v>47</v>
      </c>
      <c r="D244" s="38">
        <v>60</v>
      </c>
      <c r="E244" s="38">
        <v>27</v>
      </c>
      <c r="F244" s="38">
        <v>17</v>
      </c>
      <c r="G244" s="38">
        <v>10</v>
      </c>
      <c r="H244" s="1">
        <f t="shared" si="140"/>
        <v>25.233644859813083</v>
      </c>
      <c r="I244" s="1">
        <f t="shared" si="140"/>
        <v>36.170212765957451</v>
      </c>
      <c r="J244" s="1">
        <f t="shared" si="140"/>
        <v>16.666666666666664</v>
      </c>
      <c r="K244" s="2">
        <f>K242*50</f>
        <v>203.23859881031066</v>
      </c>
      <c r="L244" s="2">
        <f t="shared" ref="L244:M244" si="143">L242*50</f>
        <v>233.61976369495164</v>
      </c>
      <c r="M244" s="2">
        <f t="shared" si="143"/>
        <v>166.66666666666669</v>
      </c>
      <c r="N244" s="38" t="s">
        <v>84</v>
      </c>
      <c r="O244" s="38">
        <v>77</v>
      </c>
      <c r="P244" s="38">
        <v>30</v>
      </c>
      <c r="Q244" s="38">
        <v>47</v>
      </c>
      <c r="R244" s="38">
        <v>2</v>
      </c>
      <c r="S244" s="38">
        <v>0</v>
      </c>
      <c r="T244" s="38">
        <v>2</v>
      </c>
      <c r="U244" s="38">
        <v>0</v>
      </c>
      <c r="V244" s="38">
        <v>0</v>
      </c>
      <c r="W244" s="38">
        <v>0</v>
      </c>
      <c r="X244" s="38">
        <v>0</v>
      </c>
      <c r="Y244" s="38">
        <v>0</v>
      </c>
      <c r="Z244" s="38">
        <v>0</v>
      </c>
      <c r="AA244" s="38">
        <v>1</v>
      </c>
      <c r="AB244" s="38">
        <v>0</v>
      </c>
      <c r="AC244" s="38">
        <v>1</v>
      </c>
    </row>
    <row r="245" spans="1:29" ht="10.199999999999999" customHeight="1" x14ac:dyDescent="0.2">
      <c r="A245" s="38" t="s">
        <v>85</v>
      </c>
      <c r="B245" s="38">
        <v>115</v>
      </c>
      <c r="C245" s="38">
        <v>47</v>
      </c>
      <c r="D245" s="38">
        <v>68</v>
      </c>
      <c r="E245" s="38">
        <v>16</v>
      </c>
      <c r="F245" s="38">
        <v>11</v>
      </c>
      <c r="G245" s="38">
        <v>5</v>
      </c>
      <c r="H245" s="1">
        <f t="shared" si="140"/>
        <v>13.913043478260869</v>
      </c>
      <c r="I245" s="1">
        <f t="shared" si="140"/>
        <v>23.404255319148938</v>
      </c>
      <c r="J245" s="1">
        <f t="shared" si="140"/>
        <v>7.3529411764705888</v>
      </c>
      <c r="K245" s="2"/>
      <c r="L245" s="2"/>
      <c r="M245" s="2"/>
      <c r="N245" s="38" t="s">
        <v>85</v>
      </c>
      <c r="O245" s="38">
        <v>95</v>
      </c>
      <c r="P245" s="38">
        <v>35</v>
      </c>
      <c r="Q245" s="38">
        <v>60</v>
      </c>
      <c r="R245" s="38">
        <v>1</v>
      </c>
      <c r="S245" s="38">
        <v>1</v>
      </c>
      <c r="T245" s="38">
        <v>0</v>
      </c>
      <c r="U245" s="38">
        <v>0</v>
      </c>
      <c r="V245" s="38">
        <v>0</v>
      </c>
      <c r="W245" s="38">
        <v>0</v>
      </c>
      <c r="X245" s="38">
        <v>0</v>
      </c>
      <c r="Y245" s="38">
        <v>0</v>
      </c>
      <c r="Z245" s="38">
        <v>0</v>
      </c>
      <c r="AA245" s="38">
        <v>3</v>
      </c>
      <c r="AB245" s="38">
        <v>0</v>
      </c>
      <c r="AC245" s="38">
        <v>3</v>
      </c>
    </row>
    <row r="246" spans="1:29" ht="10.199999999999999" customHeight="1" x14ac:dyDescent="0.2">
      <c r="A246" s="38" t="s">
        <v>86</v>
      </c>
      <c r="B246" s="38">
        <v>102</v>
      </c>
      <c r="C246" s="38">
        <v>57</v>
      </c>
      <c r="D246" s="38">
        <v>45</v>
      </c>
      <c r="E246" s="38">
        <v>6</v>
      </c>
      <c r="F246" s="38">
        <v>3</v>
      </c>
      <c r="G246" s="38">
        <v>3</v>
      </c>
      <c r="H246" s="1">
        <f t="shared" si="140"/>
        <v>5.8823529411764701</v>
      </c>
      <c r="I246" s="1">
        <f t="shared" si="140"/>
        <v>5.2631578947368416</v>
      </c>
      <c r="J246" s="1">
        <f t="shared" si="140"/>
        <v>6.666666666666667</v>
      </c>
      <c r="K246" s="2">
        <f>K240-K244</f>
        <v>2962.8932766364878</v>
      </c>
      <c r="L246" s="2">
        <f t="shared" ref="L246:M246" si="144">L240-L244</f>
        <v>3183.7365078917737</v>
      </c>
      <c r="M246" s="2">
        <f t="shared" si="144"/>
        <v>2758.4657506360154</v>
      </c>
      <c r="N246" s="38" t="s">
        <v>86</v>
      </c>
      <c r="O246" s="38">
        <v>91</v>
      </c>
      <c r="P246" s="38">
        <v>54</v>
      </c>
      <c r="Q246" s="38">
        <v>37</v>
      </c>
      <c r="R246" s="38">
        <v>0</v>
      </c>
      <c r="S246" s="38">
        <v>0</v>
      </c>
      <c r="T246" s="38">
        <v>0</v>
      </c>
      <c r="U246" s="38">
        <v>0</v>
      </c>
      <c r="V246" s="38">
        <v>0</v>
      </c>
      <c r="W246" s="38">
        <v>0</v>
      </c>
      <c r="X246" s="38">
        <v>3</v>
      </c>
      <c r="Y246" s="38">
        <v>0</v>
      </c>
      <c r="Z246" s="38">
        <v>3</v>
      </c>
      <c r="AA246" s="38">
        <v>2</v>
      </c>
      <c r="AB246" s="38">
        <v>0</v>
      </c>
      <c r="AC246" s="38">
        <v>2</v>
      </c>
    </row>
    <row r="247" spans="1:29" ht="10.199999999999999" customHeight="1" x14ac:dyDescent="0.2">
      <c r="A247" s="38" t="s">
        <v>87</v>
      </c>
      <c r="B247" s="38">
        <v>89</v>
      </c>
      <c r="C247" s="38">
        <v>49</v>
      </c>
      <c r="D247" s="38">
        <v>40</v>
      </c>
      <c r="E247" s="38">
        <v>2</v>
      </c>
      <c r="F247" s="38">
        <v>2</v>
      </c>
      <c r="G247" s="38">
        <v>0</v>
      </c>
      <c r="H247" s="1">
        <f t="shared" si="140"/>
        <v>2.2471910112359552</v>
      </c>
      <c r="I247" s="1">
        <f t="shared" si="140"/>
        <v>4.0816326530612246</v>
      </c>
      <c r="J247" s="1">
        <f t="shared" si="140"/>
        <v>0</v>
      </c>
      <c r="K247" s="2">
        <f>100-K242</f>
        <v>95.935228023793783</v>
      </c>
      <c r="L247" s="2">
        <f t="shared" ref="L247:M247" si="145">100-L242</f>
        <v>95.327604726100972</v>
      </c>
      <c r="M247" s="2">
        <f t="shared" si="145"/>
        <v>96.666666666666671</v>
      </c>
      <c r="N247" s="38" t="s">
        <v>87</v>
      </c>
      <c r="O247" s="38">
        <v>83</v>
      </c>
      <c r="P247" s="38">
        <v>45</v>
      </c>
      <c r="Q247" s="38">
        <v>38</v>
      </c>
      <c r="R247" s="38">
        <v>1</v>
      </c>
      <c r="S247" s="38">
        <v>1</v>
      </c>
      <c r="T247" s="38">
        <v>0</v>
      </c>
      <c r="U247" s="38">
        <v>1</v>
      </c>
      <c r="V247" s="38">
        <v>0</v>
      </c>
      <c r="W247" s="38">
        <v>1</v>
      </c>
      <c r="X247" s="38">
        <v>0</v>
      </c>
      <c r="Y247" s="38">
        <v>0</v>
      </c>
      <c r="Z247" s="38">
        <v>0</v>
      </c>
      <c r="AA247" s="38">
        <v>2</v>
      </c>
      <c r="AB247" s="38">
        <v>1</v>
      </c>
      <c r="AC247" s="38">
        <v>1</v>
      </c>
    </row>
    <row r="248" spans="1:29" ht="10.199999999999999" customHeight="1" x14ac:dyDescent="0.2">
      <c r="A248" s="38" t="s">
        <v>88</v>
      </c>
      <c r="B248" s="38">
        <v>63</v>
      </c>
      <c r="C248" s="38">
        <v>32</v>
      </c>
      <c r="D248" s="38">
        <v>31</v>
      </c>
      <c r="E248" s="38">
        <v>4</v>
      </c>
      <c r="F248" s="38">
        <v>3</v>
      </c>
      <c r="G248" s="38">
        <v>1</v>
      </c>
      <c r="H248" s="1">
        <f>SUM(H240:H246)*5</f>
        <v>1666.1318754467982</v>
      </c>
      <c r="I248" s="1">
        <f>SUM(I240:I246)*5</f>
        <v>1917.3562715867254</v>
      </c>
      <c r="J248" s="1">
        <f>SUM(J240:J246)*5</f>
        <v>1425.1324173026819</v>
      </c>
      <c r="K248" s="4">
        <f>K246/K247</f>
        <v>30.884309524981099</v>
      </c>
      <c r="L248" s="4">
        <f t="shared" ref="L248:M248" si="146">L246/L247</f>
        <v>33.397844381377368</v>
      </c>
      <c r="M248" s="4">
        <f t="shared" si="146"/>
        <v>28.535852592786366</v>
      </c>
      <c r="N248" s="38" t="s">
        <v>88</v>
      </c>
      <c r="O248" s="38">
        <v>46</v>
      </c>
      <c r="P248" s="38">
        <v>27</v>
      </c>
      <c r="Q248" s="38">
        <v>19</v>
      </c>
      <c r="R248" s="38">
        <v>3</v>
      </c>
      <c r="S248" s="38">
        <v>2</v>
      </c>
      <c r="T248" s="38">
        <v>1</v>
      </c>
      <c r="U248" s="38">
        <v>0</v>
      </c>
      <c r="V248" s="38">
        <v>0</v>
      </c>
      <c r="W248" s="38">
        <v>0</v>
      </c>
      <c r="X248" s="38">
        <v>0</v>
      </c>
      <c r="Y248" s="38">
        <v>0</v>
      </c>
      <c r="Z248" s="38">
        <v>0</v>
      </c>
      <c r="AA248" s="38">
        <v>10</v>
      </c>
      <c r="AB248" s="38">
        <v>0</v>
      </c>
      <c r="AC248" s="38">
        <v>10</v>
      </c>
    </row>
    <row r="249" spans="1:29" ht="10.199999999999999" customHeight="1" x14ac:dyDescent="0.2">
      <c r="A249" s="38" t="s">
        <v>109</v>
      </c>
      <c r="N249" s="38" t="s">
        <v>109</v>
      </c>
    </row>
    <row r="250" spans="1:29" ht="10.199999999999999" customHeight="1" x14ac:dyDescent="0.2">
      <c r="A250" s="38" t="s">
        <v>80</v>
      </c>
      <c r="N250" s="38" t="s">
        <v>80</v>
      </c>
    </row>
    <row r="251" spans="1:29" ht="10.199999999999999" customHeight="1" x14ac:dyDescent="0.2">
      <c r="A251" s="38" t="s">
        <v>0</v>
      </c>
      <c r="B251" s="38">
        <v>1619</v>
      </c>
      <c r="C251" s="38">
        <v>896</v>
      </c>
      <c r="D251" s="38">
        <v>723</v>
      </c>
      <c r="E251" s="38">
        <v>679</v>
      </c>
      <c r="F251" s="38">
        <v>439</v>
      </c>
      <c r="G251" s="38">
        <v>240</v>
      </c>
      <c r="H251" s="1">
        <f t="shared" ref="H251:J258" si="147">E251/B251*100</f>
        <v>41.939468807906117</v>
      </c>
      <c r="I251" s="1">
        <f t="shared" si="147"/>
        <v>48.995535714285715</v>
      </c>
      <c r="J251" s="1">
        <f t="shared" si="147"/>
        <v>33.195020746887963</v>
      </c>
      <c r="K251" s="2">
        <f>H259+1500</f>
        <v>3044.0323275068572</v>
      </c>
      <c r="L251" s="2">
        <f t="shared" ref="L251:M251" si="148">I259+1500</f>
        <v>3273.371078187226</v>
      </c>
      <c r="M251" s="2">
        <f t="shared" si="148"/>
        <v>2750.304042845316</v>
      </c>
      <c r="N251" s="38" t="s">
        <v>0</v>
      </c>
      <c r="O251" s="38">
        <v>837</v>
      </c>
      <c r="P251" s="38">
        <v>416</v>
      </c>
      <c r="Q251" s="38">
        <v>421</v>
      </c>
      <c r="R251" s="38">
        <v>61</v>
      </c>
      <c r="S251" s="38">
        <v>27</v>
      </c>
      <c r="T251" s="38">
        <v>34</v>
      </c>
      <c r="U251" s="38">
        <v>3</v>
      </c>
      <c r="V251" s="38">
        <v>2</v>
      </c>
      <c r="W251" s="38">
        <v>1</v>
      </c>
      <c r="X251" s="38">
        <v>17</v>
      </c>
      <c r="Y251" s="38">
        <v>6</v>
      </c>
      <c r="Z251" s="38">
        <v>11</v>
      </c>
      <c r="AA251" s="38">
        <v>22</v>
      </c>
      <c r="AB251" s="38">
        <v>6</v>
      </c>
      <c r="AC251" s="38">
        <v>16</v>
      </c>
    </row>
    <row r="252" spans="1:29" ht="10.199999999999999" customHeight="1" x14ac:dyDescent="0.2">
      <c r="A252" s="38" t="s">
        <v>81</v>
      </c>
      <c r="B252" s="38">
        <v>217</v>
      </c>
      <c r="C252" s="38">
        <v>122</v>
      </c>
      <c r="D252" s="38">
        <v>95</v>
      </c>
      <c r="E252" s="38">
        <v>208</v>
      </c>
      <c r="F252" s="38">
        <v>120</v>
      </c>
      <c r="G252" s="38">
        <v>88</v>
      </c>
      <c r="H252" s="1">
        <f t="shared" si="147"/>
        <v>95.852534562211972</v>
      </c>
      <c r="I252" s="1">
        <f t="shared" si="147"/>
        <v>98.360655737704917</v>
      </c>
      <c r="J252" s="1">
        <f t="shared" si="147"/>
        <v>92.631578947368425</v>
      </c>
      <c r="K252" s="3"/>
      <c r="L252" s="3"/>
      <c r="M252" s="3"/>
      <c r="N252" s="38" t="s">
        <v>81</v>
      </c>
      <c r="O252" s="38">
        <v>6</v>
      </c>
      <c r="P252" s="38">
        <v>2</v>
      </c>
      <c r="Q252" s="38">
        <v>4</v>
      </c>
      <c r="R252" s="38">
        <v>3</v>
      </c>
      <c r="S252" s="38">
        <v>0</v>
      </c>
      <c r="T252" s="38">
        <v>3</v>
      </c>
      <c r="U252" s="38">
        <v>0</v>
      </c>
      <c r="V252" s="38">
        <v>0</v>
      </c>
      <c r="W252" s="38">
        <v>0</v>
      </c>
      <c r="X252" s="38">
        <v>0</v>
      </c>
      <c r="Y252" s="38">
        <v>0</v>
      </c>
      <c r="Z252" s="38">
        <v>0</v>
      </c>
      <c r="AA252" s="38">
        <v>0</v>
      </c>
      <c r="AB252" s="38">
        <v>0</v>
      </c>
      <c r="AC252" s="38">
        <v>0</v>
      </c>
    </row>
    <row r="253" spans="1:29" ht="10.199999999999999" customHeight="1" x14ac:dyDescent="0.2">
      <c r="A253" s="38" t="s">
        <v>82</v>
      </c>
      <c r="B253" s="38">
        <v>271</v>
      </c>
      <c r="C253" s="38">
        <v>149</v>
      </c>
      <c r="D253" s="38">
        <v>122</v>
      </c>
      <c r="E253" s="38">
        <v>193</v>
      </c>
      <c r="F253" s="38">
        <v>130</v>
      </c>
      <c r="G253" s="38">
        <v>63</v>
      </c>
      <c r="H253" s="1">
        <f t="shared" si="147"/>
        <v>71.217712177121768</v>
      </c>
      <c r="I253" s="1">
        <f t="shared" si="147"/>
        <v>87.24832214765101</v>
      </c>
      <c r="J253" s="1">
        <f t="shared" si="147"/>
        <v>51.639344262295083</v>
      </c>
      <c r="K253" s="2">
        <f>(H257+H258)/2</f>
        <v>10.379746835443038</v>
      </c>
      <c r="L253" s="2">
        <f t="shared" ref="L253:M253" si="149">(I257+I258)/2</f>
        <v>11.367580701145435</v>
      </c>
      <c r="M253" s="2">
        <f t="shared" si="149"/>
        <v>9.0801886792452837</v>
      </c>
      <c r="N253" s="38" t="s">
        <v>82</v>
      </c>
      <c r="O253" s="38">
        <v>58</v>
      </c>
      <c r="P253" s="38">
        <v>14</v>
      </c>
      <c r="Q253" s="38">
        <v>44</v>
      </c>
      <c r="R253" s="38">
        <v>17</v>
      </c>
      <c r="S253" s="38">
        <v>3</v>
      </c>
      <c r="T253" s="38">
        <v>14</v>
      </c>
      <c r="U253" s="38">
        <v>1</v>
      </c>
      <c r="V253" s="38">
        <v>1</v>
      </c>
      <c r="W253" s="38">
        <v>0</v>
      </c>
      <c r="X253" s="38">
        <v>2</v>
      </c>
      <c r="Y253" s="38">
        <v>1</v>
      </c>
      <c r="Z253" s="38">
        <v>1</v>
      </c>
      <c r="AA253" s="38">
        <v>0</v>
      </c>
      <c r="AB253" s="38">
        <v>0</v>
      </c>
      <c r="AC253" s="38">
        <v>0</v>
      </c>
    </row>
    <row r="254" spans="1:29" ht="10.199999999999999" customHeight="1" x14ac:dyDescent="0.2">
      <c r="A254" s="38" t="s">
        <v>83</v>
      </c>
      <c r="B254" s="38">
        <v>296</v>
      </c>
      <c r="C254" s="38">
        <v>171</v>
      </c>
      <c r="D254" s="38">
        <v>125</v>
      </c>
      <c r="E254" s="38">
        <v>142</v>
      </c>
      <c r="F254" s="38">
        <v>105</v>
      </c>
      <c r="G254" s="38">
        <v>37</v>
      </c>
      <c r="H254" s="1">
        <f t="shared" si="147"/>
        <v>47.972972972972968</v>
      </c>
      <c r="I254" s="1">
        <f t="shared" si="147"/>
        <v>61.403508771929829</v>
      </c>
      <c r="J254" s="1">
        <f t="shared" si="147"/>
        <v>29.599999999999998</v>
      </c>
      <c r="K254" s="2"/>
      <c r="L254" s="2"/>
      <c r="M254" s="2"/>
      <c r="N254" s="38" t="s">
        <v>83</v>
      </c>
      <c r="O254" s="38">
        <v>137</v>
      </c>
      <c r="P254" s="38">
        <v>60</v>
      </c>
      <c r="Q254" s="38">
        <v>77</v>
      </c>
      <c r="R254" s="38">
        <v>16</v>
      </c>
      <c r="S254" s="38">
        <v>6</v>
      </c>
      <c r="T254" s="38">
        <v>10</v>
      </c>
      <c r="U254" s="38">
        <v>0</v>
      </c>
      <c r="V254" s="38">
        <v>0</v>
      </c>
      <c r="W254" s="38">
        <v>0</v>
      </c>
      <c r="X254" s="38">
        <v>0</v>
      </c>
      <c r="Y254" s="38">
        <v>0</v>
      </c>
      <c r="Z254" s="38">
        <v>0</v>
      </c>
      <c r="AA254" s="38">
        <v>1</v>
      </c>
      <c r="AB254" s="38">
        <v>0</v>
      </c>
      <c r="AC254" s="38">
        <v>1</v>
      </c>
    </row>
    <row r="255" spans="1:29" ht="10.199999999999999" customHeight="1" x14ac:dyDescent="0.2">
      <c r="A255" s="38" t="s">
        <v>84</v>
      </c>
      <c r="B255" s="38">
        <v>242</v>
      </c>
      <c r="C255" s="38">
        <v>123</v>
      </c>
      <c r="D255" s="38">
        <v>119</v>
      </c>
      <c r="E255" s="38">
        <v>72</v>
      </c>
      <c r="F255" s="38">
        <v>41</v>
      </c>
      <c r="G255" s="38">
        <v>31</v>
      </c>
      <c r="H255" s="1">
        <f t="shared" si="147"/>
        <v>29.75206611570248</v>
      </c>
      <c r="I255" s="1">
        <f t="shared" si="147"/>
        <v>33.333333333333329</v>
      </c>
      <c r="J255" s="1">
        <f t="shared" si="147"/>
        <v>26.05042016806723</v>
      </c>
      <c r="K255" s="2">
        <f>K253*50</f>
        <v>518.98734177215192</v>
      </c>
      <c r="L255" s="2">
        <f t="shared" ref="L255:M255" si="150">L253*50</f>
        <v>568.37903505727172</v>
      </c>
      <c r="M255" s="2">
        <f t="shared" si="150"/>
        <v>454.00943396226421</v>
      </c>
      <c r="N255" s="38" t="s">
        <v>84</v>
      </c>
      <c r="O255" s="38">
        <v>152</v>
      </c>
      <c r="P255" s="38">
        <v>70</v>
      </c>
      <c r="Q255" s="38">
        <v>82</v>
      </c>
      <c r="R255" s="38">
        <v>13</v>
      </c>
      <c r="S255" s="38">
        <v>10</v>
      </c>
      <c r="T255" s="38">
        <v>3</v>
      </c>
      <c r="U255" s="38">
        <v>0</v>
      </c>
      <c r="V255" s="38">
        <v>0</v>
      </c>
      <c r="W255" s="38">
        <v>0</v>
      </c>
      <c r="X255" s="38">
        <v>3</v>
      </c>
      <c r="Y255" s="38">
        <v>2</v>
      </c>
      <c r="Z255" s="38">
        <v>1</v>
      </c>
      <c r="AA255" s="38">
        <v>2</v>
      </c>
      <c r="AB255" s="38">
        <v>0</v>
      </c>
      <c r="AC255" s="38">
        <v>2</v>
      </c>
    </row>
    <row r="256" spans="1:29" ht="10.199999999999999" customHeight="1" x14ac:dyDescent="0.2">
      <c r="A256" s="38" t="s">
        <v>85</v>
      </c>
      <c r="B256" s="38">
        <v>221</v>
      </c>
      <c r="C256" s="38">
        <v>131</v>
      </c>
      <c r="D256" s="38">
        <v>90</v>
      </c>
      <c r="E256" s="38">
        <v>25</v>
      </c>
      <c r="F256" s="38">
        <v>21</v>
      </c>
      <c r="G256" s="38">
        <v>4</v>
      </c>
      <c r="H256" s="1">
        <f t="shared" si="147"/>
        <v>11.312217194570136</v>
      </c>
      <c r="I256" s="1">
        <f t="shared" si="147"/>
        <v>16.030534351145036</v>
      </c>
      <c r="J256" s="1">
        <f t="shared" si="147"/>
        <v>4.4444444444444446</v>
      </c>
      <c r="K256" s="2"/>
      <c r="L256" s="2"/>
      <c r="M256" s="2"/>
      <c r="N256" s="38" t="s">
        <v>85</v>
      </c>
      <c r="O256" s="38">
        <v>186</v>
      </c>
      <c r="P256" s="38">
        <v>107</v>
      </c>
      <c r="Q256" s="38">
        <v>79</v>
      </c>
      <c r="R256" s="38">
        <v>4</v>
      </c>
      <c r="S256" s="38">
        <v>3</v>
      </c>
      <c r="T256" s="38">
        <v>1</v>
      </c>
      <c r="U256" s="38">
        <v>1</v>
      </c>
      <c r="V256" s="38">
        <v>0</v>
      </c>
      <c r="W256" s="38">
        <v>1</v>
      </c>
      <c r="X256" s="38">
        <v>4</v>
      </c>
      <c r="Y256" s="38">
        <v>0</v>
      </c>
      <c r="Z256" s="38">
        <v>4</v>
      </c>
      <c r="AA256" s="38">
        <v>1</v>
      </c>
      <c r="AB256" s="38">
        <v>0</v>
      </c>
      <c r="AC256" s="38">
        <v>1</v>
      </c>
    </row>
    <row r="257" spans="1:29" ht="10.199999999999999" customHeight="1" x14ac:dyDescent="0.2">
      <c r="A257" s="38" t="s">
        <v>86</v>
      </c>
      <c r="B257" s="38">
        <v>158</v>
      </c>
      <c r="C257" s="38">
        <v>86</v>
      </c>
      <c r="D257" s="38">
        <v>72</v>
      </c>
      <c r="E257" s="38">
        <v>17</v>
      </c>
      <c r="F257" s="38">
        <v>8</v>
      </c>
      <c r="G257" s="38">
        <v>9</v>
      </c>
      <c r="H257" s="1">
        <f t="shared" si="147"/>
        <v>10.759493670886076</v>
      </c>
      <c r="I257" s="1">
        <f t="shared" si="147"/>
        <v>9.3023255813953494</v>
      </c>
      <c r="J257" s="1">
        <f t="shared" si="147"/>
        <v>12.5</v>
      </c>
      <c r="K257" s="2">
        <f>K251-K255</f>
        <v>2525.0449857347053</v>
      </c>
      <c r="L257" s="2">
        <f t="shared" ref="L257:M257" si="151">L251-L255</f>
        <v>2704.9920431299543</v>
      </c>
      <c r="M257" s="2">
        <f t="shared" si="151"/>
        <v>2296.2946088830518</v>
      </c>
      <c r="N257" s="38" t="s">
        <v>86</v>
      </c>
      <c r="O257" s="38">
        <v>135</v>
      </c>
      <c r="P257" s="38">
        <v>76</v>
      </c>
      <c r="Q257" s="38">
        <v>59</v>
      </c>
      <c r="R257" s="38">
        <v>2</v>
      </c>
      <c r="S257" s="38">
        <v>1</v>
      </c>
      <c r="T257" s="38">
        <v>1</v>
      </c>
      <c r="U257" s="38">
        <v>0</v>
      </c>
      <c r="V257" s="38">
        <v>0</v>
      </c>
      <c r="W257" s="38">
        <v>0</v>
      </c>
      <c r="X257" s="38">
        <v>1</v>
      </c>
      <c r="Y257" s="38">
        <v>0</v>
      </c>
      <c r="Z257" s="38">
        <v>1</v>
      </c>
      <c r="AA257" s="38">
        <v>3</v>
      </c>
      <c r="AB257" s="38">
        <v>1</v>
      </c>
      <c r="AC257" s="38">
        <v>2</v>
      </c>
    </row>
    <row r="258" spans="1:29" ht="10.199999999999999" customHeight="1" x14ac:dyDescent="0.2">
      <c r="A258" s="38" t="s">
        <v>87</v>
      </c>
      <c r="B258" s="38">
        <v>120</v>
      </c>
      <c r="C258" s="38">
        <v>67</v>
      </c>
      <c r="D258" s="38">
        <v>53</v>
      </c>
      <c r="E258" s="38">
        <v>12</v>
      </c>
      <c r="F258" s="38">
        <v>9</v>
      </c>
      <c r="G258" s="38">
        <v>3</v>
      </c>
      <c r="H258" s="1">
        <f t="shared" si="147"/>
        <v>10</v>
      </c>
      <c r="I258" s="1">
        <f t="shared" si="147"/>
        <v>13.432835820895523</v>
      </c>
      <c r="J258" s="1">
        <f t="shared" si="147"/>
        <v>5.6603773584905666</v>
      </c>
      <c r="K258" s="2">
        <f>100-K253</f>
        <v>89.620253164556956</v>
      </c>
      <c r="L258" s="2">
        <f t="shared" ref="L258:M258" si="152">100-L253</f>
        <v>88.632419298854558</v>
      </c>
      <c r="M258" s="2">
        <f t="shared" si="152"/>
        <v>90.919811320754718</v>
      </c>
      <c r="N258" s="38" t="s">
        <v>87</v>
      </c>
      <c r="O258" s="38">
        <v>94</v>
      </c>
      <c r="P258" s="38">
        <v>52</v>
      </c>
      <c r="Q258" s="38">
        <v>42</v>
      </c>
      <c r="R258" s="38">
        <v>4</v>
      </c>
      <c r="S258" s="38">
        <v>2</v>
      </c>
      <c r="T258" s="38">
        <v>2</v>
      </c>
      <c r="U258" s="38">
        <v>1</v>
      </c>
      <c r="V258" s="38">
        <v>1</v>
      </c>
      <c r="W258" s="38">
        <v>0</v>
      </c>
      <c r="X258" s="38">
        <v>4</v>
      </c>
      <c r="Y258" s="38">
        <v>2</v>
      </c>
      <c r="Z258" s="38">
        <v>2</v>
      </c>
      <c r="AA258" s="38">
        <v>5</v>
      </c>
      <c r="AB258" s="38">
        <v>1</v>
      </c>
      <c r="AC258" s="38">
        <v>4</v>
      </c>
    </row>
    <row r="259" spans="1:29" ht="10.199999999999999" customHeight="1" x14ac:dyDescent="0.2">
      <c r="A259" s="38" t="s">
        <v>88</v>
      </c>
      <c r="B259" s="38">
        <v>94</v>
      </c>
      <c r="C259" s="38">
        <v>47</v>
      </c>
      <c r="D259" s="38">
        <v>47</v>
      </c>
      <c r="E259" s="38">
        <v>10</v>
      </c>
      <c r="F259" s="38">
        <v>5</v>
      </c>
      <c r="G259" s="38">
        <v>5</v>
      </c>
      <c r="H259" s="1">
        <f>SUM(H251:H257)*5</f>
        <v>1544.0323275068572</v>
      </c>
      <c r="I259" s="1">
        <f>SUM(I251:I257)*5</f>
        <v>1773.371078187226</v>
      </c>
      <c r="J259" s="1">
        <f>SUM(J251:J257)*5</f>
        <v>1250.304042845316</v>
      </c>
      <c r="K259" s="4">
        <f>K257/K258</f>
        <v>28.174936987717757</v>
      </c>
      <c r="L259" s="4">
        <f t="shared" ref="L259:M259" si="153">L257/L258</f>
        <v>30.519217059946737</v>
      </c>
      <c r="M259" s="4">
        <f t="shared" si="153"/>
        <v>25.256262364887522</v>
      </c>
      <c r="N259" s="38" t="s">
        <v>88</v>
      </c>
      <c r="O259" s="38">
        <v>69</v>
      </c>
      <c r="P259" s="38">
        <v>35</v>
      </c>
      <c r="Q259" s="38">
        <v>34</v>
      </c>
      <c r="R259" s="38">
        <v>2</v>
      </c>
      <c r="S259" s="38">
        <v>2</v>
      </c>
      <c r="T259" s="38">
        <v>0</v>
      </c>
      <c r="U259" s="38">
        <v>0</v>
      </c>
      <c r="V259" s="38">
        <v>0</v>
      </c>
      <c r="W259" s="38">
        <v>0</v>
      </c>
      <c r="X259" s="38">
        <v>3</v>
      </c>
      <c r="Y259" s="38">
        <v>1</v>
      </c>
      <c r="Z259" s="38">
        <v>2</v>
      </c>
      <c r="AA259" s="38">
        <v>10</v>
      </c>
      <c r="AB259" s="38">
        <v>4</v>
      </c>
      <c r="AC259" s="38">
        <v>6</v>
      </c>
    </row>
    <row r="260" spans="1:29" ht="10.199999999999999" customHeight="1" x14ac:dyDescent="0.2">
      <c r="A260" s="38" t="s">
        <v>110</v>
      </c>
      <c r="N260" s="38" t="s">
        <v>110</v>
      </c>
    </row>
    <row r="261" spans="1:29" ht="10.199999999999999" customHeight="1" x14ac:dyDescent="0.2">
      <c r="A261" s="38" t="s">
        <v>80</v>
      </c>
      <c r="N261" s="38" t="s">
        <v>80</v>
      </c>
    </row>
    <row r="262" spans="1:29" ht="10.199999999999999" customHeight="1" x14ac:dyDescent="0.2">
      <c r="A262" s="38" t="s">
        <v>0</v>
      </c>
      <c r="B262" s="38">
        <v>1882</v>
      </c>
      <c r="C262" s="38">
        <v>1015</v>
      </c>
      <c r="D262" s="38">
        <v>867</v>
      </c>
      <c r="E262" s="38">
        <v>713</v>
      </c>
      <c r="F262" s="38">
        <v>457</v>
      </c>
      <c r="G262" s="38">
        <v>256</v>
      </c>
      <c r="H262" s="1">
        <f t="shared" ref="H262:J269" si="154">E262/B262*100</f>
        <v>37.885228480340068</v>
      </c>
      <c r="I262" s="1">
        <f t="shared" si="154"/>
        <v>45.024630541871922</v>
      </c>
      <c r="J262" s="1">
        <f t="shared" si="154"/>
        <v>29.527104959630911</v>
      </c>
      <c r="K262" s="2">
        <f>H270+1500</f>
        <v>2847.7072650358878</v>
      </c>
      <c r="L262" s="2">
        <f t="shared" ref="L262:M262" si="155">I270+1500</f>
        <v>3106.1366691671769</v>
      </c>
      <c r="M262" s="2">
        <f t="shared" si="155"/>
        <v>2571.9157432328511</v>
      </c>
      <c r="N262" s="38" t="s">
        <v>0</v>
      </c>
      <c r="O262" s="38">
        <v>1019</v>
      </c>
      <c r="P262" s="38">
        <v>489</v>
      </c>
      <c r="Q262" s="38">
        <v>530</v>
      </c>
      <c r="R262" s="38">
        <v>116</v>
      </c>
      <c r="S262" s="38">
        <v>57</v>
      </c>
      <c r="T262" s="38">
        <v>59</v>
      </c>
      <c r="U262" s="38">
        <v>1</v>
      </c>
      <c r="V262" s="38">
        <v>0</v>
      </c>
      <c r="W262" s="38">
        <v>1</v>
      </c>
      <c r="X262" s="38">
        <v>18</v>
      </c>
      <c r="Y262" s="38">
        <v>6</v>
      </c>
      <c r="Z262" s="38">
        <v>12</v>
      </c>
      <c r="AA262" s="38">
        <v>15</v>
      </c>
      <c r="AB262" s="38">
        <v>6</v>
      </c>
      <c r="AC262" s="38">
        <v>9</v>
      </c>
    </row>
    <row r="263" spans="1:29" ht="10.199999999999999" customHeight="1" x14ac:dyDescent="0.2">
      <c r="A263" s="38" t="s">
        <v>81</v>
      </c>
      <c r="B263" s="38">
        <v>310</v>
      </c>
      <c r="C263" s="38">
        <v>186</v>
      </c>
      <c r="D263" s="38">
        <v>124</v>
      </c>
      <c r="E263" s="38">
        <v>297</v>
      </c>
      <c r="F263" s="38">
        <v>184</v>
      </c>
      <c r="G263" s="38">
        <v>113</v>
      </c>
      <c r="H263" s="1">
        <f t="shared" si="154"/>
        <v>95.806451612903217</v>
      </c>
      <c r="I263" s="1">
        <f t="shared" si="154"/>
        <v>98.924731182795696</v>
      </c>
      <c r="J263" s="1">
        <f t="shared" si="154"/>
        <v>91.129032258064512</v>
      </c>
      <c r="K263" s="3"/>
      <c r="L263" s="3"/>
      <c r="M263" s="3"/>
      <c r="N263" s="38" t="s">
        <v>81</v>
      </c>
      <c r="O263" s="38">
        <v>7</v>
      </c>
      <c r="P263" s="38">
        <v>0</v>
      </c>
      <c r="Q263" s="38">
        <v>7</v>
      </c>
      <c r="R263" s="38">
        <v>5</v>
      </c>
      <c r="S263" s="38">
        <v>2</v>
      </c>
      <c r="T263" s="38">
        <v>3</v>
      </c>
      <c r="U263" s="38">
        <v>0</v>
      </c>
      <c r="V263" s="38">
        <v>0</v>
      </c>
      <c r="W263" s="38">
        <v>0</v>
      </c>
      <c r="X263" s="38">
        <v>1</v>
      </c>
      <c r="Y263" s="38">
        <v>0</v>
      </c>
      <c r="Z263" s="38">
        <v>1</v>
      </c>
      <c r="AA263" s="38">
        <v>0</v>
      </c>
      <c r="AB263" s="38">
        <v>0</v>
      </c>
      <c r="AC263" s="38">
        <v>0</v>
      </c>
    </row>
    <row r="264" spans="1:29" ht="10.199999999999999" customHeight="1" x14ac:dyDescent="0.2">
      <c r="A264" s="38" t="s">
        <v>82</v>
      </c>
      <c r="B264" s="38">
        <v>308</v>
      </c>
      <c r="C264" s="38">
        <v>147</v>
      </c>
      <c r="D264" s="38">
        <v>161</v>
      </c>
      <c r="E264" s="38">
        <v>201</v>
      </c>
      <c r="F264" s="38">
        <v>124</v>
      </c>
      <c r="G264" s="38">
        <v>77</v>
      </c>
      <c r="H264" s="1">
        <f t="shared" si="154"/>
        <v>65.259740259740255</v>
      </c>
      <c r="I264" s="1">
        <f t="shared" si="154"/>
        <v>84.353741496598644</v>
      </c>
      <c r="J264" s="1">
        <f t="shared" si="154"/>
        <v>47.826086956521742</v>
      </c>
      <c r="K264" s="2">
        <f>(H268+H269)/2</f>
        <v>9.0564419282895869</v>
      </c>
      <c r="L264" s="2">
        <f t="shared" ref="L264:M264" si="156">(I268+I269)/2</f>
        <v>11.555555555555555</v>
      </c>
      <c r="M264" s="2">
        <f t="shared" si="156"/>
        <v>5.9523809523809526</v>
      </c>
      <c r="N264" s="38" t="s">
        <v>82</v>
      </c>
      <c r="O264" s="38">
        <v>77</v>
      </c>
      <c r="P264" s="38">
        <v>14</v>
      </c>
      <c r="Q264" s="38">
        <v>63</v>
      </c>
      <c r="R264" s="38">
        <v>29</v>
      </c>
      <c r="S264" s="38">
        <v>9</v>
      </c>
      <c r="T264" s="38">
        <v>20</v>
      </c>
      <c r="U264" s="38">
        <v>0</v>
      </c>
      <c r="V264" s="38">
        <v>0</v>
      </c>
      <c r="W264" s="38">
        <v>0</v>
      </c>
      <c r="X264" s="38">
        <v>1</v>
      </c>
      <c r="Y264" s="38">
        <v>0</v>
      </c>
      <c r="Z264" s="38">
        <v>1</v>
      </c>
      <c r="AA264" s="38">
        <v>0</v>
      </c>
      <c r="AB264" s="38">
        <v>0</v>
      </c>
      <c r="AC264" s="38">
        <v>0</v>
      </c>
    </row>
    <row r="265" spans="1:29" ht="10.199999999999999" customHeight="1" x14ac:dyDescent="0.2">
      <c r="A265" s="38" t="s">
        <v>83</v>
      </c>
      <c r="B265" s="38">
        <v>293</v>
      </c>
      <c r="C265" s="38">
        <v>146</v>
      </c>
      <c r="D265" s="38">
        <v>147</v>
      </c>
      <c r="E265" s="38">
        <v>96</v>
      </c>
      <c r="F265" s="38">
        <v>69</v>
      </c>
      <c r="G265" s="38">
        <v>27</v>
      </c>
      <c r="H265" s="1">
        <f t="shared" si="154"/>
        <v>32.764505119453922</v>
      </c>
      <c r="I265" s="1">
        <f t="shared" si="154"/>
        <v>47.260273972602739</v>
      </c>
      <c r="J265" s="1">
        <f t="shared" si="154"/>
        <v>18.367346938775512</v>
      </c>
      <c r="K265" s="2"/>
      <c r="L265" s="2"/>
      <c r="M265" s="2"/>
      <c r="N265" s="38" t="s">
        <v>83</v>
      </c>
      <c r="O265" s="38">
        <v>158</v>
      </c>
      <c r="P265" s="38">
        <v>62</v>
      </c>
      <c r="Q265" s="38">
        <v>96</v>
      </c>
      <c r="R265" s="38">
        <v>35</v>
      </c>
      <c r="S265" s="38">
        <v>13</v>
      </c>
      <c r="T265" s="38">
        <v>22</v>
      </c>
      <c r="U265" s="38">
        <v>0</v>
      </c>
      <c r="V265" s="38">
        <v>0</v>
      </c>
      <c r="W265" s="38">
        <v>0</v>
      </c>
      <c r="X265" s="38">
        <v>1</v>
      </c>
      <c r="Y265" s="38">
        <v>0</v>
      </c>
      <c r="Z265" s="38">
        <v>1</v>
      </c>
      <c r="AA265" s="38">
        <v>3</v>
      </c>
      <c r="AB265" s="38">
        <v>2</v>
      </c>
      <c r="AC265" s="38">
        <v>1</v>
      </c>
    </row>
    <row r="266" spans="1:29" ht="10.199999999999999" customHeight="1" x14ac:dyDescent="0.2">
      <c r="A266" s="38" t="s">
        <v>84</v>
      </c>
      <c r="B266" s="38">
        <v>290</v>
      </c>
      <c r="C266" s="38">
        <v>164</v>
      </c>
      <c r="D266" s="38">
        <v>126</v>
      </c>
      <c r="E266" s="38">
        <v>61</v>
      </c>
      <c r="F266" s="38">
        <v>42</v>
      </c>
      <c r="G266" s="38">
        <v>19</v>
      </c>
      <c r="H266" s="1">
        <f t="shared" si="154"/>
        <v>21.03448275862069</v>
      </c>
      <c r="I266" s="1">
        <f t="shared" si="154"/>
        <v>25.609756097560975</v>
      </c>
      <c r="J266" s="1">
        <f t="shared" si="154"/>
        <v>15.079365079365079</v>
      </c>
      <c r="K266" s="2">
        <f>K264*50</f>
        <v>452.82209641447935</v>
      </c>
      <c r="L266" s="2">
        <f t="shared" ref="L266:M266" si="157">L264*50</f>
        <v>577.77777777777771</v>
      </c>
      <c r="M266" s="2">
        <f t="shared" si="157"/>
        <v>297.61904761904765</v>
      </c>
      <c r="N266" s="38" t="s">
        <v>84</v>
      </c>
      <c r="O266" s="38">
        <v>205</v>
      </c>
      <c r="P266" s="38">
        <v>104</v>
      </c>
      <c r="Q266" s="38">
        <v>101</v>
      </c>
      <c r="R266" s="38">
        <v>21</v>
      </c>
      <c r="S266" s="38">
        <v>16</v>
      </c>
      <c r="T266" s="38">
        <v>5</v>
      </c>
      <c r="U266" s="38">
        <v>0</v>
      </c>
      <c r="V266" s="38">
        <v>0</v>
      </c>
      <c r="W266" s="38">
        <v>0</v>
      </c>
      <c r="X266" s="38">
        <v>3</v>
      </c>
      <c r="Y266" s="38">
        <v>2</v>
      </c>
      <c r="Z266" s="38">
        <v>1</v>
      </c>
      <c r="AA266" s="38">
        <v>0</v>
      </c>
      <c r="AB266" s="38">
        <v>0</v>
      </c>
      <c r="AC266" s="38">
        <v>0</v>
      </c>
    </row>
    <row r="267" spans="1:29" ht="10.199999999999999" customHeight="1" x14ac:dyDescent="0.2">
      <c r="A267" s="38" t="s">
        <v>85</v>
      </c>
      <c r="B267" s="38">
        <v>240</v>
      </c>
      <c r="C267" s="38">
        <v>123</v>
      </c>
      <c r="D267" s="38">
        <v>117</v>
      </c>
      <c r="E267" s="38">
        <v>20</v>
      </c>
      <c r="F267" s="38">
        <v>11</v>
      </c>
      <c r="G267" s="38">
        <v>9</v>
      </c>
      <c r="H267" s="1">
        <f t="shared" si="154"/>
        <v>8.3333333333333321</v>
      </c>
      <c r="I267" s="1">
        <f t="shared" si="154"/>
        <v>8.9430894308943092</v>
      </c>
      <c r="J267" s="1">
        <f t="shared" si="154"/>
        <v>7.6923076923076925</v>
      </c>
      <c r="K267" s="2"/>
      <c r="L267" s="2"/>
      <c r="M267" s="2"/>
      <c r="N267" s="38" t="s">
        <v>85</v>
      </c>
      <c r="O267" s="38">
        <v>201</v>
      </c>
      <c r="P267" s="38">
        <v>103</v>
      </c>
      <c r="Q267" s="38">
        <v>98</v>
      </c>
      <c r="R267" s="38">
        <v>12</v>
      </c>
      <c r="S267" s="38">
        <v>6</v>
      </c>
      <c r="T267" s="38">
        <v>6</v>
      </c>
      <c r="U267" s="38">
        <v>0</v>
      </c>
      <c r="V267" s="38">
        <v>0</v>
      </c>
      <c r="W267" s="38">
        <v>0</v>
      </c>
      <c r="X267" s="38">
        <v>5</v>
      </c>
      <c r="Y267" s="38">
        <v>3</v>
      </c>
      <c r="Z267" s="38">
        <v>2</v>
      </c>
      <c r="AA267" s="38">
        <v>2</v>
      </c>
      <c r="AB267" s="38">
        <v>0</v>
      </c>
      <c r="AC267" s="38">
        <v>2</v>
      </c>
    </row>
    <row r="268" spans="1:29" ht="10.199999999999999" customHeight="1" x14ac:dyDescent="0.2">
      <c r="A268" s="38" t="s">
        <v>86</v>
      </c>
      <c r="B268" s="38">
        <v>201</v>
      </c>
      <c r="C268" s="38">
        <v>117</v>
      </c>
      <c r="D268" s="38">
        <v>84</v>
      </c>
      <c r="E268" s="38">
        <v>17</v>
      </c>
      <c r="F268" s="38">
        <v>13</v>
      </c>
      <c r="G268" s="38">
        <v>4</v>
      </c>
      <c r="H268" s="1">
        <f t="shared" si="154"/>
        <v>8.4577114427860707</v>
      </c>
      <c r="I268" s="1">
        <f t="shared" si="154"/>
        <v>11.111111111111111</v>
      </c>
      <c r="J268" s="1">
        <f t="shared" si="154"/>
        <v>4.7619047619047619</v>
      </c>
      <c r="K268" s="2">
        <f>K262-K266</f>
        <v>2394.8851686214084</v>
      </c>
      <c r="L268" s="2">
        <f t="shared" ref="L268:M268" si="158">L262-L266</f>
        <v>2528.3588913893991</v>
      </c>
      <c r="M268" s="2">
        <f t="shared" si="158"/>
        <v>2274.2966956138034</v>
      </c>
      <c r="N268" s="38" t="s">
        <v>86</v>
      </c>
      <c r="O268" s="38">
        <v>174</v>
      </c>
      <c r="P268" s="38">
        <v>101</v>
      </c>
      <c r="Q268" s="38">
        <v>73</v>
      </c>
      <c r="R268" s="38">
        <v>5</v>
      </c>
      <c r="S268" s="38">
        <v>2</v>
      </c>
      <c r="T268" s="38">
        <v>3</v>
      </c>
      <c r="U268" s="38">
        <v>0</v>
      </c>
      <c r="V268" s="38">
        <v>0</v>
      </c>
      <c r="W268" s="38">
        <v>0</v>
      </c>
      <c r="X268" s="38">
        <v>5</v>
      </c>
      <c r="Y268" s="38">
        <v>1</v>
      </c>
      <c r="Z268" s="38">
        <v>4</v>
      </c>
      <c r="AA268" s="38">
        <v>0</v>
      </c>
      <c r="AB268" s="38">
        <v>0</v>
      </c>
      <c r="AC268" s="38">
        <v>0</v>
      </c>
    </row>
    <row r="269" spans="1:29" ht="10.199999999999999" customHeight="1" x14ac:dyDescent="0.2">
      <c r="A269" s="38" t="s">
        <v>87</v>
      </c>
      <c r="B269" s="38">
        <v>145</v>
      </c>
      <c r="C269" s="38">
        <v>75</v>
      </c>
      <c r="D269" s="38">
        <v>70</v>
      </c>
      <c r="E269" s="38">
        <v>14</v>
      </c>
      <c r="F269" s="38">
        <v>9</v>
      </c>
      <c r="G269" s="38">
        <v>5</v>
      </c>
      <c r="H269" s="1">
        <f t="shared" si="154"/>
        <v>9.6551724137931032</v>
      </c>
      <c r="I269" s="1">
        <f t="shared" si="154"/>
        <v>12</v>
      </c>
      <c r="J269" s="1">
        <f t="shared" si="154"/>
        <v>7.1428571428571423</v>
      </c>
      <c r="K269" s="2">
        <f>100-K264</f>
        <v>90.943558071710413</v>
      </c>
      <c r="L269" s="2">
        <f t="shared" ref="L269:M269" si="159">100-L264</f>
        <v>88.444444444444443</v>
      </c>
      <c r="M269" s="2">
        <f t="shared" si="159"/>
        <v>94.047619047619051</v>
      </c>
      <c r="N269" s="38" t="s">
        <v>87</v>
      </c>
      <c r="O269" s="38">
        <v>118</v>
      </c>
      <c r="P269" s="38">
        <v>59</v>
      </c>
      <c r="Q269" s="38">
        <v>59</v>
      </c>
      <c r="R269" s="38">
        <v>6</v>
      </c>
      <c r="S269" s="38">
        <v>6</v>
      </c>
      <c r="T269" s="38">
        <v>0</v>
      </c>
      <c r="U269" s="38">
        <v>1</v>
      </c>
      <c r="V269" s="38">
        <v>0</v>
      </c>
      <c r="W269" s="38">
        <v>1</v>
      </c>
      <c r="X269" s="38">
        <v>1</v>
      </c>
      <c r="Y269" s="38">
        <v>0</v>
      </c>
      <c r="Z269" s="38">
        <v>1</v>
      </c>
      <c r="AA269" s="38">
        <v>5</v>
      </c>
      <c r="AB269" s="38">
        <v>1</v>
      </c>
      <c r="AC269" s="38">
        <v>4</v>
      </c>
    </row>
    <row r="270" spans="1:29" ht="10.199999999999999" customHeight="1" x14ac:dyDescent="0.2">
      <c r="A270" s="38" t="s">
        <v>88</v>
      </c>
      <c r="B270" s="38">
        <v>95</v>
      </c>
      <c r="C270" s="38">
        <v>57</v>
      </c>
      <c r="D270" s="38">
        <v>38</v>
      </c>
      <c r="E270" s="38">
        <v>7</v>
      </c>
      <c r="F270" s="38">
        <v>5</v>
      </c>
      <c r="G270" s="38">
        <v>2</v>
      </c>
      <c r="H270" s="1">
        <f>SUM(H262:H268)*5</f>
        <v>1347.707265035888</v>
      </c>
      <c r="I270" s="1">
        <f>SUM(I262:I268)*5</f>
        <v>1606.1366691671769</v>
      </c>
      <c r="J270" s="1">
        <f>SUM(J262:J268)*5</f>
        <v>1071.9157432328511</v>
      </c>
      <c r="K270" s="4">
        <f>K268/K269</f>
        <v>26.333752707728941</v>
      </c>
      <c r="L270" s="4">
        <f t="shared" ref="L270:M270" si="160">L268/L269</f>
        <v>28.586972390081147</v>
      </c>
      <c r="M270" s="4">
        <f t="shared" si="160"/>
        <v>24.182395244501201</v>
      </c>
      <c r="N270" s="38" t="s">
        <v>88</v>
      </c>
      <c r="O270" s="38">
        <v>79</v>
      </c>
      <c r="P270" s="38">
        <v>46</v>
      </c>
      <c r="Q270" s="38">
        <v>33</v>
      </c>
      <c r="R270" s="38">
        <v>3</v>
      </c>
      <c r="S270" s="38">
        <v>3</v>
      </c>
      <c r="T270" s="38">
        <v>0</v>
      </c>
      <c r="U270" s="38">
        <v>0</v>
      </c>
      <c r="V270" s="38">
        <v>0</v>
      </c>
      <c r="W270" s="38">
        <v>0</v>
      </c>
      <c r="X270" s="38">
        <v>1</v>
      </c>
      <c r="Y270" s="38">
        <v>0</v>
      </c>
      <c r="Z270" s="38">
        <v>1</v>
      </c>
      <c r="AA270" s="38">
        <v>5</v>
      </c>
      <c r="AB270" s="38">
        <v>3</v>
      </c>
      <c r="AC270" s="38">
        <v>2</v>
      </c>
    </row>
    <row r="271" spans="1:29" ht="10.199999999999999" customHeight="1" x14ac:dyDescent="0.2">
      <c r="A271" s="38" t="s">
        <v>111</v>
      </c>
      <c r="N271" s="38" t="s">
        <v>111</v>
      </c>
    </row>
    <row r="272" spans="1:29" ht="10.199999999999999" customHeight="1" x14ac:dyDescent="0.2">
      <c r="A272" s="38" t="s">
        <v>80</v>
      </c>
      <c r="N272" s="38" t="s">
        <v>80</v>
      </c>
    </row>
    <row r="273" spans="1:29" ht="10.199999999999999" customHeight="1" x14ac:dyDescent="0.2">
      <c r="A273" s="38" t="s">
        <v>0</v>
      </c>
      <c r="B273" s="38">
        <v>1485</v>
      </c>
      <c r="C273" s="38">
        <v>749</v>
      </c>
      <c r="D273" s="38">
        <v>736</v>
      </c>
      <c r="E273" s="38">
        <v>563</v>
      </c>
      <c r="F273" s="38">
        <v>320</v>
      </c>
      <c r="G273" s="38">
        <v>243</v>
      </c>
      <c r="H273" s="1">
        <f t="shared" ref="H273:J280" si="161">E273/B273*100</f>
        <v>37.912457912457917</v>
      </c>
      <c r="I273" s="1">
        <f t="shared" si="161"/>
        <v>42.723631508678238</v>
      </c>
      <c r="J273" s="1">
        <f t="shared" si="161"/>
        <v>33.016304347826086</v>
      </c>
      <c r="K273" s="2">
        <f>H281+1500</f>
        <v>2773.6993915682401</v>
      </c>
      <c r="L273" s="2">
        <f t="shared" ref="L273:M273" si="162">I281+1500</f>
        <v>2969.9082220547193</v>
      </c>
      <c r="M273" s="2">
        <f t="shared" si="162"/>
        <v>2592.3192865304245</v>
      </c>
      <c r="N273" s="38" t="s">
        <v>0</v>
      </c>
      <c r="O273" s="38">
        <v>846</v>
      </c>
      <c r="P273" s="38">
        <v>401</v>
      </c>
      <c r="Q273" s="38">
        <v>445</v>
      </c>
      <c r="R273" s="38">
        <v>34</v>
      </c>
      <c r="S273" s="38">
        <v>16</v>
      </c>
      <c r="T273" s="38">
        <v>18</v>
      </c>
      <c r="U273" s="38">
        <v>4</v>
      </c>
      <c r="V273" s="38">
        <v>2</v>
      </c>
      <c r="W273" s="38">
        <v>2</v>
      </c>
      <c r="X273" s="38">
        <v>24</v>
      </c>
      <c r="Y273" s="38">
        <v>5</v>
      </c>
      <c r="Z273" s="38">
        <v>19</v>
      </c>
      <c r="AA273" s="38">
        <v>14</v>
      </c>
      <c r="AB273" s="38">
        <v>5</v>
      </c>
      <c r="AC273" s="38">
        <v>9</v>
      </c>
    </row>
    <row r="274" spans="1:29" ht="10.199999999999999" customHeight="1" x14ac:dyDescent="0.2">
      <c r="A274" s="38" t="s">
        <v>81</v>
      </c>
      <c r="B274" s="38">
        <v>317</v>
      </c>
      <c r="C274" s="38">
        <v>173</v>
      </c>
      <c r="D274" s="38">
        <v>144</v>
      </c>
      <c r="E274" s="38">
        <v>308</v>
      </c>
      <c r="F274" s="38">
        <v>172</v>
      </c>
      <c r="G274" s="38">
        <v>136</v>
      </c>
      <c r="H274" s="1">
        <f t="shared" si="161"/>
        <v>97.160883280757091</v>
      </c>
      <c r="I274" s="1">
        <f t="shared" si="161"/>
        <v>99.421965317919074</v>
      </c>
      <c r="J274" s="1">
        <f t="shared" si="161"/>
        <v>94.444444444444443</v>
      </c>
      <c r="K274" s="3"/>
      <c r="L274" s="3"/>
      <c r="M274" s="3"/>
      <c r="N274" s="38" t="s">
        <v>81</v>
      </c>
      <c r="O274" s="38">
        <v>9</v>
      </c>
      <c r="P274" s="38">
        <v>1</v>
      </c>
      <c r="Q274" s="38">
        <v>8</v>
      </c>
      <c r="R274" s="38">
        <v>0</v>
      </c>
      <c r="S274" s="38">
        <v>0</v>
      </c>
      <c r="T274" s="38">
        <v>0</v>
      </c>
      <c r="U274" s="38">
        <v>0</v>
      </c>
      <c r="V274" s="38">
        <v>0</v>
      </c>
      <c r="W274" s="38">
        <v>0</v>
      </c>
      <c r="X274" s="38">
        <v>0</v>
      </c>
      <c r="Y274" s="38">
        <v>0</v>
      </c>
      <c r="Z274" s="38">
        <v>0</v>
      </c>
      <c r="AA274" s="38">
        <v>0</v>
      </c>
      <c r="AB274" s="38">
        <v>0</v>
      </c>
      <c r="AC274" s="38">
        <v>0</v>
      </c>
    </row>
    <row r="275" spans="1:29" ht="10.199999999999999" customHeight="1" x14ac:dyDescent="0.2">
      <c r="A275" s="38" t="s">
        <v>82</v>
      </c>
      <c r="B275" s="38">
        <v>211</v>
      </c>
      <c r="C275" s="38">
        <v>96</v>
      </c>
      <c r="D275" s="38">
        <v>115</v>
      </c>
      <c r="E275" s="38">
        <v>121</v>
      </c>
      <c r="F275" s="38">
        <v>69</v>
      </c>
      <c r="G275" s="38">
        <v>52</v>
      </c>
      <c r="H275" s="1">
        <f t="shared" si="161"/>
        <v>57.345971563981045</v>
      </c>
      <c r="I275" s="1">
        <f t="shared" si="161"/>
        <v>71.875</v>
      </c>
      <c r="J275" s="1">
        <f t="shared" si="161"/>
        <v>45.217391304347828</v>
      </c>
      <c r="K275" s="2">
        <f>(H279+H280)/2</f>
        <v>6.9462719298245617</v>
      </c>
      <c r="L275" s="2">
        <f t="shared" ref="L275:M275" si="163">(I279+I280)/2</f>
        <v>7.1561969439728355</v>
      </c>
      <c r="M275" s="2">
        <f t="shared" si="163"/>
        <v>6.3461538461538467</v>
      </c>
      <c r="N275" s="38" t="s">
        <v>82</v>
      </c>
      <c r="O275" s="38">
        <v>74</v>
      </c>
      <c r="P275" s="38">
        <v>21</v>
      </c>
      <c r="Q275" s="38">
        <v>53</v>
      </c>
      <c r="R275" s="38">
        <v>15</v>
      </c>
      <c r="S275" s="38">
        <v>6</v>
      </c>
      <c r="T275" s="38">
        <v>9</v>
      </c>
      <c r="U275" s="38">
        <v>0</v>
      </c>
      <c r="V275" s="38">
        <v>0</v>
      </c>
      <c r="W275" s="38">
        <v>0</v>
      </c>
      <c r="X275" s="38">
        <v>0</v>
      </c>
      <c r="Y275" s="38">
        <v>0</v>
      </c>
      <c r="Z275" s="38">
        <v>0</v>
      </c>
      <c r="AA275" s="38">
        <v>1</v>
      </c>
      <c r="AB275" s="38">
        <v>0</v>
      </c>
      <c r="AC275" s="38">
        <v>1</v>
      </c>
    </row>
    <row r="276" spans="1:29" ht="10.199999999999999" customHeight="1" x14ac:dyDescent="0.2">
      <c r="A276" s="38" t="s">
        <v>83</v>
      </c>
      <c r="B276" s="38">
        <v>194</v>
      </c>
      <c r="C276" s="38">
        <v>86</v>
      </c>
      <c r="D276" s="38">
        <v>108</v>
      </c>
      <c r="E276" s="38">
        <v>56</v>
      </c>
      <c r="F276" s="38">
        <v>33</v>
      </c>
      <c r="G276" s="38">
        <v>23</v>
      </c>
      <c r="H276" s="1">
        <f t="shared" si="161"/>
        <v>28.865979381443296</v>
      </c>
      <c r="I276" s="1">
        <f t="shared" si="161"/>
        <v>38.372093023255815</v>
      </c>
      <c r="J276" s="1">
        <f t="shared" si="161"/>
        <v>21.296296296296298</v>
      </c>
      <c r="K276" s="2"/>
      <c r="L276" s="2"/>
      <c r="M276" s="2"/>
      <c r="N276" s="38" t="s">
        <v>83</v>
      </c>
      <c r="O276" s="38">
        <v>131</v>
      </c>
      <c r="P276" s="38">
        <v>50</v>
      </c>
      <c r="Q276" s="38">
        <v>81</v>
      </c>
      <c r="R276" s="38">
        <v>3</v>
      </c>
      <c r="S276" s="38">
        <v>1</v>
      </c>
      <c r="T276" s="38">
        <v>2</v>
      </c>
      <c r="U276" s="38">
        <v>0</v>
      </c>
      <c r="V276" s="38">
        <v>0</v>
      </c>
      <c r="W276" s="38">
        <v>0</v>
      </c>
      <c r="X276" s="38">
        <v>4</v>
      </c>
      <c r="Y276" s="38">
        <v>2</v>
      </c>
      <c r="Z276" s="38">
        <v>2</v>
      </c>
      <c r="AA276" s="38">
        <v>0</v>
      </c>
      <c r="AB276" s="38">
        <v>0</v>
      </c>
      <c r="AC276" s="38">
        <v>0</v>
      </c>
    </row>
    <row r="277" spans="1:29" ht="10.199999999999999" customHeight="1" x14ac:dyDescent="0.2">
      <c r="A277" s="38" t="s">
        <v>84</v>
      </c>
      <c r="B277" s="38">
        <v>205</v>
      </c>
      <c r="C277" s="38">
        <v>99</v>
      </c>
      <c r="D277" s="38">
        <v>106</v>
      </c>
      <c r="E277" s="38">
        <v>37</v>
      </c>
      <c r="F277" s="38">
        <v>25</v>
      </c>
      <c r="G277" s="38">
        <v>12</v>
      </c>
      <c r="H277" s="1">
        <f t="shared" si="161"/>
        <v>18.048780487804876</v>
      </c>
      <c r="I277" s="1">
        <f t="shared" si="161"/>
        <v>25.252525252525253</v>
      </c>
      <c r="J277" s="1">
        <f t="shared" si="161"/>
        <v>11.320754716981133</v>
      </c>
      <c r="K277" s="2">
        <f>K275*50</f>
        <v>347.31359649122805</v>
      </c>
      <c r="L277" s="2">
        <f t="shared" ref="L277:M277" si="164">L275*50</f>
        <v>357.80984719864176</v>
      </c>
      <c r="M277" s="2">
        <f t="shared" si="164"/>
        <v>317.30769230769232</v>
      </c>
      <c r="N277" s="38" t="s">
        <v>84</v>
      </c>
      <c r="O277" s="38">
        <v>156</v>
      </c>
      <c r="P277" s="38">
        <v>68</v>
      </c>
      <c r="Q277" s="38">
        <v>88</v>
      </c>
      <c r="R277" s="38">
        <v>8</v>
      </c>
      <c r="S277" s="38">
        <v>5</v>
      </c>
      <c r="T277" s="38">
        <v>3</v>
      </c>
      <c r="U277" s="38">
        <v>2</v>
      </c>
      <c r="V277" s="38">
        <v>0</v>
      </c>
      <c r="W277" s="38">
        <v>2</v>
      </c>
      <c r="X277" s="38">
        <v>2</v>
      </c>
      <c r="Y277" s="38">
        <v>1</v>
      </c>
      <c r="Z277" s="38">
        <v>1</v>
      </c>
      <c r="AA277" s="38">
        <v>0</v>
      </c>
      <c r="AB277" s="38">
        <v>0</v>
      </c>
      <c r="AC277" s="38">
        <v>0</v>
      </c>
    </row>
    <row r="278" spans="1:29" ht="10.199999999999999" customHeight="1" x14ac:dyDescent="0.2">
      <c r="A278" s="38" t="s">
        <v>85</v>
      </c>
      <c r="B278" s="38">
        <v>211</v>
      </c>
      <c r="C278" s="38">
        <v>102</v>
      </c>
      <c r="D278" s="38">
        <v>109</v>
      </c>
      <c r="E278" s="38">
        <v>18</v>
      </c>
      <c r="F278" s="38">
        <v>7</v>
      </c>
      <c r="G278" s="38">
        <v>11</v>
      </c>
      <c r="H278" s="1">
        <f t="shared" si="161"/>
        <v>8.5308056872037916</v>
      </c>
      <c r="I278" s="1">
        <f t="shared" si="161"/>
        <v>6.8627450980392162</v>
      </c>
      <c r="J278" s="1">
        <f t="shared" si="161"/>
        <v>10.091743119266056</v>
      </c>
      <c r="K278" s="2"/>
      <c r="L278" s="2"/>
      <c r="M278" s="2"/>
      <c r="N278" s="38" t="s">
        <v>85</v>
      </c>
      <c r="O278" s="38">
        <v>185</v>
      </c>
      <c r="P278" s="38">
        <v>91</v>
      </c>
      <c r="Q278" s="38">
        <v>94</v>
      </c>
      <c r="R278" s="38">
        <v>5</v>
      </c>
      <c r="S278" s="38">
        <v>2</v>
      </c>
      <c r="T278" s="38">
        <v>3</v>
      </c>
      <c r="U278" s="38">
        <v>1</v>
      </c>
      <c r="V278" s="38">
        <v>1</v>
      </c>
      <c r="W278" s="38">
        <v>0</v>
      </c>
      <c r="X278" s="38">
        <v>1</v>
      </c>
      <c r="Y278" s="38">
        <v>0</v>
      </c>
      <c r="Z278" s="38">
        <v>1</v>
      </c>
      <c r="AA278" s="38">
        <v>1</v>
      </c>
      <c r="AB278" s="38">
        <v>1</v>
      </c>
      <c r="AC278" s="38">
        <v>0</v>
      </c>
    </row>
    <row r="279" spans="1:29" ht="10.199999999999999" customHeight="1" x14ac:dyDescent="0.2">
      <c r="A279" s="38" t="s">
        <v>86</v>
      </c>
      <c r="B279" s="38">
        <v>160</v>
      </c>
      <c r="C279" s="38">
        <v>95</v>
      </c>
      <c r="D279" s="38">
        <v>65</v>
      </c>
      <c r="E279" s="38">
        <v>11</v>
      </c>
      <c r="F279" s="38">
        <v>9</v>
      </c>
      <c r="G279" s="38">
        <v>2</v>
      </c>
      <c r="H279" s="1">
        <f t="shared" si="161"/>
        <v>6.8750000000000009</v>
      </c>
      <c r="I279" s="1">
        <f t="shared" si="161"/>
        <v>9.4736842105263168</v>
      </c>
      <c r="J279" s="1">
        <f t="shared" si="161"/>
        <v>3.0769230769230771</v>
      </c>
      <c r="K279" s="2">
        <f>K273-K277</f>
        <v>2426.3857950770121</v>
      </c>
      <c r="L279" s="2">
        <f t="shared" ref="L279:M279" si="165">L273-L277</f>
        <v>2612.0983748560775</v>
      </c>
      <c r="M279" s="2">
        <f t="shared" si="165"/>
        <v>2275.0115942227321</v>
      </c>
      <c r="N279" s="38" t="s">
        <v>86</v>
      </c>
      <c r="O279" s="38">
        <v>136</v>
      </c>
      <c r="P279" s="38">
        <v>83</v>
      </c>
      <c r="Q279" s="38">
        <v>53</v>
      </c>
      <c r="R279" s="38">
        <v>3</v>
      </c>
      <c r="S279" s="38">
        <v>2</v>
      </c>
      <c r="T279" s="38">
        <v>1</v>
      </c>
      <c r="U279" s="38">
        <v>0</v>
      </c>
      <c r="V279" s="38">
        <v>0</v>
      </c>
      <c r="W279" s="38">
        <v>0</v>
      </c>
      <c r="X279" s="38">
        <v>9</v>
      </c>
      <c r="Y279" s="38">
        <v>0</v>
      </c>
      <c r="Z279" s="38">
        <v>9</v>
      </c>
      <c r="AA279" s="38">
        <v>1</v>
      </c>
      <c r="AB279" s="38">
        <v>1</v>
      </c>
      <c r="AC279" s="38">
        <v>0</v>
      </c>
    </row>
    <row r="280" spans="1:29" ht="10.199999999999999" customHeight="1" x14ac:dyDescent="0.2">
      <c r="A280" s="38" t="s">
        <v>87</v>
      </c>
      <c r="B280" s="38">
        <v>114</v>
      </c>
      <c r="C280" s="38">
        <v>62</v>
      </c>
      <c r="D280" s="38">
        <v>52</v>
      </c>
      <c r="E280" s="38">
        <v>8</v>
      </c>
      <c r="F280" s="38">
        <v>3</v>
      </c>
      <c r="G280" s="38">
        <v>5</v>
      </c>
      <c r="H280" s="1">
        <f t="shared" si="161"/>
        <v>7.0175438596491224</v>
      </c>
      <c r="I280" s="1">
        <f t="shared" si="161"/>
        <v>4.838709677419355</v>
      </c>
      <c r="J280" s="1">
        <f t="shared" si="161"/>
        <v>9.6153846153846168</v>
      </c>
      <c r="K280" s="2">
        <f>100-K275</f>
        <v>93.053728070175438</v>
      </c>
      <c r="L280" s="2">
        <f t="shared" ref="L280:M280" si="166">100-L275</f>
        <v>92.84380305602717</v>
      </c>
      <c r="M280" s="2">
        <f t="shared" si="166"/>
        <v>93.65384615384616</v>
      </c>
      <c r="N280" s="38" t="s">
        <v>87</v>
      </c>
      <c r="O280" s="38">
        <v>96</v>
      </c>
      <c r="P280" s="38">
        <v>55</v>
      </c>
      <c r="Q280" s="38">
        <v>41</v>
      </c>
      <c r="R280" s="38">
        <v>0</v>
      </c>
      <c r="S280" s="38">
        <v>0</v>
      </c>
      <c r="T280" s="38">
        <v>0</v>
      </c>
      <c r="U280" s="38">
        <v>0</v>
      </c>
      <c r="V280" s="38">
        <v>0</v>
      </c>
      <c r="W280" s="38">
        <v>0</v>
      </c>
      <c r="X280" s="38">
        <v>5</v>
      </c>
      <c r="Y280" s="38">
        <v>2</v>
      </c>
      <c r="Z280" s="38">
        <v>3</v>
      </c>
      <c r="AA280" s="38">
        <v>5</v>
      </c>
      <c r="AB280" s="38">
        <v>2</v>
      </c>
      <c r="AC280" s="38">
        <v>3</v>
      </c>
    </row>
    <row r="281" spans="1:29" ht="10.199999999999999" customHeight="1" x14ac:dyDescent="0.2">
      <c r="A281" s="38" t="s">
        <v>88</v>
      </c>
      <c r="B281" s="38">
        <v>73</v>
      </c>
      <c r="C281" s="38">
        <v>36</v>
      </c>
      <c r="D281" s="38">
        <v>37</v>
      </c>
      <c r="E281" s="38">
        <v>4</v>
      </c>
      <c r="F281" s="38">
        <v>2</v>
      </c>
      <c r="G281" s="38">
        <v>2</v>
      </c>
      <c r="H281" s="1">
        <f>SUM(H273:H279)*5</f>
        <v>1273.6993915682401</v>
      </c>
      <c r="I281" s="1">
        <f>SUM(I273:I279)*5</f>
        <v>1469.9082220547193</v>
      </c>
      <c r="J281" s="1">
        <f>SUM(J273:J279)*5</f>
        <v>1092.3192865304245</v>
      </c>
      <c r="K281" s="4">
        <f>K279/K280</f>
        <v>26.075105698582867</v>
      </c>
      <c r="L281" s="4">
        <f t="shared" ref="L281:M281" si="167">L279/L280</f>
        <v>28.134331951910571</v>
      </c>
      <c r="M281" s="4">
        <f t="shared" si="167"/>
        <v>24.291704907511718</v>
      </c>
      <c r="N281" s="38" t="s">
        <v>88</v>
      </c>
      <c r="O281" s="38">
        <v>59</v>
      </c>
      <c r="P281" s="38">
        <v>32</v>
      </c>
      <c r="Q281" s="38">
        <v>27</v>
      </c>
      <c r="R281" s="38">
        <v>0</v>
      </c>
      <c r="S281" s="38">
        <v>0</v>
      </c>
      <c r="T281" s="38">
        <v>0</v>
      </c>
      <c r="U281" s="38">
        <v>1</v>
      </c>
      <c r="V281" s="38">
        <v>1</v>
      </c>
      <c r="W281" s="38">
        <v>0</v>
      </c>
      <c r="X281" s="38">
        <v>3</v>
      </c>
      <c r="Y281" s="38">
        <v>0</v>
      </c>
      <c r="Z281" s="38">
        <v>3</v>
      </c>
      <c r="AA281" s="38">
        <v>6</v>
      </c>
      <c r="AB281" s="38">
        <v>1</v>
      </c>
      <c r="AC281" s="38">
        <v>5</v>
      </c>
    </row>
    <row r="282" spans="1:29" ht="10.199999999999999" customHeight="1" x14ac:dyDescent="0.2">
      <c r="A282" s="38" t="s">
        <v>112</v>
      </c>
      <c r="N282" s="38" t="s">
        <v>112</v>
      </c>
    </row>
    <row r="283" spans="1:29" ht="10.199999999999999" customHeight="1" x14ac:dyDescent="0.2">
      <c r="A283" s="38" t="s">
        <v>80</v>
      </c>
      <c r="N283" s="38" t="s">
        <v>80</v>
      </c>
    </row>
    <row r="284" spans="1:29" ht="10.199999999999999" customHeight="1" x14ac:dyDescent="0.2">
      <c r="A284" s="38" t="s">
        <v>0</v>
      </c>
      <c r="B284" s="38">
        <v>1347</v>
      </c>
      <c r="C284" s="38">
        <v>677</v>
      </c>
      <c r="D284" s="38">
        <v>670</v>
      </c>
      <c r="E284" s="38">
        <v>550</v>
      </c>
      <c r="F284" s="38">
        <v>306</v>
      </c>
      <c r="G284" s="38">
        <v>244</v>
      </c>
      <c r="H284" s="1">
        <f t="shared" ref="H284:J291" si="168">E284/B284*100</f>
        <v>40.831477357089831</v>
      </c>
      <c r="I284" s="1">
        <f t="shared" si="168"/>
        <v>45.199409158050216</v>
      </c>
      <c r="J284" s="1">
        <f t="shared" si="168"/>
        <v>36.417910447761194</v>
      </c>
      <c r="K284" s="2">
        <f>H292+1500</f>
        <v>2970.2745112305424</v>
      </c>
      <c r="L284" s="2">
        <f t="shared" ref="L284:M284" si="169">I292+1500</f>
        <v>3205.1406133616292</v>
      </c>
      <c r="M284" s="2">
        <f t="shared" si="169"/>
        <v>2730.3345264585942</v>
      </c>
      <c r="N284" s="38" t="s">
        <v>0</v>
      </c>
      <c r="O284" s="38">
        <v>735</v>
      </c>
      <c r="P284" s="38">
        <v>347</v>
      </c>
      <c r="Q284" s="38">
        <v>388</v>
      </c>
      <c r="R284" s="38">
        <v>42</v>
      </c>
      <c r="S284" s="38">
        <v>19</v>
      </c>
      <c r="T284" s="38">
        <v>23</v>
      </c>
      <c r="U284" s="38">
        <v>1</v>
      </c>
      <c r="V284" s="38">
        <v>0</v>
      </c>
      <c r="W284" s="38">
        <v>1</v>
      </c>
      <c r="X284" s="38">
        <v>7</v>
      </c>
      <c r="Y284" s="38">
        <v>4</v>
      </c>
      <c r="Z284" s="38">
        <v>3</v>
      </c>
      <c r="AA284" s="38">
        <v>12</v>
      </c>
      <c r="AB284" s="38">
        <v>1</v>
      </c>
      <c r="AC284" s="38">
        <v>11</v>
      </c>
    </row>
    <row r="285" spans="1:29" ht="10.199999999999999" customHeight="1" x14ac:dyDescent="0.2">
      <c r="A285" s="38" t="s">
        <v>81</v>
      </c>
      <c r="B285" s="38">
        <v>249</v>
      </c>
      <c r="C285" s="38">
        <v>110</v>
      </c>
      <c r="D285" s="38">
        <v>139</v>
      </c>
      <c r="E285" s="38">
        <v>239</v>
      </c>
      <c r="F285" s="38">
        <v>109</v>
      </c>
      <c r="G285" s="38">
        <v>130</v>
      </c>
      <c r="H285" s="1">
        <f t="shared" si="168"/>
        <v>95.98393574297188</v>
      </c>
      <c r="I285" s="1">
        <f t="shared" si="168"/>
        <v>99.090909090909093</v>
      </c>
      <c r="J285" s="1">
        <f t="shared" si="168"/>
        <v>93.525179856115102</v>
      </c>
      <c r="K285" s="3"/>
      <c r="L285" s="3"/>
      <c r="M285" s="3"/>
      <c r="N285" s="38" t="s">
        <v>81</v>
      </c>
      <c r="O285" s="38">
        <v>6</v>
      </c>
      <c r="P285" s="38">
        <v>1</v>
      </c>
      <c r="Q285" s="38">
        <v>5</v>
      </c>
      <c r="R285" s="38">
        <v>4</v>
      </c>
      <c r="S285" s="38">
        <v>0</v>
      </c>
      <c r="T285" s="38">
        <v>4</v>
      </c>
      <c r="U285" s="38">
        <v>0</v>
      </c>
      <c r="V285" s="38">
        <v>0</v>
      </c>
      <c r="W285" s="38">
        <v>0</v>
      </c>
      <c r="X285" s="38">
        <v>0</v>
      </c>
      <c r="Y285" s="38">
        <v>0</v>
      </c>
      <c r="Z285" s="38">
        <v>0</v>
      </c>
      <c r="AA285" s="38">
        <v>0</v>
      </c>
      <c r="AB285" s="38">
        <v>0</v>
      </c>
      <c r="AC285" s="38">
        <v>0</v>
      </c>
    </row>
    <row r="286" spans="1:29" ht="10.199999999999999" customHeight="1" x14ac:dyDescent="0.2">
      <c r="A286" s="38" t="s">
        <v>82</v>
      </c>
      <c r="B286" s="38">
        <v>201</v>
      </c>
      <c r="C286" s="38">
        <v>103</v>
      </c>
      <c r="D286" s="38">
        <v>98</v>
      </c>
      <c r="E286" s="38">
        <v>141</v>
      </c>
      <c r="F286" s="38">
        <v>90</v>
      </c>
      <c r="G286" s="38">
        <v>51</v>
      </c>
      <c r="H286" s="1">
        <f t="shared" si="168"/>
        <v>70.149253731343293</v>
      </c>
      <c r="I286" s="1">
        <f t="shared" si="168"/>
        <v>87.378640776699029</v>
      </c>
      <c r="J286" s="1">
        <f t="shared" si="168"/>
        <v>52.040816326530617</v>
      </c>
      <c r="K286" s="2">
        <f>(H290+H291)/2</f>
        <v>9.451781326781326</v>
      </c>
      <c r="L286" s="2">
        <f t="shared" ref="L286:M286" si="170">(I290+I291)/2</f>
        <v>10.998724257335521</v>
      </c>
      <c r="M286" s="2">
        <f t="shared" si="170"/>
        <v>7.7038924930491195</v>
      </c>
      <c r="N286" s="38" t="s">
        <v>82</v>
      </c>
      <c r="O286" s="38">
        <v>50</v>
      </c>
      <c r="P286" s="38">
        <v>9</v>
      </c>
      <c r="Q286" s="38">
        <v>41</v>
      </c>
      <c r="R286" s="38">
        <v>10</v>
      </c>
      <c r="S286" s="38">
        <v>4</v>
      </c>
      <c r="T286" s="38">
        <v>6</v>
      </c>
      <c r="U286" s="38">
        <v>0</v>
      </c>
      <c r="V286" s="38">
        <v>0</v>
      </c>
      <c r="W286" s="38">
        <v>0</v>
      </c>
      <c r="X286" s="38">
        <v>0</v>
      </c>
      <c r="Y286" s="38">
        <v>0</v>
      </c>
      <c r="Z286" s="38">
        <v>0</v>
      </c>
      <c r="AA286" s="38">
        <v>0</v>
      </c>
      <c r="AB286" s="38">
        <v>0</v>
      </c>
      <c r="AC286" s="38">
        <v>0</v>
      </c>
    </row>
    <row r="287" spans="1:29" ht="10.199999999999999" customHeight="1" x14ac:dyDescent="0.2">
      <c r="A287" s="38" t="s">
        <v>83</v>
      </c>
      <c r="B287" s="38">
        <v>180</v>
      </c>
      <c r="C287" s="38">
        <v>90</v>
      </c>
      <c r="D287" s="38">
        <v>90</v>
      </c>
      <c r="E287" s="38">
        <v>79</v>
      </c>
      <c r="F287" s="38">
        <v>48</v>
      </c>
      <c r="G287" s="38">
        <v>31</v>
      </c>
      <c r="H287" s="1">
        <f t="shared" si="168"/>
        <v>43.888888888888886</v>
      </c>
      <c r="I287" s="1">
        <f t="shared" si="168"/>
        <v>53.333333333333336</v>
      </c>
      <c r="J287" s="1">
        <f t="shared" si="168"/>
        <v>34.444444444444443</v>
      </c>
      <c r="K287" s="2"/>
      <c r="L287" s="2"/>
      <c r="M287" s="2"/>
      <c r="N287" s="38" t="s">
        <v>83</v>
      </c>
      <c r="O287" s="38">
        <v>93</v>
      </c>
      <c r="P287" s="38">
        <v>37</v>
      </c>
      <c r="Q287" s="38">
        <v>56</v>
      </c>
      <c r="R287" s="38">
        <v>8</v>
      </c>
      <c r="S287" s="38">
        <v>5</v>
      </c>
      <c r="T287" s="38">
        <v>3</v>
      </c>
      <c r="U287" s="38">
        <v>0</v>
      </c>
      <c r="V287" s="38">
        <v>0</v>
      </c>
      <c r="W287" s="38">
        <v>0</v>
      </c>
      <c r="X287" s="38">
        <v>0</v>
      </c>
      <c r="Y287" s="38">
        <v>0</v>
      </c>
      <c r="Z287" s="38">
        <v>0</v>
      </c>
      <c r="AA287" s="38">
        <v>0</v>
      </c>
      <c r="AB287" s="38">
        <v>0</v>
      </c>
      <c r="AC287" s="38">
        <v>0</v>
      </c>
    </row>
    <row r="288" spans="1:29" ht="10.199999999999999" customHeight="1" x14ac:dyDescent="0.2">
      <c r="A288" s="38" t="s">
        <v>84</v>
      </c>
      <c r="B288" s="38">
        <v>188</v>
      </c>
      <c r="C288" s="38">
        <v>103</v>
      </c>
      <c r="D288" s="38">
        <v>85</v>
      </c>
      <c r="E288" s="38">
        <v>32</v>
      </c>
      <c r="F288" s="38">
        <v>21</v>
      </c>
      <c r="G288" s="38">
        <v>11</v>
      </c>
      <c r="H288" s="1">
        <f t="shared" si="168"/>
        <v>17.021276595744681</v>
      </c>
      <c r="I288" s="1">
        <f t="shared" si="168"/>
        <v>20.388349514563107</v>
      </c>
      <c r="J288" s="1">
        <f t="shared" si="168"/>
        <v>12.941176470588237</v>
      </c>
      <c r="K288" s="2">
        <f>K286*50</f>
        <v>472.58906633906628</v>
      </c>
      <c r="L288" s="2">
        <f t="shared" ref="L288:M288" si="171">L286*50</f>
        <v>549.93621286677603</v>
      </c>
      <c r="M288" s="2">
        <f t="shared" si="171"/>
        <v>385.19462465245596</v>
      </c>
      <c r="N288" s="38" t="s">
        <v>84</v>
      </c>
      <c r="O288" s="38">
        <v>145</v>
      </c>
      <c r="P288" s="38">
        <v>77</v>
      </c>
      <c r="Q288" s="38">
        <v>68</v>
      </c>
      <c r="R288" s="38">
        <v>9</v>
      </c>
      <c r="S288" s="38">
        <v>4</v>
      </c>
      <c r="T288" s="38">
        <v>5</v>
      </c>
      <c r="U288" s="38">
        <v>0</v>
      </c>
      <c r="V288" s="38">
        <v>0</v>
      </c>
      <c r="W288" s="38">
        <v>0</v>
      </c>
      <c r="X288" s="38">
        <v>1</v>
      </c>
      <c r="Y288" s="38">
        <v>1</v>
      </c>
      <c r="Z288" s="38">
        <v>0</v>
      </c>
      <c r="AA288" s="38">
        <v>1</v>
      </c>
      <c r="AB288" s="38">
        <v>0</v>
      </c>
      <c r="AC288" s="38">
        <v>1</v>
      </c>
    </row>
    <row r="289" spans="1:29" ht="10.199999999999999" customHeight="1" x14ac:dyDescent="0.2">
      <c r="A289" s="38" t="s">
        <v>85</v>
      </c>
      <c r="B289" s="38">
        <v>169</v>
      </c>
      <c r="C289" s="38">
        <v>84</v>
      </c>
      <c r="D289" s="38">
        <v>85</v>
      </c>
      <c r="E289" s="38">
        <v>26</v>
      </c>
      <c r="F289" s="38">
        <v>20</v>
      </c>
      <c r="G289" s="38">
        <v>6</v>
      </c>
      <c r="H289" s="1">
        <f t="shared" si="168"/>
        <v>15.384615384615385</v>
      </c>
      <c r="I289" s="1">
        <f t="shared" si="168"/>
        <v>23.809523809523807</v>
      </c>
      <c r="J289" s="1">
        <f t="shared" si="168"/>
        <v>7.0588235294117645</v>
      </c>
      <c r="K289" s="2"/>
      <c r="L289" s="2"/>
      <c r="M289" s="2"/>
      <c r="N289" s="38" t="s">
        <v>85</v>
      </c>
      <c r="O289" s="38">
        <v>134</v>
      </c>
      <c r="P289" s="38">
        <v>62</v>
      </c>
      <c r="Q289" s="38">
        <v>72</v>
      </c>
      <c r="R289" s="38">
        <v>3</v>
      </c>
      <c r="S289" s="38">
        <v>1</v>
      </c>
      <c r="T289" s="38">
        <v>2</v>
      </c>
      <c r="U289" s="38">
        <v>0</v>
      </c>
      <c r="V289" s="38">
        <v>0</v>
      </c>
      <c r="W289" s="38">
        <v>0</v>
      </c>
      <c r="X289" s="38">
        <v>4</v>
      </c>
      <c r="Y289" s="38">
        <v>1</v>
      </c>
      <c r="Z289" s="38">
        <v>3</v>
      </c>
      <c r="AA289" s="38">
        <v>2</v>
      </c>
      <c r="AB289" s="38">
        <v>0</v>
      </c>
      <c r="AC289" s="38">
        <v>2</v>
      </c>
    </row>
    <row r="290" spans="1:29" ht="10.199999999999999" customHeight="1" x14ac:dyDescent="0.2">
      <c r="A290" s="38" t="s">
        <v>86</v>
      </c>
      <c r="B290" s="38">
        <v>176</v>
      </c>
      <c r="C290" s="38">
        <v>93</v>
      </c>
      <c r="D290" s="38">
        <v>83</v>
      </c>
      <c r="E290" s="38">
        <v>19</v>
      </c>
      <c r="F290" s="38">
        <v>11</v>
      </c>
      <c r="G290" s="38">
        <v>8</v>
      </c>
      <c r="H290" s="1">
        <f t="shared" si="168"/>
        <v>10.795454545454545</v>
      </c>
      <c r="I290" s="1">
        <f t="shared" si="168"/>
        <v>11.827956989247312</v>
      </c>
      <c r="J290" s="1">
        <f t="shared" si="168"/>
        <v>9.6385542168674707</v>
      </c>
      <c r="K290" s="2">
        <f>K284-K288</f>
        <v>2497.685444891476</v>
      </c>
      <c r="L290" s="2">
        <f t="shared" ref="L290:M290" si="172">L284-L288</f>
        <v>2655.204400494853</v>
      </c>
      <c r="M290" s="2">
        <f t="shared" si="172"/>
        <v>2345.1399018061384</v>
      </c>
      <c r="N290" s="38" t="s">
        <v>86</v>
      </c>
      <c r="O290" s="38">
        <v>147</v>
      </c>
      <c r="P290" s="38">
        <v>76</v>
      </c>
      <c r="Q290" s="38">
        <v>71</v>
      </c>
      <c r="R290" s="38">
        <v>6</v>
      </c>
      <c r="S290" s="38">
        <v>4</v>
      </c>
      <c r="T290" s="38">
        <v>2</v>
      </c>
      <c r="U290" s="38">
        <v>0</v>
      </c>
      <c r="V290" s="38">
        <v>0</v>
      </c>
      <c r="W290" s="38">
        <v>0</v>
      </c>
      <c r="X290" s="38">
        <v>1</v>
      </c>
      <c r="Y290" s="38">
        <v>1</v>
      </c>
      <c r="Z290" s="38">
        <v>0</v>
      </c>
      <c r="AA290" s="38">
        <v>3</v>
      </c>
      <c r="AB290" s="38">
        <v>1</v>
      </c>
      <c r="AC290" s="38">
        <v>2</v>
      </c>
    </row>
    <row r="291" spans="1:29" ht="10.199999999999999" customHeight="1" x14ac:dyDescent="0.2">
      <c r="A291" s="38" t="s">
        <v>87</v>
      </c>
      <c r="B291" s="38">
        <v>111</v>
      </c>
      <c r="C291" s="38">
        <v>59</v>
      </c>
      <c r="D291" s="38">
        <v>52</v>
      </c>
      <c r="E291" s="38">
        <v>9</v>
      </c>
      <c r="F291" s="38">
        <v>6</v>
      </c>
      <c r="G291" s="38">
        <v>3</v>
      </c>
      <c r="H291" s="1">
        <f t="shared" si="168"/>
        <v>8.1081081081081088</v>
      </c>
      <c r="I291" s="1">
        <f t="shared" si="168"/>
        <v>10.16949152542373</v>
      </c>
      <c r="J291" s="1">
        <f t="shared" si="168"/>
        <v>5.7692307692307692</v>
      </c>
      <c r="K291" s="2">
        <f>100-K286</f>
        <v>90.54821867321867</v>
      </c>
      <c r="L291" s="2">
        <f t="shared" ref="L291:M291" si="173">100-L286</f>
        <v>89.001275742664475</v>
      </c>
      <c r="M291" s="2">
        <f t="shared" si="173"/>
        <v>92.296107506950875</v>
      </c>
      <c r="N291" s="38" t="s">
        <v>87</v>
      </c>
      <c r="O291" s="38">
        <v>98</v>
      </c>
      <c r="P291" s="38">
        <v>53</v>
      </c>
      <c r="Q291" s="38">
        <v>45</v>
      </c>
      <c r="R291" s="38">
        <v>1</v>
      </c>
      <c r="S291" s="38">
        <v>0</v>
      </c>
      <c r="T291" s="38">
        <v>1</v>
      </c>
      <c r="U291" s="38">
        <v>1</v>
      </c>
      <c r="V291" s="38">
        <v>0</v>
      </c>
      <c r="W291" s="38">
        <v>1</v>
      </c>
      <c r="X291" s="38">
        <v>0</v>
      </c>
      <c r="Y291" s="38">
        <v>0</v>
      </c>
      <c r="Z291" s="38">
        <v>0</v>
      </c>
      <c r="AA291" s="38">
        <v>2</v>
      </c>
      <c r="AB291" s="38">
        <v>0</v>
      </c>
      <c r="AC291" s="38">
        <v>2</v>
      </c>
    </row>
    <row r="292" spans="1:29" ht="10.199999999999999" customHeight="1" x14ac:dyDescent="0.2">
      <c r="A292" s="38" t="s">
        <v>88</v>
      </c>
      <c r="B292" s="38">
        <v>73</v>
      </c>
      <c r="C292" s="38">
        <v>35</v>
      </c>
      <c r="D292" s="38">
        <v>38</v>
      </c>
      <c r="E292" s="38">
        <v>5</v>
      </c>
      <c r="F292" s="38">
        <v>1</v>
      </c>
      <c r="G292" s="38">
        <v>4</v>
      </c>
      <c r="H292" s="1">
        <f>SUM(H284:H290)*5</f>
        <v>1470.2745112305424</v>
      </c>
      <c r="I292" s="1">
        <f>SUM(I284:I290)*5</f>
        <v>1705.1406133616294</v>
      </c>
      <c r="J292" s="1">
        <f>SUM(J284:J290)*5</f>
        <v>1230.3345264585942</v>
      </c>
      <c r="K292" s="4">
        <f>K290/K291</f>
        <v>27.584037339325519</v>
      </c>
      <c r="L292" s="4">
        <f t="shared" ref="L292:M292" si="174">L290/L291</f>
        <v>29.833329672397376</v>
      </c>
      <c r="M292" s="4">
        <f t="shared" si="174"/>
        <v>25.408871133915635</v>
      </c>
      <c r="N292" s="38" t="s">
        <v>88</v>
      </c>
      <c r="O292" s="38">
        <v>62</v>
      </c>
      <c r="P292" s="38">
        <v>32</v>
      </c>
      <c r="Q292" s="38">
        <v>30</v>
      </c>
      <c r="R292" s="38">
        <v>1</v>
      </c>
      <c r="S292" s="38">
        <v>1</v>
      </c>
      <c r="T292" s="38">
        <v>0</v>
      </c>
      <c r="U292" s="38">
        <v>0</v>
      </c>
      <c r="V292" s="38">
        <v>0</v>
      </c>
      <c r="W292" s="38">
        <v>0</v>
      </c>
      <c r="X292" s="38">
        <v>1</v>
      </c>
      <c r="Y292" s="38">
        <v>1</v>
      </c>
      <c r="Z292" s="38">
        <v>0</v>
      </c>
      <c r="AA292" s="38">
        <v>4</v>
      </c>
      <c r="AB292" s="38">
        <v>0</v>
      </c>
      <c r="AC292" s="38">
        <v>4</v>
      </c>
    </row>
    <row r="293" spans="1:29" ht="10.199999999999999" customHeight="1" x14ac:dyDescent="0.2">
      <c r="A293" s="53" t="s">
        <v>404</v>
      </c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 t="s">
        <v>404</v>
      </c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</row>
    <row r="294" spans="1:29" ht="10.199999999999999" customHeight="1" x14ac:dyDescent="0.2">
      <c r="A294" s="8" t="s">
        <v>367</v>
      </c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 t="s">
        <v>367</v>
      </c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9" ht="10.199999999999999" customHeight="1" x14ac:dyDescent="0.2">
      <c r="A295" s="44"/>
      <c r="B295" s="49" t="s">
        <v>0</v>
      </c>
      <c r="C295" s="49"/>
      <c r="D295" s="49"/>
      <c r="E295" s="49" t="s">
        <v>74</v>
      </c>
      <c r="F295" s="49"/>
      <c r="G295" s="49"/>
      <c r="H295" s="42"/>
      <c r="I295" s="43"/>
      <c r="J295" s="44"/>
      <c r="K295" s="49" t="s">
        <v>401</v>
      </c>
      <c r="L295" s="49"/>
      <c r="M295" s="50"/>
      <c r="N295" s="44"/>
      <c r="O295" s="49" t="s">
        <v>75</v>
      </c>
      <c r="P295" s="49"/>
      <c r="Q295" s="49"/>
      <c r="R295" s="49" t="s">
        <v>76</v>
      </c>
      <c r="S295" s="49"/>
      <c r="T295" s="49"/>
      <c r="U295" s="49" t="s">
        <v>77</v>
      </c>
      <c r="V295" s="49"/>
      <c r="W295" s="49"/>
      <c r="X295" s="49" t="s">
        <v>78</v>
      </c>
      <c r="Y295" s="49"/>
      <c r="Z295" s="49"/>
      <c r="AA295" s="49" t="s">
        <v>79</v>
      </c>
      <c r="AB295" s="49"/>
      <c r="AC295" s="50"/>
    </row>
    <row r="296" spans="1:29" s="41" customFormat="1" ht="10.199999999999999" customHeight="1" x14ac:dyDescent="0.2">
      <c r="A296" s="35"/>
      <c r="B296" s="39" t="s">
        <v>0</v>
      </c>
      <c r="C296" s="39" t="s">
        <v>27</v>
      </c>
      <c r="D296" s="39" t="s">
        <v>28</v>
      </c>
      <c r="E296" s="39" t="s">
        <v>0</v>
      </c>
      <c r="F296" s="39" t="s">
        <v>27</v>
      </c>
      <c r="G296" s="39" t="s">
        <v>28</v>
      </c>
      <c r="H296" s="37"/>
      <c r="I296" s="45"/>
      <c r="J296" s="35"/>
      <c r="K296" s="39" t="s">
        <v>0</v>
      </c>
      <c r="L296" s="39" t="s">
        <v>27</v>
      </c>
      <c r="M296" s="46" t="s">
        <v>28</v>
      </c>
      <c r="N296" s="35"/>
      <c r="O296" s="39" t="s">
        <v>0</v>
      </c>
      <c r="P296" s="39" t="s">
        <v>27</v>
      </c>
      <c r="Q296" s="39" t="s">
        <v>28</v>
      </c>
      <c r="R296" s="39" t="s">
        <v>0</v>
      </c>
      <c r="S296" s="39" t="s">
        <v>27</v>
      </c>
      <c r="T296" s="39" t="s">
        <v>28</v>
      </c>
      <c r="U296" s="39" t="s">
        <v>0</v>
      </c>
      <c r="V296" s="39" t="s">
        <v>27</v>
      </c>
      <c r="W296" s="39" t="s">
        <v>28</v>
      </c>
      <c r="X296" s="39" t="s">
        <v>0</v>
      </c>
      <c r="Y296" s="39" t="s">
        <v>27</v>
      </c>
      <c r="Z296" s="39" t="s">
        <v>28</v>
      </c>
      <c r="AA296" s="39" t="s">
        <v>0</v>
      </c>
      <c r="AB296" s="39" t="s">
        <v>27</v>
      </c>
      <c r="AC296" s="40" t="s">
        <v>28</v>
      </c>
    </row>
    <row r="297" spans="1:29" ht="10.199999999999999" customHeight="1" x14ac:dyDescent="0.2">
      <c r="A297" s="38" t="s">
        <v>113</v>
      </c>
      <c r="N297" s="38" t="s">
        <v>113</v>
      </c>
    </row>
    <row r="298" spans="1:29" ht="10.199999999999999" customHeight="1" x14ac:dyDescent="0.2">
      <c r="A298" s="38" t="s">
        <v>80</v>
      </c>
      <c r="N298" s="38" t="s">
        <v>80</v>
      </c>
    </row>
    <row r="299" spans="1:29" ht="10.199999999999999" customHeight="1" x14ac:dyDescent="0.2">
      <c r="A299" s="38" t="s">
        <v>0</v>
      </c>
      <c r="B299" s="38">
        <v>2128</v>
      </c>
      <c r="C299" s="38">
        <v>1116</v>
      </c>
      <c r="D299" s="38">
        <v>1012</v>
      </c>
      <c r="E299" s="38">
        <v>812</v>
      </c>
      <c r="F299" s="38">
        <v>459</v>
      </c>
      <c r="G299" s="38">
        <v>353</v>
      </c>
      <c r="H299" s="1">
        <f t="shared" ref="H299:J306" si="175">E299/B299*100</f>
        <v>38.15789473684211</v>
      </c>
      <c r="I299" s="1">
        <f t="shared" si="175"/>
        <v>41.12903225806452</v>
      </c>
      <c r="J299" s="1">
        <f t="shared" si="175"/>
        <v>34.881422924901187</v>
      </c>
      <c r="K299" s="2">
        <f>H307+1500</f>
        <v>2852.632741849322</v>
      </c>
      <c r="L299" s="2">
        <f t="shared" ref="L299:M299" si="176">I307+1500</f>
        <v>3052.7913135280387</v>
      </c>
      <c r="M299" s="2">
        <f t="shared" si="176"/>
        <v>2652.6674415011853</v>
      </c>
      <c r="N299" s="38" t="s">
        <v>0</v>
      </c>
      <c r="O299" s="38">
        <v>1098</v>
      </c>
      <c r="P299" s="38">
        <v>565</v>
      </c>
      <c r="Q299" s="38">
        <v>533</v>
      </c>
      <c r="R299" s="38">
        <v>173</v>
      </c>
      <c r="S299" s="38">
        <v>83</v>
      </c>
      <c r="T299" s="38">
        <v>90</v>
      </c>
      <c r="U299" s="38">
        <v>8</v>
      </c>
      <c r="V299" s="38">
        <v>1</v>
      </c>
      <c r="W299" s="38">
        <v>7</v>
      </c>
      <c r="X299" s="38">
        <v>24</v>
      </c>
      <c r="Y299" s="38">
        <v>6</v>
      </c>
      <c r="Z299" s="38">
        <v>18</v>
      </c>
      <c r="AA299" s="38">
        <v>13</v>
      </c>
      <c r="AB299" s="38">
        <v>2</v>
      </c>
      <c r="AC299" s="38">
        <v>11</v>
      </c>
    </row>
    <row r="300" spans="1:29" ht="10.199999999999999" customHeight="1" x14ac:dyDescent="0.2">
      <c r="A300" s="38" t="s">
        <v>81</v>
      </c>
      <c r="B300" s="38">
        <v>325</v>
      </c>
      <c r="C300" s="38">
        <v>146</v>
      </c>
      <c r="D300" s="38">
        <v>179</v>
      </c>
      <c r="E300" s="38">
        <v>304</v>
      </c>
      <c r="F300" s="38">
        <v>143</v>
      </c>
      <c r="G300" s="38">
        <v>161</v>
      </c>
      <c r="H300" s="1">
        <f t="shared" si="175"/>
        <v>93.538461538461533</v>
      </c>
      <c r="I300" s="1">
        <f t="shared" si="175"/>
        <v>97.945205479452056</v>
      </c>
      <c r="J300" s="1">
        <f t="shared" si="175"/>
        <v>89.944134078212286</v>
      </c>
      <c r="K300" s="3"/>
      <c r="L300" s="3"/>
      <c r="M300" s="3"/>
      <c r="N300" s="38" t="s">
        <v>81</v>
      </c>
      <c r="O300" s="38">
        <v>15</v>
      </c>
      <c r="P300" s="38">
        <v>1</v>
      </c>
      <c r="Q300" s="38">
        <v>14</v>
      </c>
      <c r="R300" s="38">
        <v>6</v>
      </c>
      <c r="S300" s="38">
        <v>2</v>
      </c>
      <c r="T300" s="38">
        <v>4</v>
      </c>
      <c r="U300" s="38">
        <v>0</v>
      </c>
      <c r="V300" s="38">
        <v>0</v>
      </c>
      <c r="W300" s="38">
        <v>0</v>
      </c>
      <c r="X300" s="38">
        <v>0</v>
      </c>
      <c r="Y300" s="38">
        <v>0</v>
      </c>
      <c r="Z300" s="38">
        <v>0</v>
      </c>
      <c r="AA300" s="38">
        <v>0</v>
      </c>
      <c r="AB300" s="38">
        <v>0</v>
      </c>
      <c r="AC300" s="38">
        <v>0</v>
      </c>
    </row>
    <row r="301" spans="1:29" ht="10.199999999999999" customHeight="1" x14ac:dyDescent="0.2">
      <c r="A301" s="38" t="s">
        <v>82</v>
      </c>
      <c r="B301" s="38">
        <v>368</v>
      </c>
      <c r="C301" s="38">
        <v>175</v>
      </c>
      <c r="D301" s="38">
        <v>193</v>
      </c>
      <c r="E301" s="38">
        <v>248</v>
      </c>
      <c r="F301" s="38">
        <v>142</v>
      </c>
      <c r="G301" s="38">
        <v>106</v>
      </c>
      <c r="H301" s="1">
        <f t="shared" si="175"/>
        <v>67.391304347826093</v>
      </c>
      <c r="I301" s="1">
        <f t="shared" si="175"/>
        <v>81.142857142857139</v>
      </c>
      <c r="J301" s="1">
        <f t="shared" si="175"/>
        <v>54.92227979274611</v>
      </c>
      <c r="K301" s="2">
        <f>(H305+H306)/2</f>
        <v>7.9404672819489477</v>
      </c>
      <c r="L301" s="2">
        <f t="shared" ref="L301:M301" si="177">(I305+I306)/2</f>
        <v>7.0592239618788293</v>
      </c>
      <c r="M301" s="2">
        <f t="shared" si="177"/>
        <v>9.1836734693877542</v>
      </c>
      <c r="N301" s="38" t="s">
        <v>82</v>
      </c>
      <c r="O301" s="38">
        <v>74</v>
      </c>
      <c r="P301" s="38">
        <v>17</v>
      </c>
      <c r="Q301" s="38">
        <v>57</v>
      </c>
      <c r="R301" s="38">
        <v>45</v>
      </c>
      <c r="S301" s="38">
        <v>16</v>
      </c>
      <c r="T301" s="38">
        <v>29</v>
      </c>
      <c r="U301" s="38">
        <v>0</v>
      </c>
      <c r="V301" s="38">
        <v>0</v>
      </c>
      <c r="W301" s="38">
        <v>0</v>
      </c>
      <c r="X301" s="38">
        <v>1</v>
      </c>
      <c r="Y301" s="38">
        <v>0</v>
      </c>
      <c r="Z301" s="38">
        <v>1</v>
      </c>
      <c r="AA301" s="38">
        <v>0</v>
      </c>
      <c r="AB301" s="38">
        <v>0</v>
      </c>
      <c r="AC301" s="38">
        <v>0</v>
      </c>
    </row>
    <row r="302" spans="1:29" ht="10.199999999999999" customHeight="1" x14ac:dyDescent="0.2">
      <c r="A302" s="38" t="s">
        <v>83</v>
      </c>
      <c r="B302" s="38">
        <v>379</v>
      </c>
      <c r="C302" s="38">
        <v>189</v>
      </c>
      <c r="D302" s="38">
        <v>190</v>
      </c>
      <c r="E302" s="38">
        <v>125</v>
      </c>
      <c r="F302" s="38">
        <v>86</v>
      </c>
      <c r="G302" s="38">
        <v>39</v>
      </c>
      <c r="H302" s="1">
        <f t="shared" si="175"/>
        <v>32.981530343007911</v>
      </c>
      <c r="I302" s="1">
        <f t="shared" si="175"/>
        <v>45.5026455026455</v>
      </c>
      <c r="J302" s="1">
        <f t="shared" si="175"/>
        <v>20.526315789473685</v>
      </c>
      <c r="K302" s="2"/>
      <c r="L302" s="2"/>
      <c r="M302" s="2"/>
      <c r="N302" s="38" t="s">
        <v>83</v>
      </c>
      <c r="O302" s="38">
        <v>196</v>
      </c>
      <c r="P302" s="38">
        <v>77</v>
      </c>
      <c r="Q302" s="38">
        <v>119</v>
      </c>
      <c r="R302" s="38">
        <v>52</v>
      </c>
      <c r="S302" s="38">
        <v>25</v>
      </c>
      <c r="T302" s="38">
        <v>27</v>
      </c>
      <c r="U302" s="38">
        <v>2</v>
      </c>
      <c r="V302" s="38">
        <v>0</v>
      </c>
      <c r="W302" s="38">
        <v>2</v>
      </c>
      <c r="X302" s="38">
        <v>4</v>
      </c>
      <c r="Y302" s="38">
        <v>1</v>
      </c>
      <c r="Z302" s="38">
        <v>3</v>
      </c>
      <c r="AA302" s="38">
        <v>0</v>
      </c>
      <c r="AB302" s="38">
        <v>0</v>
      </c>
      <c r="AC302" s="38">
        <v>0</v>
      </c>
    </row>
    <row r="303" spans="1:29" ht="10.199999999999999" customHeight="1" x14ac:dyDescent="0.2">
      <c r="A303" s="38" t="s">
        <v>84</v>
      </c>
      <c r="B303" s="38">
        <v>349</v>
      </c>
      <c r="C303" s="38">
        <v>193</v>
      </c>
      <c r="D303" s="38">
        <v>156</v>
      </c>
      <c r="E303" s="38">
        <v>57</v>
      </c>
      <c r="F303" s="38">
        <v>39</v>
      </c>
      <c r="G303" s="38">
        <v>18</v>
      </c>
      <c r="H303" s="1">
        <f t="shared" si="175"/>
        <v>16.332378223495702</v>
      </c>
      <c r="I303" s="1">
        <f t="shared" si="175"/>
        <v>20.207253886010363</v>
      </c>
      <c r="J303" s="1">
        <f t="shared" si="175"/>
        <v>11.538461538461538</v>
      </c>
      <c r="K303" s="2">
        <f>K301*50</f>
        <v>397.02336409744737</v>
      </c>
      <c r="L303" s="2">
        <f t="shared" ref="L303:M303" si="178">L301*50</f>
        <v>352.96119809394145</v>
      </c>
      <c r="M303" s="2">
        <f t="shared" si="178"/>
        <v>459.18367346938771</v>
      </c>
      <c r="N303" s="38" t="s">
        <v>84</v>
      </c>
      <c r="O303" s="38">
        <v>248</v>
      </c>
      <c r="P303" s="38">
        <v>133</v>
      </c>
      <c r="Q303" s="38">
        <v>115</v>
      </c>
      <c r="R303" s="38">
        <v>33</v>
      </c>
      <c r="S303" s="38">
        <v>19</v>
      </c>
      <c r="T303" s="38">
        <v>14</v>
      </c>
      <c r="U303" s="38">
        <v>3</v>
      </c>
      <c r="V303" s="38">
        <v>0</v>
      </c>
      <c r="W303" s="38">
        <v>3</v>
      </c>
      <c r="X303" s="38">
        <v>6</v>
      </c>
      <c r="Y303" s="38">
        <v>1</v>
      </c>
      <c r="Z303" s="38">
        <v>5</v>
      </c>
      <c r="AA303" s="38">
        <v>2</v>
      </c>
      <c r="AB303" s="38">
        <v>1</v>
      </c>
      <c r="AC303" s="38">
        <v>1</v>
      </c>
    </row>
    <row r="304" spans="1:29" ht="10.199999999999999" customHeight="1" x14ac:dyDescent="0.2">
      <c r="A304" s="38" t="s">
        <v>85</v>
      </c>
      <c r="B304" s="38">
        <v>313</v>
      </c>
      <c r="C304" s="38">
        <v>186</v>
      </c>
      <c r="D304" s="38">
        <v>127</v>
      </c>
      <c r="E304" s="38">
        <v>47</v>
      </c>
      <c r="F304" s="38">
        <v>31</v>
      </c>
      <c r="G304" s="38">
        <v>16</v>
      </c>
      <c r="H304" s="1">
        <f t="shared" si="175"/>
        <v>15.015974440894569</v>
      </c>
      <c r="I304" s="1">
        <f t="shared" si="175"/>
        <v>16.666666666666664</v>
      </c>
      <c r="J304" s="1">
        <f t="shared" si="175"/>
        <v>12.598425196850393</v>
      </c>
      <c r="K304" s="2"/>
      <c r="L304" s="2"/>
      <c r="M304" s="2"/>
      <c r="N304" s="38" t="s">
        <v>85</v>
      </c>
      <c r="O304" s="38">
        <v>247</v>
      </c>
      <c r="P304" s="38">
        <v>145</v>
      </c>
      <c r="Q304" s="38">
        <v>102</v>
      </c>
      <c r="R304" s="38">
        <v>15</v>
      </c>
      <c r="S304" s="38">
        <v>9</v>
      </c>
      <c r="T304" s="38">
        <v>6</v>
      </c>
      <c r="U304" s="38">
        <v>0</v>
      </c>
      <c r="V304" s="38">
        <v>0</v>
      </c>
      <c r="W304" s="38">
        <v>0</v>
      </c>
      <c r="X304" s="38">
        <v>3</v>
      </c>
      <c r="Y304" s="38">
        <v>1</v>
      </c>
      <c r="Z304" s="38">
        <v>2</v>
      </c>
      <c r="AA304" s="38">
        <v>1</v>
      </c>
      <c r="AB304" s="38">
        <v>0</v>
      </c>
      <c r="AC304" s="38">
        <v>1</v>
      </c>
    </row>
    <row r="305" spans="1:29" ht="10.199999999999999" customHeight="1" x14ac:dyDescent="0.2">
      <c r="A305" s="38" t="s">
        <v>86</v>
      </c>
      <c r="B305" s="38">
        <v>211</v>
      </c>
      <c r="C305" s="38">
        <v>113</v>
      </c>
      <c r="D305" s="38">
        <v>98</v>
      </c>
      <c r="E305" s="38">
        <v>15</v>
      </c>
      <c r="F305" s="38">
        <v>9</v>
      </c>
      <c r="G305" s="38">
        <v>6</v>
      </c>
      <c r="H305" s="1">
        <f t="shared" si="175"/>
        <v>7.109004739336493</v>
      </c>
      <c r="I305" s="1">
        <f t="shared" si="175"/>
        <v>7.9646017699115044</v>
      </c>
      <c r="J305" s="1">
        <f t="shared" si="175"/>
        <v>6.1224489795918364</v>
      </c>
      <c r="K305" s="2">
        <f>K299-K303</f>
        <v>2455.6093777518745</v>
      </c>
      <c r="L305" s="2">
        <f t="shared" ref="L305:M305" si="179">L299-L303</f>
        <v>2699.830115434097</v>
      </c>
      <c r="M305" s="2">
        <f t="shared" si="179"/>
        <v>2193.4837680317978</v>
      </c>
      <c r="N305" s="38" t="s">
        <v>86</v>
      </c>
      <c r="O305" s="38">
        <v>165</v>
      </c>
      <c r="P305" s="38">
        <v>94</v>
      </c>
      <c r="Q305" s="38">
        <v>71</v>
      </c>
      <c r="R305" s="38">
        <v>14</v>
      </c>
      <c r="S305" s="38">
        <v>7</v>
      </c>
      <c r="T305" s="38">
        <v>7</v>
      </c>
      <c r="U305" s="38">
        <v>1</v>
      </c>
      <c r="V305" s="38">
        <v>0</v>
      </c>
      <c r="W305" s="38">
        <v>1</v>
      </c>
      <c r="X305" s="38">
        <v>8</v>
      </c>
      <c r="Y305" s="38">
        <v>2</v>
      </c>
      <c r="Z305" s="38">
        <v>6</v>
      </c>
      <c r="AA305" s="38">
        <v>8</v>
      </c>
      <c r="AB305" s="38">
        <v>1</v>
      </c>
      <c r="AC305" s="38">
        <v>7</v>
      </c>
    </row>
    <row r="306" spans="1:29" ht="10.199999999999999" customHeight="1" x14ac:dyDescent="0.2">
      <c r="A306" s="38" t="s">
        <v>87</v>
      </c>
      <c r="B306" s="38">
        <v>114</v>
      </c>
      <c r="C306" s="38">
        <v>65</v>
      </c>
      <c r="D306" s="38">
        <v>49</v>
      </c>
      <c r="E306" s="38">
        <v>10</v>
      </c>
      <c r="F306" s="38">
        <v>4</v>
      </c>
      <c r="G306" s="38">
        <v>6</v>
      </c>
      <c r="H306" s="1">
        <f t="shared" si="175"/>
        <v>8.7719298245614024</v>
      </c>
      <c r="I306" s="1">
        <f t="shared" si="175"/>
        <v>6.1538461538461542</v>
      </c>
      <c r="J306" s="1">
        <f t="shared" si="175"/>
        <v>12.244897959183673</v>
      </c>
      <c r="K306" s="2">
        <f>100-K301</f>
        <v>92.059532718051059</v>
      </c>
      <c r="L306" s="2">
        <f t="shared" ref="L306:M306" si="180">100-L301</f>
        <v>92.940776038121172</v>
      </c>
      <c r="M306" s="2">
        <f t="shared" si="180"/>
        <v>90.816326530612244</v>
      </c>
      <c r="N306" s="38" t="s">
        <v>87</v>
      </c>
      <c r="O306" s="38">
        <v>94</v>
      </c>
      <c r="P306" s="38">
        <v>57</v>
      </c>
      <c r="Q306" s="38">
        <v>37</v>
      </c>
      <c r="R306" s="38">
        <v>5</v>
      </c>
      <c r="S306" s="38">
        <v>2</v>
      </c>
      <c r="T306" s="38">
        <v>3</v>
      </c>
      <c r="U306" s="38">
        <v>1</v>
      </c>
      <c r="V306" s="38">
        <v>1</v>
      </c>
      <c r="W306" s="38">
        <v>0</v>
      </c>
      <c r="X306" s="38">
        <v>2</v>
      </c>
      <c r="Y306" s="38">
        <v>1</v>
      </c>
      <c r="Z306" s="38">
        <v>1</v>
      </c>
      <c r="AA306" s="38">
        <v>2</v>
      </c>
      <c r="AB306" s="38">
        <v>0</v>
      </c>
      <c r="AC306" s="38">
        <v>2</v>
      </c>
    </row>
    <row r="307" spans="1:29" ht="10.199999999999999" customHeight="1" x14ac:dyDescent="0.2">
      <c r="A307" s="38" t="s">
        <v>88</v>
      </c>
      <c r="B307" s="38">
        <v>69</v>
      </c>
      <c r="C307" s="38">
        <v>49</v>
      </c>
      <c r="D307" s="38">
        <v>20</v>
      </c>
      <c r="E307" s="38">
        <v>6</v>
      </c>
      <c r="F307" s="38">
        <v>5</v>
      </c>
      <c r="G307" s="38">
        <v>1</v>
      </c>
      <c r="H307" s="1">
        <f>SUM(H299:H305)*5</f>
        <v>1352.6327418493222</v>
      </c>
      <c r="I307" s="1">
        <f>SUM(I299:I305)*5</f>
        <v>1552.7913135280389</v>
      </c>
      <c r="J307" s="1">
        <f>SUM(J299:J305)*5</f>
        <v>1152.6674415011853</v>
      </c>
      <c r="K307" s="4">
        <f>K305/K306</f>
        <v>26.674145580041358</v>
      </c>
      <c r="L307" s="4">
        <f t="shared" ref="L307:M307" si="181">L305/L306</f>
        <v>29.048930195361375</v>
      </c>
      <c r="M307" s="4">
        <f t="shared" si="181"/>
        <v>24.152967333383842</v>
      </c>
      <c r="N307" s="38" t="s">
        <v>88</v>
      </c>
      <c r="O307" s="38">
        <v>59</v>
      </c>
      <c r="P307" s="38">
        <v>41</v>
      </c>
      <c r="Q307" s="38">
        <v>18</v>
      </c>
      <c r="R307" s="38">
        <v>3</v>
      </c>
      <c r="S307" s="38">
        <v>3</v>
      </c>
      <c r="T307" s="38">
        <v>0</v>
      </c>
      <c r="U307" s="38">
        <v>1</v>
      </c>
      <c r="V307" s="38">
        <v>0</v>
      </c>
      <c r="W307" s="38">
        <v>1</v>
      </c>
      <c r="X307" s="38">
        <v>0</v>
      </c>
      <c r="Y307" s="38">
        <v>0</v>
      </c>
      <c r="Z307" s="38">
        <v>0</v>
      </c>
      <c r="AA307" s="38">
        <v>0</v>
      </c>
      <c r="AB307" s="38">
        <v>0</v>
      </c>
      <c r="AC307" s="38">
        <v>0</v>
      </c>
    </row>
    <row r="308" spans="1:29" ht="10.199999999999999" customHeight="1" x14ac:dyDescent="0.2">
      <c r="A308" s="38" t="s">
        <v>114</v>
      </c>
      <c r="N308" s="38" t="s">
        <v>114</v>
      </c>
    </row>
    <row r="309" spans="1:29" ht="10.199999999999999" customHeight="1" x14ac:dyDescent="0.2">
      <c r="A309" s="38" t="s">
        <v>80</v>
      </c>
      <c r="N309" s="38" t="s">
        <v>80</v>
      </c>
    </row>
    <row r="310" spans="1:29" ht="10.199999999999999" customHeight="1" x14ac:dyDescent="0.2">
      <c r="A310" s="38" t="s">
        <v>0</v>
      </c>
      <c r="B310" s="38">
        <v>1231</v>
      </c>
      <c r="C310" s="38">
        <v>682</v>
      </c>
      <c r="D310" s="38">
        <v>549</v>
      </c>
      <c r="E310" s="38">
        <v>492</v>
      </c>
      <c r="F310" s="38">
        <v>319</v>
      </c>
      <c r="G310" s="38">
        <v>173</v>
      </c>
      <c r="H310" s="1">
        <f t="shared" ref="H310:J317" si="182">E310/B310*100</f>
        <v>39.967506092607636</v>
      </c>
      <c r="I310" s="1">
        <f t="shared" si="182"/>
        <v>46.774193548387096</v>
      </c>
      <c r="J310" s="1">
        <f t="shared" si="182"/>
        <v>31.51183970856102</v>
      </c>
      <c r="K310" s="2">
        <f>H318+1500</f>
        <v>2775.2217559917726</v>
      </c>
      <c r="L310" s="2">
        <f t="shared" ref="L310:M310" si="183">I318+1500</f>
        <v>3015.798568673757</v>
      </c>
      <c r="M310" s="2">
        <f t="shared" si="183"/>
        <v>2469.9925578488214</v>
      </c>
      <c r="N310" s="38" t="s">
        <v>0</v>
      </c>
      <c r="O310" s="38">
        <v>707</v>
      </c>
      <c r="P310" s="38">
        <v>346</v>
      </c>
      <c r="Q310" s="38">
        <v>361</v>
      </c>
      <c r="R310" s="38">
        <v>18</v>
      </c>
      <c r="S310" s="38">
        <v>9</v>
      </c>
      <c r="T310" s="38">
        <v>9</v>
      </c>
      <c r="U310" s="38">
        <v>0</v>
      </c>
      <c r="V310" s="38">
        <v>0</v>
      </c>
      <c r="W310" s="38">
        <v>0</v>
      </c>
      <c r="X310" s="38">
        <v>9</v>
      </c>
      <c r="Y310" s="38">
        <v>7</v>
      </c>
      <c r="Z310" s="38">
        <v>2</v>
      </c>
      <c r="AA310" s="38">
        <v>5</v>
      </c>
      <c r="AB310" s="38">
        <v>1</v>
      </c>
      <c r="AC310" s="38">
        <v>4</v>
      </c>
    </row>
    <row r="311" spans="1:29" ht="10.199999999999999" customHeight="1" x14ac:dyDescent="0.2">
      <c r="A311" s="38" t="s">
        <v>81</v>
      </c>
      <c r="B311" s="38">
        <v>297</v>
      </c>
      <c r="C311" s="38">
        <v>166</v>
      </c>
      <c r="D311" s="38">
        <v>131</v>
      </c>
      <c r="E311" s="38">
        <v>286</v>
      </c>
      <c r="F311" s="38">
        <v>164</v>
      </c>
      <c r="G311" s="38">
        <v>122</v>
      </c>
      <c r="H311" s="1">
        <f t="shared" si="182"/>
        <v>96.296296296296291</v>
      </c>
      <c r="I311" s="1">
        <f t="shared" si="182"/>
        <v>98.795180722891558</v>
      </c>
      <c r="J311" s="1">
        <f t="shared" si="182"/>
        <v>93.129770992366417</v>
      </c>
      <c r="K311" s="3"/>
      <c r="L311" s="3"/>
      <c r="M311" s="3"/>
      <c r="N311" s="38" t="s">
        <v>81</v>
      </c>
      <c r="O311" s="38">
        <v>11</v>
      </c>
      <c r="P311" s="38">
        <v>2</v>
      </c>
      <c r="Q311" s="38">
        <v>9</v>
      </c>
      <c r="R311" s="38">
        <v>0</v>
      </c>
      <c r="S311" s="38">
        <v>0</v>
      </c>
      <c r="T311" s="38">
        <v>0</v>
      </c>
      <c r="U311" s="38">
        <v>0</v>
      </c>
      <c r="V311" s="38">
        <v>0</v>
      </c>
      <c r="W311" s="38">
        <v>0</v>
      </c>
      <c r="X311" s="38">
        <v>0</v>
      </c>
      <c r="Y311" s="38">
        <v>0</v>
      </c>
      <c r="Z311" s="38">
        <v>0</v>
      </c>
      <c r="AA311" s="38">
        <v>0</v>
      </c>
      <c r="AB311" s="38">
        <v>0</v>
      </c>
      <c r="AC311" s="38">
        <v>0</v>
      </c>
    </row>
    <row r="312" spans="1:29" ht="10.199999999999999" customHeight="1" x14ac:dyDescent="0.2">
      <c r="A312" s="38" t="s">
        <v>82</v>
      </c>
      <c r="B312" s="38">
        <v>173</v>
      </c>
      <c r="C312" s="38">
        <v>99</v>
      </c>
      <c r="D312" s="38">
        <v>74</v>
      </c>
      <c r="E312" s="38">
        <v>106</v>
      </c>
      <c r="F312" s="38">
        <v>83</v>
      </c>
      <c r="G312" s="38">
        <v>23</v>
      </c>
      <c r="H312" s="1">
        <f t="shared" si="182"/>
        <v>61.271676300578036</v>
      </c>
      <c r="I312" s="1">
        <f t="shared" si="182"/>
        <v>83.838383838383834</v>
      </c>
      <c r="J312" s="1">
        <f t="shared" si="182"/>
        <v>31.081081081081081</v>
      </c>
      <c r="K312" s="2">
        <f>(H316+H317)/2</f>
        <v>3.4765126998136706</v>
      </c>
      <c r="L312" s="2">
        <f t="shared" ref="L312:M312" si="184">(I316+I317)/2</f>
        <v>3.6989795918367347</v>
      </c>
      <c r="M312" s="2">
        <f t="shared" si="184"/>
        <v>3</v>
      </c>
      <c r="N312" s="38" t="s">
        <v>82</v>
      </c>
      <c r="O312" s="38">
        <v>63</v>
      </c>
      <c r="P312" s="38">
        <v>14</v>
      </c>
      <c r="Q312" s="38">
        <v>49</v>
      </c>
      <c r="R312" s="38">
        <v>4</v>
      </c>
      <c r="S312" s="38">
        <v>2</v>
      </c>
      <c r="T312" s="38">
        <v>2</v>
      </c>
      <c r="U312" s="38">
        <v>0</v>
      </c>
      <c r="V312" s="38">
        <v>0</v>
      </c>
      <c r="W312" s="38">
        <v>0</v>
      </c>
      <c r="X312" s="38">
        <v>0</v>
      </c>
      <c r="Y312" s="38">
        <v>0</v>
      </c>
      <c r="Z312" s="38">
        <v>0</v>
      </c>
      <c r="AA312" s="38">
        <v>0</v>
      </c>
      <c r="AB312" s="38">
        <v>0</v>
      </c>
      <c r="AC312" s="38">
        <v>0</v>
      </c>
    </row>
    <row r="313" spans="1:29" ht="10.199999999999999" customHeight="1" x14ac:dyDescent="0.2">
      <c r="A313" s="38" t="s">
        <v>83</v>
      </c>
      <c r="B313" s="38">
        <v>186</v>
      </c>
      <c r="C313" s="38">
        <v>98</v>
      </c>
      <c r="D313" s="38">
        <v>88</v>
      </c>
      <c r="E313" s="38">
        <v>62</v>
      </c>
      <c r="F313" s="38">
        <v>47</v>
      </c>
      <c r="G313" s="38">
        <v>15</v>
      </c>
      <c r="H313" s="1">
        <f t="shared" si="182"/>
        <v>33.333333333333329</v>
      </c>
      <c r="I313" s="1">
        <f t="shared" si="182"/>
        <v>47.959183673469383</v>
      </c>
      <c r="J313" s="1">
        <f t="shared" si="182"/>
        <v>17.045454545454543</v>
      </c>
      <c r="K313" s="2"/>
      <c r="L313" s="2"/>
      <c r="M313" s="2"/>
      <c r="N313" s="38" t="s">
        <v>83</v>
      </c>
      <c r="O313" s="38">
        <v>120</v>
      </c>
      <c r="P313" s="38">
        <v>50</v>
      </c>
      <c r="Q313" s="38">
        <v>70</v>
      </c>
      <c r="R313" s="38">
        <v>4</v>
      </c>
      <c r="S313" s="38">
        <v>1</v>
      </c>
      <c r="T313" s="38">
        <v>3</v>
      </c>
      <c r="U313" s="38">
        <v>0</v>
      </c>
      <c r="V313" s="38">
        <v>0</v>
      </c>
      <c r="W313" s="38">
        <v>0</v>
      </c>
      <c r="X313" s="38">
        <v>0</v>
      </c>
      <c r="Y313" s="38">
        <v>0</v>
      </c>
      <c r="Z313" s="38">
        <v>0</v>
      </c>
      <c r="AA313" s="38">
        <v>0</v>
      </c>
      <c r="AB313" s="38">
        <v>0</v>
      </c>
      <c r="AC313" s="38">
        <v>0</v>
      </c>
    </row>
    <row r="314" spans="1:29" ht="10.199999999999999" customHeight="1" x14ac:dyDescent="0.2">
      <c r="A314" s="38" t="s">
        <v>84</v>
      </c>
      <c r="B314" s="38">
        <v>148</v>
      </c>
      <c r="C314" s="38">
        <v>89</v>
      </c>
      <c r="D314" s="38">
        <v>59</v>
      </c>
      <c r="E314" s="38">
        <v>15</v>
      </c>
      <c r="F314" s="38">
        <v>11</v>
      </c>
      <c r="G314" s="38">
        <v>4</v>
      </c>
      <c r="H314" s="1">
        <f t="shared" si="182"/>
        <v>10.135135135135135</v>
      </c>
      <c r="I314" s="1">
        <f t="shared" si="182"/>
        <v>12.359550561797752</v>
      </c>
      <c r="J314" s="1">
        <f t="shared" si="182"/>
        <v>6.7796610169491522</v>
      </c>
      <c r="K314" s="2">
        <f>K312*50</f>
        <v>173.82563499068354</v>
      </c>
      <c r="L314" s="2">
        <f t="shared" ref="L314:M314" si="185">L312*50</f>
        <v>184.94897959183675</v>
      </c>
      <c r="M314" s="2">
        <f t="shared" si="185"/>
        <v>150</v>
      </c>
      <c r="N314" s="38" t="s">
        <v>84</v>
      </c>
      <c r="O314" s="38">
        <v>130</v>
      </c>
      <c r="P314" s="38">
        <v>75</v>
      </c>
      <c r="Q314" s="38">
        <v>55</v>
      </c>
      <c r="R314" s="38">
        <v>2</v>
      </c>
      <c r="S314" s="38">
        <v>2</v>
      </c>
      <c r="T314" s="38">
        <v>0</v>
      </c>
      <c r="U314" s="38">
        <v>0</v>
      </c>
      <c r="V314" s="38">
        <v>0</v>
      </c>
      <c r="W314" s="38">
        <v>0</v>
      </c>
      <c r="X314" s="38">
        <v>1</v>
      </c>
      <c r="Y314" s="38">
        <v>1</v>
      </c>
      <c r="Z314" s="38">
        <v>0</v>
      </c>
      <c r="AA314" s="38">
        <v>0</v>
      </c>
      <c r="AB314" s="38">
        <v>0</v>
      </c>
      <c r="AC314" s="38">
        <v>0</v>
      </c>
    </row>
    <row r="315" spans="1:29" ht="10.199999999999999" customHeight="1" x14ac:dyDescent="0.2">
      <c r="A315" s="38" t="s">
        <v>85</v>
      </c>
      <c r="B315" s="38">
        <v>150</v>
      </c>
      <c r="C315" s="38">
        <v>79</v>
      </c>
      <c r="D315" s="38">
        <v>71</v>
      </c>
      <c r="E315" s="38">
        <v>15</v>
      </c>
      <c r="F315" s="38">
        <v>9</v>
      </c>
      <c r="G315" s="38">
        <v>6</v>
      </c>
      <c r="H315" s="1">
        <f t="shared" si="182"/>
        <v>10</v>
      </c>
      <c r="I315" s="1">
        <f t="shared" si="182"/>
        <v>11.39240506329114</v>
      </c>
      <c r="J315" s="1">
        <f t="shared" si="182"/>
        <v>8.4507042253521121</v>
      </c>
      <c r="K315" s="2"/>
      <c r="L315" s="2"/>
      <c r="M315" s="2"/>
      <c r="N315" s="38" t="s">
        <v>85</v>
      </c>
      <c r="O315" s="38">
        <v>131</v>
      </c>
      <c r="P315" s="38">
        <v>68</v>
      </c>
      <c r="Q315" s="38">
        <v>63</v>
      </c>
      <c r="R315" s="38">
        <v>2</v>
      </c>
      <c r="S315" s="38">
        <v>1</v>
      </c>
      <c r="T315" s="38">
        <v>1</v>
      </c>
      <c r="U315" s="38">
        <v>0</v>
      </c>
      <c r="V315" s="38">
        <v>0</v>
      </c>
      <c r="W315" s="38">
        <v>0</v>
      </c>
      <c r="X315" s="38">
        <v>2</v>
      </c>
      <c r="Y315" s="38">
        <v>1</v>
      </c>
      <c r="Z315" s="38">
        <v>1</v>
      </c>
      <c r="AA315" s="38">
        <v>0</v>
      </c>
      <c r="AB315" s="38">
        <v>0</v>
      </c>
      <c r="AC315" s="38">
        <v>0</v>
      </c>
    </row>
    <row r="316" spans="1:29" ht="10.199999999999999" customHeight="1" x14ac:dyDescent="0.2">
      <c r="A316" s="38" t="s">
        <v>86</v>
      </c>
      <c r="B316" s="38">
        <v>99</v>
      </c>
      <c r="C316" s="38">
        <v>49</v>
      </c>
      <c r="D316" s="38">
        <v>50</v>
      </c>
      <c r="E316" s="38">
        <v>4</v>
      </c>
      <c r="F316" s="38">
        <v>1</v>
      </c>
      <c r="G316" s="38">
        <v>3</v>
      </c>
      <c r="H316" s="1">
        <f t="shared" si="182"/>
        <v>4.0404040404040407</v>
      </c>
      <c r="I316" s="1">
        <f t="shared" si="182"/>
        <v>2.0408163265306123</v>
      </c>
      <c r="J316" s="1">
        <f t="shared" si="182"/>
        <v>6</v>
      </c>
      <c r="K316" s="2">
        <f>K310-K314</f>
        <v>2601.3961210010889</v>
      </c>
      <c r="L316" s="2">
        <f t="shared" ref="L316:M316" si="186">L310-L314</f>
        <v>2830.8495890819204</v>
      </c>
      <c r="M316" s="2">
        <f t="shared" si="186"/>
        <v>2319.9925578488214</v>
      </c>
      <c r="N316" s="38" t="s">
        <v>86</v>
      </c>
      <c r="O316" s="38">
        <v>89</v>
      </c>
      <c r="P316" s="38">
        <v>46</v>
      </c>
      <c r="Q316" s="38">
        <v>43</v>
      </c>
      <c r="R316" s="38">
        <v>2</v>
      </c>
      <c r="S316" s="38">
        <v>0</v>
      </c>
      <c r="T316" s="38">
        <v>2</v>
      </c>
      <c r="U316" s="38">
        <v>0</v>
      </c>
      <c r="V316" s="38">
        <v>0</v>
      </c>
      <c r="W316" s="38">
        <v>0</v>
      </c>
      <c r="X316" s="38">
        <v>2</v>
      </c>
      <c r="Y316" s="38">
        <v>1</v>
      </c>
      <c r="Z316" s="38">
        <v>1</v>
      </c>
      <c r="AA316" s="38">
        <v>2</v>
      </c>
      <c r="AB316" s="38">
        <v>1</v>
      </c>
      <c r="AC316" s="38">
        <v>1</v>
      </c>
    </row>
    <row r="317" spans="1:29" ht="10.199999999999999" customHeight="1" x14ac:dyDescent="0.2">
      <c r="A317" s="38" t="s">
        <v>87</v>
      </c>
      <c r="B317" s="38">
        <v>103</v>
      </c>
      <c r="C317" s="38">
        <v>56</v>
      </c>
      <c r="D317" s="38">
        <v>47</v>
      </c>
      <c r="E317" s="38">
        <v>3</v>
      </c>
      <c r="F317" s="38">
        <v>3</v>
      </c>
      <c r="G317" s="38">
        <v>0</v>
      </c>
      <c r="H317" s="1">
        <f t="shared" si="182"/>
        <v>2.912621359223301</v>
      </c>
      <c r="I317" s="1">
        <f t="shared" si="182"/>
        <v>5.3571428571428568</v>
      </c>
      <c r="J317" s="1">
        <f t="shared" si="182"/>
        <v>0</v>
      </c>
      <c r="K317" s="2">
        <f>100-K312</f>
        <v>96.523487300186332</v>
      </c>
      <c r="L317" s="2">
        <f t="shared" ref="L317:M317" si="187">100-L312</f>
        <v>96.301020408163268</v>
      </c>
      <c r="M317" s="2">
        <f t="shared" si="187"/>
        <v>97</v>
      </c>
      <c r="N317" s="38" t="s">
        <v>87</v>
      </c>
      <c r="O317" s="38">
        <v>93</v>
      </c>
      <c r="P317" s="38">
        <v>48</v>
      </c>
      <c r="Q317" s="38">
        <v>45</v>
      </c>
      <c r="R317" s="38">
        <v>3</v>
      </c>
      <c r="S317" s="38">
        <v>2</v>
      </c>
      <c r="T317" s="38">
        <v>1</v>
      </c>
      <c r="U317" s="38">
        <v>0</v>
      </c>
      <c r="V317" s="38">
        <v>0</v>
      </c>
      <c r="W317" s="38">
        <v>0</v>
      </c>
      <c r="X317" s="38">
        <v>3</v>
      </c>
      <c r="Y317" s="38">
        <v>3</v>
      </c>
      <c r="Z317" s="38">
        <v>0</v>
      </c>
      <c r="AA317" s="38">
        <v>1</v>
      </c>
      <c r="AB317" s="38">
        <v>0</v>
      </c>
      <c r="AC317" s="38">
        <v>1</v>
      </c>
    </row>
    <row r="318" spans="1:29" ht="10.199999999999999" customHeight="1" x14ac:dyDescent="0.2">
      <c r="A318" s="38" t="s">
        <v>88</v>
      </c>
      <c r="B318" s="38">
        <v>75</v>
      </c>
      <c r="C318" s="38">
        <v>46</v>
      </c>
      <c r="D318" s="38">
        <v>29</v>
      </c>
      <c r="E318" s="38">
        <v>1</v>
      </c>
      <c r="F318" s="38">
        <v>1</v>
      </c>
      <c r="G318" s="38">
        <v>0</v>
      </c>
      <c r="H318" s="1">
        <f>SUM(H310:H316)*5</f>
        <v>1275.2217559917724</v>
      </c>
      <c r="I318" s="1">
        <f>SUM(I310:I316)*5</f>
        <v>1515.798568673757</v>
      </c>
      <c r="J318" s="1">
        <f>SUM(J310:J316)*5</f>
        <v>969.99255784882143</v>
      </c>
      <c r="K318" s="4">
        <f>K316/K317</f>
        <v>26.950913127607926</v>
      </c>
      <c r="L318" s="4">
        <f t="shared" ref="L318:M318" si="188">L316/L317</f>
        <v>29.395842090599015</v>
      </c>
      <c r="M318" s="4">
        <f t="shared" si="188"/>
        <v>23.917449049987852</v>
      </c>
      <c r="N318" s="38" t="s">
        <v>88</v>
      </c>
      <c r="O318" s="38">
        <v>70</v>
      </c>
      <c r="P318" s="38">
        <v>43</v>
      </c>
      <c r="Q318" s="38">
        <v>27</v>
      </c>
      <c r="R318" s="38">
        <v>1</v>
      </c>
      <c r="S318" s="38">
        <v>1</v>
      </c>
      <c r="T318" s="38">
        <v>0</v>
      </c>
      <c r="U318" s="38">
        <v>0</v>
      </c>
      <c r="V318" s="38">
        <v>0</v>
      </c>
      <c r="W318" s="38">
        <v>0</v>
      </c>
      <c r="X318" s="38">
        <v>1</v>
      </c>
      <c r="Y318" s="38">
        <v>1</v>
      </c>
      <c r="Z318" s="38">
        <v>0</v>
      </c>
      <c r="AA318" s="38">
        <v>2</v>
      </c>
      <c r="AB318" s="38">
        <v>0</v>
      </c>
      <c r="AC318" s="38">
        <v>2</v>
      </c>
    </row>
    <row r="319" spans="1:29" ht="10.199999999999999" customHeight="1" x14ac:dyDescent="0.2">
      <c r="A319" s="53" t="s">
        <v>404</v>
      </c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 t="s">
        <v>404</v>
      </c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</row>
  </sheetData>
  <mergeCells count="48">
    <mergeCell ref="U295:W295"/>
    <mergeCell ref="X295:Z295"/>
    <mergeCell ref="AA295:AC295"/>
    <mergeCell ref="B295:D295"/>
    <mergeCell ref="E295:G295"/>
    <mergeCell ref="K295:M295"/>
    <mergeCell ref="O295:Q295"/>
    <mergeCell ref="R295:T295"/>
    <mergeCell ref="U177:W177"/>
    <mergeCell ref="X177:Z177"/>
    <mergeCell ref="AA177:AC177"/>
    <mergeCell ref="B236:D236"/>
    <mergeCell ref="E236:G236"/>
    <mergeCell ref="K236:M236"/>
    <mergeCell ref="O236:Q236"/>
    <mergeCell ref="R236:T236"/>
    <mergeCell ref="U236:W236"/>
    <mergeCell ref="X236:Z236"/>
    <mergeCell ref="AA236:AC236"/>
    <mergeCell ref="B177:D177"/>
    <mergeCell ref="E177:G177"/>
    <mergeCell ref="K177:M177"/>
    <mergeCell ref="O177:Q177"/>
    <mergeCell ref="R177:T177"/>
    <mergeCell ref="U59:W59"/>
    <mergeCell ref="X59:Z59"/>
    <mergeCell ref="AA59:AC59"/>
    <mergeCell ref="B118:D118"/>
    <mergeCell ref="E118:G118"/>
    <mergeCell ref="K118:M118"/>
    <mergeCell ref="O118:Q118"/>
    <mergeCell ref="R118:T118"/>
    <mergeCell ref="U118:W118"/>
    <mergeCell ref="X118:Z118"/>
    <mergeCell ref="AA118:AC118"/>
    <mergeCell ref="B59:D59"/>
    <mergeCell ref="E59:G59"/>
    <mergeCell ref="K59:M59"/>
    <mergeCell ref="O59:Q59"/>
    <mergeCell ref="R59:T59"/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  <rowBreaks count="5" manualBreakCount="5">
    <brk id="57" max="16383" man="1"/>
    <brk id="116" max="16383" man="1"/>
    <brk id="175" max="16383" man="1"/>
    <brk id="234" max="16383" man="1"/>
    <brk id="2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 2009 Western</vt:lpstr>
      <vt:lpstr>Age 1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Education</vt:lpstr>
      <vt:lpstr>High Educ</vt:lpstr>
      <vt:lpstr>Language</vt:lpstr>
      <vt:lpstr>Literacy</vt:lpstr>
      <vt:lpstr>Disability</vt:lpstr>
      <vt:lpstr>Mult Dis</vt:lpstr>
      <vt:lpstr>Mult Dis2</vt:lpstr>
      <vt:lpstr>Work Last Week</vt:lpstr>
      <vt:lpstr>Usual work</vt:lpstr>
      <vt:lpstr>Occupation</vt:lpstr>
      <vt:lpstr>Industry</vt:lpstr>
      <vt:lpstr>Looking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2020-02-10T22:20:19Z</dcterms:created>
  <dcterms:modified xsi:type="dcterms:W3CDTF">2020-02-25T01:18:39Z</dcterms:modified>
</cp:coreProperties>
</file>