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ad\Desktop\Pacificweb\Tables\Solomon Islands\1970\"/>
    </mc:Choice>
  </mc:AlternateContent>
  <xr:revisionPtr revIDLastSave="0" documentId="13_ncr:1_{64C4E80F-0FEC-4054-8B0B-BB3F2356F12E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List of Tables" sheetId="12" r:id="rId1"/>
    <sheet name="Solomons 1970" sheetId="1" r:id="rId2"/>
    <sheet name="Single age" sheetId="2" r:id="rId3"/>
    <sheet name="Age5" sheetId="3" r:id="rId4"/>
    <sheet name="Marital" sheetId="4" r:id="rId5"/>
    <sheet name="SMAM" sheetId="5" r:id="rId6"/>
    <sheet name="Fertility" sheetId="6" r:id="rId7"/>
    <sheet name="First and Last Birth" sheetId="7" r:id="rId8"/>
    <sheet name="Birthplace" sheetId="8" r:id="rId9"/>
    <sheet name="Ethnicity" sheetId="9" r:id="rId10"/>
    <sheet name="Religion" sheetId="10" r:id="rId11"/>
    <sheet name="Education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18" i="12"/>
  <c r="A17" i="12"/>
  <c r="A16" i="12"/>
  <c r="A15" i="12"/>
  <c r="A14" i="12"/>
  <c r="A13" i="12"/>
  <c r="A12" i="12"/>
  <c r="A11" i="12"/>
  <c r="A10" i="12"/>
  <c r="A9" i="12"/>
  <c r="H68" i="5" l="1"/>
  <c r="I68" i="5"/>
  <c r="J68" i="5"/>
  <c r="G350" i="6"/>
  <c r="F350" i="6"/>
  <c r="E350" i="6"/>
  <c r="G349" i="6"/>
  <c r="F349" i="6"/>
  <c r="E349" i="6"/>
  <c r="G348" i="6"/>
  <c r="F348" i="6"/>
  <c r="E348" i="6"/>
  <c r="G347" i="6"/>
  <c r="F347" i="6"/>
  <c r="E347" i="6"/>
  <c r="G346" i="6"/>
  <c r="F346" i="6"/>
  <c r="E346" i="6"/>
  <c r="G345" i="6"/>
  <c r="F345" i="6"/>
  <c r="E345" i="6"/>
  <c r="G344" i="6"/>
  <c r="F344" i="6"/>
  <c r="E344" i="6"/>
  <c r="G343" i="6"/>
  <c r="F343" i="6"/>
  <c r="E343" i="6"/>
  <c r="G340" i="6"/>
  <c r="F340" i="6"/>
  <c r="E340" i="6"/>
  <c r="G339" i="6"/>
  <c r="F339" i="6"/>
  <c r="E339" i="6"/>
  <c r="G338" i="6"/>
  <c r="F338" i="6"/>
  <c r="E338" i="6"/>
  <c r="G337" i="6"/>
  <c r="F337" i="6"/>
  <c r="E337" i="6"/>
  <c r="G336" i="6"/>
  <c r="F336" i="6"/>
  <c r="E336" i="6"/>
  <c r="G335" i="6"/>
  <c r="F335" i="6"/>
  <c r="E335" i="6"/>
  <c r="G334" i="6"/>
  <c r="F334" i="6"/>
  <c r="E334" i="6"/>
  <c r="G333" i="6"/>
  <c r="F333" i="6"/>
  <c r="E333" i="6"/>
  <c r="G330" i="6"/>
  <c r="F330" i="6"/>
  <c r="E330" i="6"/>
  <c r="G329" i="6"/>
  <c r="F329" i="6"/>
  <c r="E329" i="6"/>
  <c r="G328" i="6"/>
  <c r="F328" i="6"/>
  <c r="E328" i="6"/>
  <c r="G327" i="6"/>
  <c r="F327" i="6"/>
  <c r="E327" i="6"/>
  <c r="G326" i="6"/>
  <c r="F326" i="6"/>
  <c r="E326" i="6"/>
  <c r="G325" i="6"/>
  <c r="F325" i="6"/>
  <c r="E325" i="6"/>
  <c r="G324" i="6"/>
  <c r="F324" i="6"/>
  <c r="E324" i="6"/>
  <c r="G323" i="6"/>
  <c r="F323" i="6"/>
  <c r="E323" i="6"/>
  <c r="G320" i="6"/>
  <c r="F320" i="6"/>
  <c r="E320" i="6"/>
  <c r="G319" i="6"/>
  <c r="F319" i="6"/>
  <c r="E319" i="6"/>
  <c r="G318" i="6"/>
  <c r="F318" i="6"/>
  <c r="E318" i="6"/>
  <c r="G317" i="6"/>
  <c r="F317" i="6"/>
  <c r="E317" i="6"/>
  <c r="G316" i="6"/>
  <c r="F316" i="6"/>
  <c r="E316" i="6"/>
  <c r="G315" i="6"/>
  <c r="F315" i="6"/>
  <c r="E315" i="6"/>
  <c r="G314" i="6"/>
  <c r="F314" i="6"/>
  <c r="E314" i="6"/>
  <c r="G313" i="6"/>
  <c r="F313" i="6"/>
  <c r="E313" i="6"/>
  <c r="G310" i="6"/>
  <c r="F310" i="6"/>
  <c r="E310" i="6"/>
  <c r="G309" i="6"/>
  <c r="F309" i="6"/>
  <c r="E309" i="6"/>
  <c r="G308" i="6"/>
  <c r="F308" i="6"/>
  <c r="E308" i="6"/>
  <c r="G307" i="6"/>
  <c r="F307" i="6"/>
  <c r="E307" i="6"/>
  <c r="G306" i="6"/>
  <c r="F306" i="6"/>
  <c r="E306" i="6"/>
  <c r="G305" i="6"/>
  <c r="F305" i="6"/>
  <c r="E305" i="6"/>
  <c r="G304" i="6"/>
  <c r="F304" i="6"/>
  <c r="E304" i="6"/>
  <c r="G303" i="6"/>
  <c r="F303" i="6"/>
  <c r="E303" i="6"/>
  <c r="G300" i="6"/>
  <c r="F300" i="6"/>
  <c r="E300" i="6"/>
  <c r="G299" i="6"/>
  <c r="F299" i="6"/>
  <c r="E299" i="6"/>
  <c r="G298" i="6"/>
  <c r="F298" i="6"/>
  <c r="E298" i="6"/>
  <c r="G297" i="6"/>
  <c r="F297" i="6"/>
  <c r="E297" i="6"/>
  <c r="G296" i="6"/>
  <c r="F296" i="6"/>
  <c r="E296" i="6"/>
  <c r="G295" i="6"/>
  <c r="F295" i="6"/>
  <c r="E295" i="6"/>
  <c r="G294" i="6"/>
  <c r="F294" i="6"/>
  <c r="E294" i="6"/>
  <c r="G293" i="6"/>
  <c r="F293" i="6"/>
  <c r="E293" i="6"/>
  <c r="G290" i="6"/>
  <c r="F290" i="6"/>
  <c r="E290" i="6"/>
  <c r="G289" i="6"/>
  <c r="F289" i="6"/>
  <c r="E289" i="6"/>
  <c r="G288" i="6"/>
  <c r="F288" i="6"/>
  <c r="E288" i="6"/>
  <c r="G287" i="6"/>
  <c r="F287" i="6"/>
  <c r="E287" i="6"/>
  <c r="G286" i="6"/>
  <c r="F286" i="6"/>
  <c r="E286" i="6"/>
  <c r="G285" i="6"/>
  <c r="F285" i="6"/>
  <c r="E285" i="6"/>
  <c r="G284" i="6"/>
  <c r="F284" i="6"/>
  <c r="E284" i="6"/>
  <c r="G283" i="6"/>
  <c r="F283" i="6"/>
  <c r="E283" i="6"/>
  <c r="G280" i="6"/>
  <c r="F280" i="6"/>
  <c r="E280" i="6"/>
  <c r="G279" i="6"/>
  <c r="F279" i="6"/>
  <c r="E279" i="6"/>
  <c r="G278" i="6"/>
  <c r="F278" i="6"/>
  <c r="E278" i="6"/>
  <c r="G277" i="6"/>
  <c r="F277" i="6"/>
  <c r="E277" i="6"/>
  <c r="G276" i="6"/>
  <c r="F276" i="6"/>
  <c r="E276" i="6"/>
  <c r="G275" i="6"/>
  <c r="F275" i="6"/>
  <c r="E275" i="6"/>
  <c r="G274" i="6"/>
  <c r="F274" i="6"/>
  <c r="E274" i="6"/>
  <c r="G273" i="6"/>
  <c r="F273" i="6"/>
  <c r="E273" i="6"/>
  <c r="G270" i="6"/>
  <c r="F270" i="6"/>
  <c r="E270" i="6"/>
  <c r="G269" i="6"/>
  <c r="F269" i="6"/>
  <c r="E269" i="6"/>
  <c r="G268" i="6"/>
  <c r="F268" i="6"/>
  <c r="E268" i="6"/>
  <c r="G267" i="6"/>
  <c r="F267" i="6"/>
  <c r="E267" i="6"/>
  <c r="G266" i="6"/>
  <c r="F266" i="6"/>
  <c r="E266" i="6"/>
  <c r="G265" i="6"/>
  <c r="F265" i="6"/>
  <c r="E265" i="6"/>
  <c r="G264" i="6"/>
  <c r="F264" i="6"/>
  <c r="E264" i="6"/>
  <c r="G263" i="6"/>
  <c r="F263" i="6"/>
  <c r="E263" i="6"/>
  <c r="G260" i="6"/>
  <c r="F260" i="6"/>
  <c r="E260" i="6"/>
  <c r="G259" i="6"/>
  <c r="F259" i="6"/>
  <c r="E259" i="6"/>
  <c r="G258" i="6"/>
  <c r="F258" i="6"/>
  <c r="E258" i="6"/>
  <c r="G257" i="6"/>
  <c r="F257" i="6"/>
  <c r="E257" i="6"/>
  <c r="G256" i="6"/>
  <c r="F256" i="6"/>
  <c r="E256" i="6"/>
  <c r="G255" i="6"/>
  <c r="F255" i="6"/>
  <c r="E255" i="6"/>
  <c r="G254" i="6"/>
  <c r="F254" i="6"/>
  <c r="E254" i="6"/>
  <c r="G253" i="6"/>
  <c r="F253" i="6"/>
  <c r="E253" i="6"/>
  <c r="G250" i="6"/>
  <c r="F250" i="6"/>
  <c r="E250" i="6"/>
  <c r="G249" i="6"/>
  <c r="F249" i="6"/>
  <c r="E249" i="6"/>
  <c r="G248" i="6"/>
  <c r="F248" i="6"/>
  <c r="E248" i="6"/>
  <c r="G247" i="6"/>
  <c r="F247" i="6"/>
  <c r="E247" i="6"/>
  <c r="G246" i="6"/>
  <c r="F246" i="6"/>
  <c r="E246" i="6"/>
  <c r="G245" i="6"/>
  <c r="F245" i="6"/>
  <c r="E245" i="6"/>
  <c r="G244" i="6"/>
  <c r="F244" i="6"/>
  <c r="E244" i="6"/>
  <c r="G243" i="6"/>
  <c r="F243" i="6"/>
  <c r="E243" i="6"/>
  <c r="G240" i="6"/>
  <c r="F240" i="6"/>
  <c r="E240" i="6"/>
  <c r="G239" i="6"/>
  <c r="F239" i="6"/>
  <c r="E239" i="6"/>
  <c r="G238" i="6"/>
  <c r="F238" i="6"/>
  <c r="E238" i="6"/>
  <c r="G237" i="6"/>
  <c r="F237" i="6"/>
  <c r="E237" i="6"/>
  <c r="G236" i="6"/>
  <c r="F236" i="6"/>
  <c r="E236" i="6"/>
  <c r="G235" i="6"/>
  <c r="F235" i="6"/>
  <c r="E235" i="6"/>
  <c r="G234" i="6"/>
  <c r="F234" i="6"/>
  <c r="E234" i="6"/>
  <c r="G233" i="6"/>
  <c r="F233" i="6"/>
  <c r="E233" i="6"/>
  <c r="G230" i="6"/>
  <c r="F230" i="6"/>
  <c r="E230" i="6"/>
  <c r="G229" i="6"/>
  <c r="F229" i="6"/>
  <c r="E229" i="6"/>
  <c r="G228" i="6"/>
  <c r="F228" i="6"/>
  <c r="E228" i="6"/>
  <c r="G227" i="6"/>
  <c r="F227" i="6"/>
  <c r="E227" i="6"/>
  <c r="G226" i="6"/>
  <c r="F226" i="6"/>
  <c r="E226" i="6"/>
  <c r="G225" i="6"/>
  <c r="F225" i="6"/>
  <c r="E225" i="6"/>
  <c r="G224" i="6"/>
  <c r="F224" i="6"/>
  <c r="E224" i="6"/>
  <c r="G223" i="6"/>
  <c r="F223" i="6"/>
  <c r="E223" i="6"/>
  <c r="G220" i="6"/>
  <c r="F220" i="6"/>
  <c r="E220" i="6"/>
  <c r="G219" i="6"/>
  <c r="F219" i="6"/>
  <c r="E219" i="6"/>
  <c r="G218" i="6"/>
  <c r="F218" i="6"/>
  <c r="E218" i="6"/>
  <c r="G217" i="6"/>
  <c r="F217" i="6"/>
  <c r="E217" i="6"/>
  <c r="G216" i="6"/>
  <c r="F216" i="6"/>
  <c r="E216" i="6"/>
  <c r="G215" i="6"/>
  <c r="F215" i="6"/>
  <c r="E215" i="6"/>
  <c r="G214" i="6"/>
  <c r="F214" i="6"/>
  <c r="E214" i="6"/>
  <c r="G213" i="6"/>
  <c r="F213" i="6"/>
  <c r="E213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6" i="6"/>
  <c r="F206" i="6"/>
  <c r="E206" i="6"/>
  <c r="G205" i="6"/>
  <c r="F205" i="6"/>
  <c r="E205" i="6"/>
  <c r="G204" i="6"/>
  <c r="F204" i="6"/>
  <c r="E204" i="6"/>
  <c r="G203" i="6"/>
  <c r="F203" i="6"/>
  <c r="E203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6" i="6"/>
  <c r="F196" i="6"/>
  <c r="E196" i="6"/>
  <c r="G195" i="6"/>
  <c r="F195" i="6"/>
  <c r="E195" i="6"/>
  <c r="G194" i="6"/>
  <c r="F194" i="6"/>
  <c r="E194" i="6"/>
  <c r="G193" i="6"/>
  <c r="F193" i="6"/>
  <c r="E193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6" i="6"/>
  <c r="F186" i="6"/>
  <c r="E186" i="6"/>
  <c r="G185" i="6"/>
  <c r="F185" i="6"/>
  <c r="E185" i="6"/>
  <c r="G184" i="6"/>
  <c r="F184" i="6"/>
  <c r="E184" i="6"/>
  <c r="G183" i="6"/>
  <c r="F183" i="6"/>
  <c r="E183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6" i="6"/>
  <c r="F176" i="6"/>
  <c r="E176" i="6"/>
  <c r="G175" i="6"/>
  <c r="F175" i="6"/>
  <c r="E175" i="6"/>
  <c r="G174" i="6"/>
  <c r="F174" i="6"/>
  <c r="E174" i="6"/>
  <c r="G173" i="6"/>
  <c r="F173" i="6"/>
  <c r="E173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6" i="6"/>
  <c r="F166" i="6"/>
  <c r="E166" i="6"/>
  <c r="G165" i="6"/>
  <c r="F165" i="6"/>
  <c r="E165" i="6"/>
  <c r="G164" i="6"/>
  <c r="F164" i="6"/>
  <c r="E164" i="6"/>
  <c r="G163" i="6"/>
  <c r="F163" i="6"/>
  <c r="E163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6" i="6"/>
  <c r="F156" i="6"/>
  <c r="E156" i="6"/>
  <c r="G155" i="6"/>
  <c r="F155" i="6"/>
  <c r="E155" i="6"/>
  <c r="G154" i="6"/>
  <c r="F154" i="6"/>
  <c r="E154" i="6"/>
  <c r="G153" i="6"/>
  <c r="F153" i="6"/>
  <c r="E153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G146" i="6"/>
  <c r="F146" i="6"/>
  <c r="E146" i="6"/>
  <c r="G145" i="6"/>
  <c r="F145" i="6"/>
  <c r="E145" i="6"/>
  <c r="G144" i="6"/>
  <c r="F144" i="6"/>
  <c r="E144" i="6"/>
  <c r="G143" i="6"/>
  <c r="F143" i="6"/>
  <c r="E143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G3" i="6"/>
  <c r="F3" i="6"/>
  <c r="E3" i="6"/>
  <c r="J406" i="5"/>
  <c r="I406" i="5"/>
  <c r="H406" i="5"/>
  <c r="K401" i="5" s="1"/>
  <c r="J405" i="5"/>
  <c r="I405" i="5"/>
  <c r="H405" i="5"/>
  <c r="J404" i="5"/>
  <c r="I404" i="5"/>
  <c r="H404" i="5"/>
  <c r="J403" i="5"/>
  <c r="I403" i="5"/>
  <c r="H403" i="5"/>
  <c r="J402" i="5"/>
  <c r="I402" i="5"/>
  <c r="H402" i="5"/>
  <c r="M401" i="5"/>
  <c r="M406" i="5" s="1"/>
  <c r="L401" i="5"/>
  <c r="L406" i="5" s="1"/>
  <c r="J401" i="5"/>
  <c r="I401" i="5"/>
  <c r="H401" i="5"/>
  <c r="J400" i="5"/>
  <c r="I400" i="5"/>
  <c r="H400" i="5"/>
  <c r="J399" i="5"/>
  <c r="I399" i="5"/>
  <c r="H399" i="5"/>
  <c r="J395" i="5"/>
  <c r="I395" i="5"/>
  <c r="L390" i="5" s="1"/>
  <c r="H395" i="5"/>
  <c r="J394" i="5"/>
  <c r="I394" i="5"/>
  <c r="H394" i="5"/>
  <c r="J393" i="5"/>
  <c r="I393" i="5"/>
  <c r="H393" i="5"/>
  <c r="J392" i="5"/>
  <c r="I392" i="5"/>
  <c r="H392" i="5"/>
  <c r="J391" i="5"/>
  <c r="I391" i="5"/>
  <c r="H391" i="5"/>
  <c r="J390" i="5"/>
  <c r="I390" i="5"/>
  <c r="H390" i="5"/>
  <c r="J389" i="5"/>
  <c r="I389" i="5"/>
  <c r="H389" i="5"/>
  <c r="J388" i="5"/>
  <c r="I388" i="5"/>
  <c r="H388" i="5"/>
  <c r="J384" i="5"/>
  <c r="M379" i="5" s="1"/>
  <c r="M384" i="5" s="1"/>
  <c r="I384" i="5"/>
  <c r="L379" i="5" s="1"/>
  <c r="H384" i="5"/>
  <c r="J383" i="5"/>
  <c r="I383" i="5"/>
  <c r="H383" i="5"/>
  <c r="J382" i="5"/>
  <c r="I382" i="5"/>
  <c r="H382" i="5"/>
  <c r="J381" i="5"/>
  <c r="I381" i="5"/>
  <c r="H381" i="5"/>
  <c r="J380" i="5"/>
  <c r="I380" i="5"/>
  <c r="H380" i="5"/>
  <c r="J379" i="5"/>
  <c r="I379" i="5"/>
  <c r="H379" i="5"/>
  <c r="J378" i="5"/>
  <c r="I378" i="5"/>
  <c r="H378" i="5"/>
  <c r="J377" i="5"/>
  <c r="I377" i="5"/>
  <c r="I385" i="5" s="1"/>
  <c r="L377" i="5" s="1"/>
  <c r="H377" i="5"/>
  <c r="H385" i="5" s="1"/>
  <c r="K377" i="5" s="1"/>
  <c r="J373" i="5"/>
  <c r="I373" i="5"/>
  <c r="L368" i="5" s="1"/>
  <c r="H373" i="5"/>
  <c r="J372" i="5"/>
  <c r="I372" i="5"/>
  <c r="H372" i="5"/>
  <c r="J371" i="5"/>
  <c r="I371" i="5"/>
  <c r="H371" i="5"/>
  <c r="J370" i="5"/>
  <c r="I370" i="5"/>
  <c r="H370" i="5"/>
  <c r="J369" i="5"/>
  <c r="I369" i="5"/>
  <c r="H369" i="5"/>
  <c r="M368" i="5"/>
  <c r="M373" i="5" s="1"/>
  <c r="J368" i="5"/>
  <c r="I368" i="5"/>
  <c r="H368" i="5"/>
  <c r="J367" i="5"/>
  <c r="I367" i="5"/>
  <c r="H367" i="5"/>
  <c r="J366" i="5"/>
  <c r="J374" i="5" s="1"/>
  <c r="M366" i="5" s="1"/>
  <c r="I366" i="5"/>
  <c r="H366" i="5"/>
  <c r="M362" i="5"/>
  <c r="J362" i="5"/>
  <c r="I362" i="5"/>
  <c r="H362" i="5"/>
  <c r="J361" i="5"/>
  <c r="I361" i="5"/>
  <c r="H361" i="5"/>
  <c r="J360" i="5"/>
  <c r="I360" i="5"/>
  <c r="H360" i="5"/>
  <c r="J359" i="5"/>
  <c r="I359" i="5"/>
  <c r="H359" i="5"/>
  <c r="J358" i="5"/>
  <c r="I358" i="5"/>
  <c r="H358" i="5"/>
  <c r="M357" i="5"/>
  <c r="M359" i="5" s="1"/>
  <c r="L357" i="5"/>
  <c r="L362" i="5" s="1"/>
  <c r="J357" i="5"/>
  <c r="I357" i="5"/>
  <c r="H357" i="5"/>
  <c r="J356" i="5"/>
  <c r="I356" i="5"/>
  <c r="H356" i="5"/>
  <c r="J355" i="5"/>
  <c r="I355" i="5"/>
  <c r="H355" i="5"/>
  <c r="J347" i="5"/>
  <c r="I347" i="5"/>
  <c r="H347" i="5"/>
  <c r="J346" i="5"/>
  <c r="I346" i="5"/>
  <c r="H346" i="5"/>
  <c r="J345" i="5"/>
  <c r="I345" i="5"/>
  <c r="H345" i="5"/>
  <c r="J344" i="5"/>
  <c r="I344" i="5"/>
  <c r="H344" i="5"/>
  <c r="J343" i="5"/>
  <c r="I343" i="5"/>
  <c r="H343" i="5"/>
  <c r="L342" i="5"/>
  <c r="L347" i="5" s="1"/>
  <c r="J342" i="5"/>
  <c r="I342" i="5"/>
  <c r="H342" i="5"/>
  <c r="J341" i="5"/>
  <c r="I341" i="5"/>
  <c r="H341" i="5"/>
  <c r="J340" i="5"/>
  <c r="I340" i="5"/>
  <c r="H340" i="5"/>
  <c r="J336" i="5"/>
  <c r="M331" i="5" s="1"/>
  <c r="M336" i="5" s="1"/>
  <c r="I336" i="5"/>
  <c r="H336" i="5"/>
  <c r="J335" i="5"/>
  <c r="I335" i="5"/>
  <c r="L331" i="5" s="1"/>
  <c r="L336" i="5" s="1"/>
  <c r="H335" i="5"/>
  <c r="J334" i="5"/>
  <c r="I334" i="5"/>
  <c r="H334" i="5"/>
  <c r="J333" i="5"/>
  <c r="I333" i="5"/>
  <c r="H333" i="5"/>
  <c r="J332" i="5"/>
  <c r="I332" i="5"/>
  <c r="H332" i="5"/>
  <c r="J331" i="5"/>
  <c r="I331" i="5"/>
  <c r="H331" i="5"/>
  <c r="J330" i="5"/>
  <c r="I330" i="5"/>
  <c r="H330" i="5"/>
  <c r="J329" i="5"/>
  <c r="I329" i="5"/>
  <c r="H329" i="5"/>
  <c r="J325" i="5"/>
  <c r="I325" i="5"/>
  <c r="H325" i="5"/>
  <c r="J324" i="5"/>
  <c r="I324" i="5"/>
  <c r="H324" i="5"/>
  <c r="J323" i="5"/>
  <c r="I323" i="5"/>
  <c r="H323" i="5"/>
  <c r="J322" i="5"/>
  <c r="I322" i="5"/>
  <c r="H322" i="5"/>
  <c r="J321" i="5"/>
  <c r="I321" i="5"/>
  <c r="H321" i="5"/>
  <c r="M320" i="5"/>
  <c r="M325" i="5" s="1"/>
  <c r="L320" i="5"/>
  <c r="L325" i="5" s="1"/>
  <c r="J320" i="5"/>
  <c r="I320" i="5"/>
  <c r="H320" i="5"/>
  <c r="J319" i="5"/>
  <c r="I319" i="5"/>
  <c r="H319" i="5"/>
  <c r="J318" i="5"/>
  <c r="I318" i="5"/>
  <c r="H318" i="5"/>
  <c r="J314" i="5"/>
  <c r="I314" i="5"/>
  <c r="L309" i="5" s="1"/>
  <c r="H314" i="5"/>
  <c r="J313" i="5"/>
  <c r="I313" i="5"/>
  <c r="H313" i="5"/>
  <c r="J312" i="5"/>
  <c r="I312" i="5"/>
  <c r="H312" i="5"/>
  <c r="J311" i="5"/>
  <c r="I311" i="5"/>
  <c r="H311" i="5"/>
  <c r="J310" i="5"/>
  <c r="I310" i="5"/>
  <c r="H310" i="5"/>
  <c r="J309" i="5"/>
  <c r="I309" i="5"/>
  <c r="H309" i="5"/>
  <c r="J308" i="5"/>
  <c r="I308" i="5"/>
  <c r="H308" i="5"/>
  <c r="J307" i="5"/>
  <c r="I307" i="5"/>
  <c r="H307" i="5"/>
  <c r="J303" i="5"/>
  <c r="I303" i="5"/>
  <c r="H303" i="5"/>
  <c r="J302" i="5"/>
  <c r="I302" i="5"/>
  <c r="H302" i="5"/>
  <c r="J301" i="5"/>
  <c r="I301" i="5"/>
  <c r="H301" i="5"/>
  <c r="J300" i="5"/>
  <c r="I300" i="5"/>
  <c r="H300" i="5"/>
  <c r="J299" i="5"/>
  <c r="I299" i="5"/>
  <c r="I304" i="5" s="1"/>
  <c r="L296" i="5" s="1"/>
  <c r="H299" i="5"/>
  <c r="J298" i="5"/>
  <c r="I298" i="5"/>
  <c r="H298" i="5"/>
  <c r="J297" i="5"/>
  <c r="I297" i="5"/>
  <c r="H297" i="5"/>
  <c r="J296" i="5"/>
  <c r="I296" i="5"/>
  <c r="H296" i="5"/>
  <c r="J292" i="5"/>
  <c r="I292" i="5"/>
  <c r="L287" i="5" s="1"/>
  <c r="H292" i="5"/>
  <c r="J291" i="5"/>
  <c r="I291" i="5"/>
  <c r="H291" i="5"/>
  <c r="J290" i="5"/>
  <c r="I290" i="5"/>
  <c r="H290" i="5"/>
  <c r="J289" i="5"/>
  <c r="I289" i="5"/>
  <c r="H289" i="5"/>
  <c r="J288" i="5"/>
  <c r="I288" i="5"/>
  <c r="H288" i="5"/>
  <c r="J287" i="5"/>
  <c r="I287" i="5"/>
  <c r="H287" i="5"/>
  <c r="J286" i="5"/>
  <c r="I286" i="5"/>
  <c r="H286" i="5"/>
  <c r="J285" i="5"/>
  <c r="I285" i="5"/>
  <c r="H285" i="5"/>
  <c r="J277" i="5"/>
  <c r="I277" i="5"/>
  <c r="L272" i="5" s="1"/>
  <c r="H277" i="5"/>
  <c r="J276" i="5"/>
  <c r="I276" i="5"/>
  <c r="H276" i="5"/>
  <c r="J275" i="5"/>
  <c r="I275" i="5"/>
  <c r="H275" i="5"/>
  <c r="J274" i="5"/>
  <c r="I274" i="5"/>
  <c r="H274" i="5"/>
  <c r="J273" i="5"/>
  <c r="I273" i="5"/>
  <c r="H273" i="5"/>
  <c r="J272" i="5"/>
  <c r="I272" i="5"/>
  <c r="H272" i="5"/>
  <c r="J271" i="5"/>
  <c r="I271" i="5"/>
  <c r="H271" i="5"/>
  <c r="J270" i="5"/>
  <c r="I270" i="5"/>
  <c r="H270" i="5"/>
  <c r="J266" i="5"/>
  <c r="I266" i="5"/>
  <c r="L261" i="5" s="1"/>
  <c r="L266" i="5" s="1"/>
  <c r="H266" i="5"/>
  <c r="J265" i="5"/>
  <c r="I265" i="5"/>
  <c r="H265" i="5"/>
  <c r="J264" i="5"/>
  <c r="I264" i="5"/>
  <c r="H264" i="5"/>
  <c r="J263" i="5"/>
  <c r="I263" i="5"/>
  <c r="H263" i="5"/>
  <c r="J262" i="5"/>
  <c r="I262" i="5"/>
  <c r="H262" i="5"/>
  <c r="J261" i="5"/>
  <c r="I261" i="5"/>
  <c r="H261" i="5"/>
  <c r="J260" i="5"/>
  <c r="I260" i="5"/>
  <c r="H260" i="5"/>
  <c r="J259" i="5"/>
  <c r="I259" i="5"/>
  <c r="H259" i="5"/>
  <c r="J255" i="5"/>
  <c r="I255" i="5"/>
  <c r="H255" i="5"/>
  <c r="J254" i="5"/>
  <c r="I254" i="5"/>
  <c r="H254" i="5"/>
  <c r="J253" i="5"/>
  <c r="I253" i="5"/>
  <c r="H253" i="5"/>
  <c r="J252" i="5"/>
  <c r="I252" i="5"/>
  <c r="H252" i="5"/>
  <c r="J251" i="5"/>
  <c r="I251" i="5"/>
  <c r="H251" i="5"/>
  <c r="J250" i="5"/>
  <c r="I250" i="5"/>
  <c r="H250" i="5"/>
  <c r="J249" i="5"/>
  <c r="I249" i="5"/>
  <c r="H249" i="5"/>
  <c r="J248" i="5"/>
  <c r="I248" i="5"/>
  <c r="H248" i="5"/>
  <c r="J244" i="5"/>
  <c r="I244" i="5"/>
  <c r="H244" i="5"/>
  <c r="J243" i="5"/>
  <c r="I243" i="5"/>
  <c r="H243" i="5"/>
  <c r="J242" i="5"/>
  <c r="I242" i="5"/>
  <c r="H242" i="5"/>
  <c r="J241" i="5"/>
  <c r="I241" i="5"/>
  <c r="H241" i="5"/>
  <c r="J240" i="5"/>
  <c r="I240" i="5"/>
  <c r="H240" i="5"/>
  <c r="J239" i="5"/>
  <c r="I239" i="5"/>
  <c r="H239" i="5"/>
  <c r="J238" i="5"/>
  <c r="I238" i="5"/>
  <c r="H238" i="5"/>
  <c r="J237" i="5"/>
  <c r="I237" i="5"/>
  <c r="H237" i="5"/>
  <c r="J233" i="5"/>
  <c r="I233" i="5"/>
  <c r="L228" i="5" s="1"/>
  <c r="H233" i="5"/>
  <c r="J232" i="5"/>
  <c r="I232" i="5"/>
  <c r="H232" i="5"/>
  <c r="J231" i="5"/>
  <c r="I231" i="5"/>
  <c r="H231" i="5"/>
  <c r="J230" i="5"/>
  <c r="I230" i="5"/>
  <c r="H230" i="5"/>
  <c r="J229" i="5"/>
  <c r="I229" i="5"/>
  <c r="H229" i="5"/>
  <c r="J228" i="5"/>
  <c r="I228" i="5"/>
  <c r="H228" i="5"/>
  <c r="J227" i="5"/>
  <c r="I227" i="5"/>
  <c r="H227" i="5"/>
  <c r="J226" i="5"/>
  <c r="I226" i="5"/>
  <c r="H226" i="5"/>
  <c r="J222" i="5"/>
  <c r="I222" i="5"/>
  <c r="L217" i="5" s="1"/>
  <c r="H222" i="5"/>
  <c r="J221" i="5"/>
  <c r="I221" i="5"/>
  <c r="H221" i="5"/>
  <c r="J220" i="5"/>
  <c r="I220" i="5"/>
  <c r="H220" i="5"/>
  <c r="J219" i="5"/>
  <c r="I219" i="5"/>
  <c r="H219" i="5"/>
  <c r="J218" i="5"/>
  <c r="I218" i="5"/>
  <c r="H218" i="5"/>
  <c r="J217" i="5"/>
  <c r="I217" i="5"/>
  <c r="H217" i="5"/>
  <c r="J216" i="5"/>
  <c r="I216" i="5"/>
  <c r="H216" i="5"/>
  <c r="J215" i="5"/>
  <c r="I215" i="5"/>
  <c r="H215" i="5"/>
  <c r="J207" i="5"/>
  <c r="I207" i="5"/>
  <c r="H207" i="5"/>
  <c r="J206" i="5"/>
  <c r="I206" i="5"/>
  <c r="H206" i="5"/>
  <c r="J205" i="5"/>
  <c r="I205" i="5"/>
  <c r="H205" i="5"/>
  <c r="J204" i="5"/>
  <c r="I204" i="5"/>
  <c r="H204" i="5"/>
  <c r="J203" i="5"/>
  <c r="I203" i="5"/>
  <c r="H203" i="5"/>
  <c r="J202" i="5"/>
  <c r="I202" i="5"/>
  <c r="H202" i="5"/>
  <c r="J201" i="5"/>
  <c r="I201" i="5"/>
  <c r="H201" i="5"/>
  <c r="J200" i="5"/>
  <c r="I200" i="5"/>
  <c r="H200" i="5"/>
  <c r="J196" i="5"/>
  <c r="I196" i="5"/>
  <c r="L191" i="5" s="1"/>
  <c r="L196" i="5" s="1"/>
  <c r="H196" i="5"/>
  <c r="J195" i="5"/>
  <c r="I195" i="5"/>
  <c r="H195" i="5"/>
  <c r="J194" i="5"/>
  <c r="I194" i="5"/>
  <c r="H194" i="5"/>
  <c r="J193" i="5"/>
  <c r="I193" i="5"/>
  <c r="H193" i="5"/>
  <c r="J192" i="5"/>
  <c r="I192" i="5"/>
  <c r="H192" i="5"/>
  <c r="J191" i="5"/>
  <c r="I191" i="5"/>
  <c r="H191" i="5"/>
  <c r="J190" i="5"/>
  <c r="I190" i="5"/>
  <c r="H190" i="5"/>
  <c r="J189" i="5"/>
  <c r="I189" i="5"/>
  <c r="H189" i="5"/>
  <c r="J185" i="5"/>
  <c r="I185" i="5"/>
  <c r="H185" i="5"/>
  <c r="J184" i="5"/>
  <c r="I184" i="5"/>
  <c r="H184" i="5"/>
  <c r="J183" i="5"/>
  <c r="I183" i="5"/>
  <c r="H183" i="5"/>
  <c r="J182" i="5"/>
  <c r="I182" i="5"/>
  <c r="H182" i="5"/>
  <c r="J181" i="5"/>
  <c r="I181" i="5"/>
  <c r="H181" i="5"/>
  <c r="J180" i="5"/>
  <c r="I180" i="5"/>
  <c r="H180" i="5"/>
  <c r="J179" i="5"/>
  <c r="I179" i="5"/>
  <c r="H179" i="5"/>
  <c r="J178" i="5"/>
  <c r="I178" i="5"/>
  <c r="H178" i="5"/>
  <c r="J174" i="5"/>
  <c r="I174" i="5"/>
  <c r="H174" i="5"/>
  <c r="J173" i="5"/>
  <c r="I173" i="5"/>
  <c r="H173" i="5"/>
  <c r="J172" i="5"/>
  <c r="I172" i="5"/>
  <c r="H172" i="5"/>
  <c r="J171" i="5"/>
  <c r="I171" i="5"/>
  <c r="H171" i="5"/>
  <c r="J170" i="5"/>
  <c r="I170" i="5"/>
  <c r="H170" i="5"/>
  <c r="J169" i="5"/>
  <c r="I169" i="5"/>
  <c r="H169" i="5"/>
  <c r="J168" i="5"/>
  <c r="I168" i="5"/>
  <c r="H168" i="5"/>
  <c r="J167" i="5"/>
  <c r="I167" i="5"/>
  <c r="H167" i="5"/>
  <c r="J163" i="5"/>
  <c r="I163" i="5"/>
  <c r="L158" i="5" s="1"/>
  <c r="L160" i="5" s="1"/>
  <c r="H163" i="5"/>
  <c r="J162" i="5"/>
  <c r="I162" i="5"/>
  <c r="H162" i="5"/>
  <c r="J161" i="5"/>
  <c r="I161" i="5"/>
  <c r="H161" i="5"/>
  <c r="J160" i="5"/>
  <c r="I160" i="5"/>
  <c r="H160" i="5"/>
  <c r="J159" i="5"/>
  <c r="I159" i="5"/>
  <c r="H159" i="5"/>
  <c r="M158" i="5"/>
  <c r="M163" i="5" s="1"/>
  <c r="J158" i="5"/>
  <c r="I158" i="5"/>
  <c r="H158" i="5"/>
  <c r="J157" i="5"/>
  <c r="I157" i="5"/>
  <c r="H157" i="5"/>
  <c r="J156" i="5"/>
  <c r="I156" i="5"/>
  <c r="H156" i="5"/>
  <c r="J152" i="5"/>
  <c r="I152" i="5"/>
  <c r="H152" i="5"/>
  <c r="J151" i="5"/>
  <c r="I151" i="5"/>
  <c r="H151" i="5"/>
  <c r="J150" i="5"/>
  <c r="I150" i="5"/>
  <c r="H150" i="5"/>
  <c r="J149" i="5"/>
  <c r="I149" i="5"/>
  <c r="H149" i="5"/>
  <c r="J148" i="5"/>
  <c r="I148" i="5"/>
  <c r="H148" i="5"/>
  <c r="J147" i="5"/>
  <c r="I147" i="5"/>
  <c r="H147" i="5"/>
  <c r="J146" i="5"/>
  <c r="I146" i="5"/>
  <c r="H146" i="5"/>
  <c r="J145" i="5"/>
  <c r="I145" i="5"/>
  <c r="H145" i="5"/>
  <c r="J137" i="5"/>
  <c r="I137" i="5"/>
  <c r="H137" i="5"/>
  <c r="J136" i="5"/>
  <c r="I136" i="5"/>
  <c r="H136" i="5"/>
  <c r="J135" i="5"/>
  <c r="I135" i="5"/>
  <c r="H135" i="5"/>
  <c r="J134" i="5"/>
  <c r="I134" i="5"/>
  <c r="H134" i="5"/>
  <c r="J133" i="5"/>
  <c r="I133" i="5"/>
  <c r="H133" i="5"/>
  <c r="J132" i="5"/>
  <c r="I132" i="5"/>
  <c r="H132" i="5"/>
  <c r="J131" i="5"/>
  <c r="I131" i="5"/>
  <c r="H131" i="5"/>
  <c r="J130" i="5"/>
  <c r="I130" i="5"/>
  <c r="H130" i="5"/>
  <c r="J126" i="5"/>
  <c r="I126" i="5"/>
  <c r="H126" i="5"/>
  <c r="J125" i="5"/>
  <c r="I125" i="5"/>
  <c r="H125" i="5"/>
  <c r="J124" i="5"/>
  <c r="I124" i="5"/>
  <c r="H124" i="5"/>
  <c r="J123" i="5"/>
  <c r="I123" i="5"/>
  <c r="H123" i="5"/>
  <c r="J122" i="5"/>
  <c r="I122" i="5"/>
  <c r="H122" i="5"/>
  <c r="J121" i="5"/>
  <c r="I121" i="5"/>
  <c r="H121" i="5"/>
  <c r="J120" i="5"/>
  <c r="I120" i="5"/>
  <c r="H120" i="5"/>
  <c r="J119" i="5"/>
  <c r="I119" i="5"/>
  <c r="H119" i="5"/>
  <c r="J115" i="5"/>
  <c r="I115" i="5"/>
  <c r="H115" i="5"/>
  <c r="J114" i="5"/>
  <c r="I114" i="5"/>
  <c r="H114" i="5"/>
  <c r="J113" i="5"/>
  <c r="I113" i="5"/>
  <c r="H113" i="5"/>
  <c r="J112" i="5"/>
  <c r="I112" i="5"/>
  <c r="H112" i="5"/>
  <c r="J111" i="5"/>
  <c r="I111" i="5"/>
  <c r="H111" i="5"/>
  <c r="J110" i="5"/>
  <c r="I110" i="5"/>
  <c r="H110" i="5"/>
  <c r="J109" i="5"/>
  <c r="I109" i="5"/>
  <c r="H109" i="5"/>
  <c r="J108" i="5"/>
  <c r="I108" i="5"/>
  <c r="H108" i="5"/>
  <c r="J104" i="5"/>
  <c r="I104" i="5"/>
  <c r="H104" i="5"/>
  <c r="J103" i="5"/>
  <c r="I103" i="5"/>
  <c r="L99" i="5" s="1"/>
  <c r="L104" i="5" s="1"/>
  <c r="H103" i="5"/>
  <c r="J102" i="5"/>
  <c r="I102" i="5"/>
  <c r="H102" i="5"/>
  <c r="J101" i="5"/>
  <c r="I101" i="5"/>
  <c r="H101" i="5"/>
  <c r="J100" i="5"/>
  <c r="I100" i="5"/>
  <c r="H100" i="5"/>
  <c r="J99" i="5"/>
  <c r="I99" i="5"/>
  <c r="H99" i="5"/>
  <c r="J98" i="5"/>
  <c r="I98" i="5"/>
  <c r="H98" i="5"/>
  <c r="J97" i="5"/>
  <c r="I97" i="5"/>
  <c r="H97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82" i="5"/>
  <c r="I82" i="5"/>
  <c r="H82" i="5"/>
  <c r="J81" i="5"/>
  <c r="I81" i="5"/>
  <c r="H81" i="5"/>
  <c r="J80" i="5"/>
  <c r="I80" i="5"/>
  <c r="H80" i="5"/>
  <c r="J79" i="5"/>
  <c r="I79" i="5"/>
  <c r="H79" i="5"/>
  <c r="J78" i="5"/>
  <c r="I78" i="5"/>
  <c r="H78" i="5"/>
  <c r="J77" i="5"/>
  <c r="I77" i="5"/>
  <c r="H77" i="5"/>
  <c r="J76" i="5"/>
  <c r="I76" i="5"/>
  <c r="H76" i="5"/>
  <c r="J75" i="5"/>
  <c r="I75" i="5"/>
  <c r="H75" i="5"/>
  <c r="J67" i="5"/>
  <c r="I67" i="5"/>
  <c r="H67" i="5"/>
  <c r="J66" i="5"/>
  <c r="I66" i="5"/>
  <c r="H66" i="5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6" i="5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M191" i="5" l="1"/>
  <c r="M196" i="5" s="1"/>
  <c r="M217" i="5"/>
  <c r="M222" i="5" s="1"/>
  <c r="M228" i="5"/>
  <c r="M233" i="5" s="1"/>
  <c r="M239" i="5"/>
  <c r="M250" i="5"/>
  <c r="M261" i="5"/>
  <c r="M266" i="5" s="1"/>
  <c r="M272" i="5"/>
  <c r="M277" i="5" s="1"/>
  <c r="M287" i="5"/>
  <c r="M289" i="5" s="1"/>
  <c r="M291" i="5" s="1"/>
  <c r="M293" i="5" s="1"/>
  <c r="J304" i="5"/>
  <c r="M296" i="5" s="1"/>
  <c r="M309" i="5"/>
  <c r="K320" i="5"/>
  <c r="K322" i="5" s="1"/>
  <c r="J223" i="5"/>
  <c r="M215" i="5" s="1"/>
  <c r="J234" i="5"/>
  <c r="M226" i="5" s="1"/>
  <c r="L77" i="5"/>
  <c r="L82" i="5" s="1"/>
  <c r="L88" i="5"/>
  <c r="L93" i="5" s="1"/>
  <c r="K110" i="5"/>
  <c r="K121" i="5"/>
  <c r="K132" i="5"/>
  <c r="M77" i="5"/>
  <c r="M82" i="5" s="1"/>
  <c r="M88" i="5"/>
  <c r="M93" i="5" s="1"/>
  <c r="L121" i="5"/>
  <c r="L126" i="5" s="1"/>
  <c r="L132" i="5"/>
  <c r="L137" i="5" s="1"/>
  <c r="L147" i="5"/>
  <c r="K250" i="5"/>
  <c r="K255" i="5" s="1"/>
  <c r="K261" i="5"/>
  <c r="K272" i="5"/>
  <c r="K274" i="5" s="1"/>
  <c r="K287" i="5"/>
  <c r="K292" i="5" s="1"/>
  <c r="K298" i="5"/>
  <c r="K309" i="5"/>
  <c r="H256" i="5"/>
  <c r="K248" i="5" s="1"/>
  <c r="I223" i="5"/>
  <c r="L215" i="5" s="1"/>
  <c r="I234" i="5"/>
  <c r="L226" i="5" s="1"/>
  <c r="I245" i="5"/>
  <c r="L237" i="5" s="1"/>
  <c r="I256" i="5"/>
  <c r="L248" i="5" s="1"/>
  <c r="J245" i="5"/>
  <c r="M237" i="5" s="1"/>
  <c r="L180" i="5"/>
  <c r="L185" i="5" s="1"/>
  <c r="L239" i="5"/>
  <c r="L244" i="5" s="1"/>
  <c r="L250" i="5"/>
  <c r="L255" i="5" s="1"/>
  <c r="L7" i="5"/>
  <c r="L12" i="5" s="1"/>
  <c r="L51" i="5"/>
  <c r="L56" i="5" s="1"/>
  <c r="L62" i="5"/>
  <c r="L67" i="5" s="1"/>
  <c r="L110" i="5"/>
  <c r="L115" i="5" s="1"/>
  <c r="I208" i="5"/>
  <c r="L200" i="5" s="1"/>
  <c r="M110" i="5"/>
  <c r="M115" i="5" s="1"/>
  <c r="M121" i="5"/>
  <c r="M126" i="5" s="1"/>
  <c r="M132" i="5"/>
  <c r="M137" i="5" s="1"/>
  <c r="M147" i="5"/>
  <c r="M149" i="5" s="1"/>
  <c r="K158" i="5"/>
  <c r="K160" i="5" s="1"/>
  <c r="M180" i="5"/>
  <c r="M185" i="5" s="1"/>
  <c r="H127" i="5"/>
  <c r="K119" i="5" s="1"/>
  <c r="L202" i="5"/>
  <c r="L207" i="5" s="1"/>
  <c r="K18" i="5"/>
  <c r="K51" i="5"/>
  <c r="K56" i="5" s="1"/>
  <c r="I46" i="5"/>
  <c r="L38" i="5" s="1"/>
  <c r="M51" i="5"/>
  <c r="M56" i="5" s="1"/>
  <c r="H13" i="5"/>
  <c r="K5" i="5" s="1"/>
  <c r="H24" i="5"/>
  <c r="K16" i="5" s="1"/>
  <c r="H46" i="5"/>
  <c r="K38" i="5" s="1"/>
  <c r="J105" i="5"/>
  <c r="M97" i="5" s="1"/>
  <c r="I116" i="5"/>
  <c r="L108" i="5" s="1"/>
  <c r="I127" i="5"/>
  <c r="L119" i="5" s="1"/>
  <c r="L29" i="5"/>
  <c r="L31" i="5" s="1"/>
  <c r="J13" i="5"/>
  <c r="M5" i="5" s="1"/>
  <c r="M18" i="5"/>
  <c r="M23" i="5" s="1"/>
  <c r="M29" i="5"/>
  <c r="M34" i="5" s="1"/>
  <c r="J46" i="5"/>
  <c r="M38" i="5" s="1"/>
  <c r="L18" i="5"/>
  <c r="L23" i="5" s="1"/>
  <c r="K40" i="5"/>
  <c r="K42" i="5" s="1"/>
  <c r="K44" i="5" s="1"/>
  <c r="L381" i="5"/>
  <c r="L383" i="5" s="1"/>
  <c r="L385" i="5" s="1"/>
  <c r="L384" i="5"/>
  <c r="J35" i="5"/>
  <c r="M27" i="5" s="1"/>
  <c r="I153" i="5"/>
  <c r="L145" i="5" s="1"/>
  <c r="L169" i="5"/>
  <c r="L174" i="5" s="1"/>
  <c r="J57" i="5"/>
  <c r="M49" i="5" s="1"/>
  <c r="M62" i="5"/>
  <c r="M67" i="5" s="1"/>
  <c r="K77" i="5"/>
  <c r="K82" i="5" s="1"/>
  <c r="J164" i="5"/>
  <c r="M156" i="5" s="1"/>
  <c r="L163" i="5"/>
  <c r="M169" i="5"/>
  <c r="M171" i="5" s="1"/>
  <c r="K180" i="5"/>
  <c r="K185" i="5" s="1"/>
  <c r="J278" i="5"/>
  <c r="M270" i="5" s="1"/>
  <c r="J293" i="5"/>
  <c r="M285" i="5" s="1"/>
  <c r="J315" i="5"/>
  <c r="M307" i="5" s="1"/>
  <c r="J326" i="5"/>
  <c r="M318" i="5" s="1"/>
  <c r="M324" i="5" s="1"/>
  <c r="M326" i="5" s="1"/>
  <c r="H337" i="5"/>
  <c r="K329" i="5" s="1"/>
  <c r="K342" i="5"/>
  <c r="K347" i="5" s="1"/>
  <c r="J396" i="5"/>
  <c r="M388" i="5" s="1"/>
  <c r="J407" i="5"/>
  <c r="M399" i="5" s="1"/>
  <c r="L60" i="5"/>
  <c r="H83" i="5"/>
  <c r="K75" i="5" s="1"/>
  <c r="H175" i="5"/>
  <c r="K167" i="5" s="1"/>
  <c r="H186" i="5"/>
  <c r="K178" i="5" s="1"/>
  <c r="M202" i="5"/>
  <c r="M207" i="5" s="1"/>
  <c r="I337" i="5"/>
  <c r="L329" i="5" s="1"/>
  <c r="I57" i="5"/>
  <c r="L49" i="5" s="1"/>
  <c r="I164" i="5"/>
  <c r="L156" i="5" s="1"/>
  <c r="L162" i="5" s="1"/>
  <c r="I293" i="5"/>
  <c r="L285" i="5" s="1"/>
  <c r="K331" i="5"/>
  <c r="K336" i="5" s="1"/>
  <c r="I396" i="5"/>
  <c r="L388" i="5" s="1"/>
  <c r="K60" i="5"/>
  <c r="M60" i="5"/>
  <c r="I186" i="5"/>
  <c r="L178" i="5" s="1"/>
  <c r="K191" i="5"/>
  <c r="K196" i="5" s="1"/>
  <c r="K202" i="5"/>
  <c r="K204" i="5" s="1"/>
  <c r="J337" i="5"/>
  <c r="M329" i="5" s="1"/>
  <c r="M335" i="5" s="1"/>
  <c r="M337" i="5" s="1"/>
  <c r="H348" i="5"/>
  <c r="K340" i="5" s="1"/>
  <c r="K357" i="5"/>
  <c r="K359" i="5" s="1"/>
  <c r="K361" i="5" s="1"/>
  <c r="K363" i="5" s="1"/>
  <c r="J83" i="5"/>
  <c r="M75" i="5" s="1"/>
  <c r="H94" i="5"/>
  <c r="K86" i="5" s="1"/>
  <c r="K99" i="5"/>
  <c r="K104" i="5" s="1"/>
  <c r="J175" i="5"/>
  <c r="M167" i="5" s="1"/>
  <c r="J186" i="5"/>
  <c r="M178" i="5" s="1"/>
  <c r="H197" i="5"/>
  <c r="K189" i="5" s="1"/>
  <c r="K217" i="5"/>
  <c r="K219" i="5" s="1"/>
  <c r="K228" i="5"/>
  <c r="K233" i="5" s="1"/>
  <c r="I348" i="5"/>
  <c r="L340" i="5" s="1"/>
  <c r="L346" i="5" s="1"/>
  <c r="L348" i="5" s="1"/>
  <c r="H363" i="5"/>
  <c r="K355" i="5" s="1"/>
  <c r="H138" i="5"/>
  <c r="K130" i="5" s="1"/>
  <c r="I278" i="5"/>
  <c r="L270" i="5" s="1"/>
  <c r="I315" i="5"/>
  <c r="L307" i="5" s="1"/>
  <c r="I407" i="5"/>
  <c r="L399" i="5" s="1"/>
  <c r="J153" i="5"/>
  <c r="M145" i="5" s="1"/>
  <c r="K7" i="5"/>
  <c r="K9" i="5" s="1"/>
  <c r="I83" i="5"/>
  <c r="L75" i="5" s="1"/>
  <c r="K88" i="5"/>
  <c r="K93" i="5" s="1"/>
  <c r="M99" i="5"/>
  <c r="M104" i="5" s="1"/>
  <c r="I175" i="5"/>
  <c r="L167" i="5" s="1"/>
  <c r="M342" i="5"/>
  <c r="M344" i="5" s="1"/>
  <c r="M7" i="5"/>
  <c r="M12" i="5" s="1"/>
  <c r="L40" i="5"/>
  <c r="I94" i="5"/>
  <c r="L86" i="5" s="1"/>
  <c r="K147" i="5"/>
  <c r="K149" i="5" s="1"/>
  <c r="I197" i="5"/>
  <c r="L189" i="5" s="1"/>
  <c r="K239" i="5"/>
  <c r="K244" i="5" s="1"/>
  <c r="J348" i="5"/>
  <c r="M340" i="5" s="1"/>
  <c r="I363" i="5"/>
  <c r="L355" i="5" s="1"/>
  <c r="K368" i="5"/>
  <c r="K390" i="5"/>
  <c r="K395" i="5" s="1"/>
  <c r="J116" i="5"/>
  <c r="M108" i="5" s="1"/>
  <c r="M40" i="5"/>
  <c r="M42" i="5" s="1"/>
  <c r="J94" i="5"/>
  <c r="M86" i="5" s="1"/>
  <c r="H105" i="5"/>
  <c r="K97" i="5" s="1"/>
  <c r="J197" i="5"/>
  <c r="M189" i="5" s="1"/>
  <c r="H208" i="5"/>
  <c r="K200" i="5" s="1"/>
  <c r="L298" i="5"/>
  <c r="L303" i="5" s="1"/>
  <c r="J363" i="5"/>
  <c r="M355" i="5" s="1"/>
  <c r="M361" i="5" s="1"/>
  <c r="M363" i="5" s="1"/>
  <c r="I13" i="5"/>
  <c r="L5" i="5" s="1"/>
  <c r="K29" i="5"/>
  <c r="K31" i="5" s="1"/>
  <c r="I105" i="5"/>
  <c r="L97" i="5" s="1"/>
  <c r="H116" i="5"/>
  <c r="K108" i="5" s="1"/>
  <c r="H223" i="5"/>
  <c r="K215" i="5" s="1"/>
  <c r="H234" i="5"/>
  <c r="K226" i="5" s="1"/>
  <c r="H245" i="5"/>
  <c r="K237" i="5" s="1"/>
  <c r="M298" i="5"/>
  <c r="H374" i="5"/>
  <c r="K366" i="5" s="1"/>
  <c r="K379" i="5"/>
  <c r="K381" i="5" s="1"/>
  <c r="K383" i="5" s="1"/>
  <c r="M390" i="5"/>
  <c r="M395" i="5" s="1"/>
  <c r="I374" i="5"/>
  <c r="L366" i="5" s="1"/>
  <c r="H267" i="5"/>
  <c r="K259" i="5" s="1"/>
  <c r="K265" i="5" s="1"/>
  <c r="K267" i="5" s="1"/>
  <c r="I24" i="5"/>
  <c r="L16" i="5" s="1"/>
  <c r="H35" i="5"/>
  <c r="K27" i="5" s="1"/>
  <c r="I138" i="5"/>
  <c r="L130" i="5" s="1"/>
  <c r="J256" i="5"/>
  <c r="M248" i="5" s="1"/>
  <c r="I267" i="5"/>
  <c r="L259" i="5" s="1"/>
  <c r="J385" i="5"/>
  <c r="M377" i="5" s="1"/>
  <c r="J24" i="5"/>
  <c r="M16" i="5" s="1"/>
  <c r="I35" i="5"/>
  <c r="L27" i="5" s="1"/>
  <c r="H57" i="5"/>
  <c r="K49" i="5" s="1"/>
  <c r="K62" i="5"/>
  <c r="K64" i="5" s="1"/>
  <c r="J127" i="5"/>
  <c r="M119" i="5" s="1"/>
  <c r="J138" i="5"/>
  <c r="M130" i="5" s="1"/>
  <c r="H153" i="5"/>
  <c r="K145" i="5" s="1"/>
  <c r="H164" i="5"/>
  <c r="K156" i="5" s="1"/>
  <c r="K169" i="5"/>
  <c r="K171" i="5" s="1"/>
  <c r="J267" i="5"/>
  <c r="M259" i="5" s="1"/>
  <c r="H278" i="5"/>
  <c r="K270" i="5" s="1"/>
  <c r="H293" i="5"/>
  <c r="K285" i="5" s="1"/>
  <c r="H304" i="5"/>
  <c r="K296" i="5" s="1"/>
  <c r="H315" i="5"/>
  <c r="K307" i="5" s="1"/>
  <c r="H326" i="5"/>
  <c r="K318" i="5" s="1"/>
  <c r="H396" i="5"/>
  <c r="K388" i="5" s="1"/>
  <c r="H407" i="5"/>
  <c r="K399" i="5" s="1"/>
  <c r="K405" i="5" s="1"/>
  <c r="K407" i="5" s="1"/>
  <c r="I326" i="5"/>
  <c r="L318" i="5" s="1"/>
  <c r="M405" i="5"/>
  <c r="M407" i="5" s="1"/>
  <c r="K406" i="5"/>
  <c r="K403" i="5"/>
  <c r="L403" i="5"/>
  <c r="M403" i="5"/>
  <c r="L394" i="5"/>
  <c r="L396" i="5" s="1"/>
  <c r="K392" i="5"/>
  <c r="K394" i="5" s="1"/>
  <c r="L395" i="5"/>
  <c r="L392" i="5"/>
  <c r="M381" i="5"/>
  <c r="M383" i="5" s="1"/>
  <c r="M385" i="5" s="1"/>
  <c r="K370" i="5"/>
  <c r="K372" i="5" s="1"/>
  <c r="K374" i="5" s="1"/>
  <c r="K373" i="5"/>
  <c r="L373" i="5"/>
  <c r="L370" i="5"/>
  <c r="L372" i="5"/>
  <c r="M370" i="5"/>
  <c r="M372" i="5" s="1"/>
  <c r="M374" i="5" s="1"/>
  <c r="L361" i="5"/>
  <c r="L363" i="5" s="1"/>
  <c r="K362" i="5"/>
  <c r="L359" i="5"/>
  <c r="M347" i="5"/>
  <c r="L344" i="5"/>
  <c r="L333" i="5"/>
  <c r="L335" i="5" s="1"/>
  <c r="L337" i="5" s="1"/>
  <c r="M333" i="5"/>
  <c r="K325" i="5"/>
  <c r="L322" i="5"/>
  <c r="M322" i="5"/>
  <c r="K314" i="5"/>
  <c r="K311" i="5"/>
  <c r="L314" i="5"/>
  <c r="L311" i="5"/>
  <c r="M314" i="5"/>
  <c r="M311" i="5"/>
  <c r="M303" i="5"/>
  <c r="M300" i="5"/>
  <c r="K303" i="5"/>
  <c r="K300" i="5"/>
  <c r="L292" i="5"/>
  <c r="L289" i="5"/>
  <c r="M292" i="5"/>
  <c r="M274" i="5"/>
  <c r="L277" i="5"/>
  <c r="L274" i="5"/>
  <c r="K266" i="5"/>
  <c r="K263" i="5"/>
  <c r="L263" i="5"/>
  <c r="L265" i="5" s="1"/>
  <c r="L267" i="5" s="1"/>
  <c r="M263" i="5"/>
  <c r="M255" i="5"/>
  <c r="M252" i="5"/>
  <c r="M244" i="5"/>
  <c r="M241" i="5"/>
  <c r="M243" i="5" s="1"/>
  <c r="L241" i="5"/>
  <c r="L243" i="5" s="1"/>
  <c r="L245" i="5" s="1"/>
  <c r="L233" i="5"/>
  <c r="L230" i="5"/>
  <c r="L232" i="5" s="1"/>
  <c r="L219" i="5"/>
  <c r="L222" i="5"/>
  <c r="M204" i="5"/>
  <c r="K207" i="5"/>
  <c r="J208" i="5"/>
  <c r="M200" i="5" s="1"/>
  <c r="L193" i="5"/>
  <c r="K163" i="5"/>
  <c r="M160" i="5"/>
  <c r="K152" i="5"/>
  <c r="L152" i="5"/>
  <c r="L149" i="5"/>
  <c r="M152" i="5"/>
  <c r="K137" i="5"/>
  <c r="K134" i="5"/>
  <c r="K136" i="5" s="1"/>
  <c r="L134" i="5"/>
  <c r="M134" i="5"/>
  <c r="K123" i="5"/>
  <c r="K126" i="5"/>
  <c r="L123" i="5"/>
  <c r="K115" i="5"/>
  <c r="K112" i="5"/>
  <c r="M112" i="5"/>
  <c r="L101" i="5"/>
  <c r="K79" i="5"/>
  <c r="M79" i="5"/>
  <c r="L45" i="5"/>
  <c r="L42" i="5"/>
  <c r="K23" i="5"/>
  <c r="K20" i="5"/>
  <c r="K22" i="5" s="1"/>
  <c r="L20" i="5"/>
  <c r="K276" i="5" l="1"/>
  <c r="K278" i="5" s="1"/>
  <c r="K344" i="5"/>
  <c r="K346" i="5" s="1"/>
  <c r="K348" i="5" s="1"/>
  <c r="M219" i="5"/>
  <c r="M221" i="5" s="1"/>
  <c r="M223" i="5" s="1"/>
  <c r="K241" i="5"/>
  <c r="K289" i="5"/>
  <c r="K291" i="5" s="1"/>
  <c r="K293" i="5" s="1"/>
  <c r="K324" i="5"/>
  <c r="L324" i="5"/>
  <c r="L326" i="5" s="1"/>
  <c r="K67" i="5"/>
  <c r="L252" i="5"/>
  <c r="L254" i="5" s="1"/>
  <c r="L256" i="5" s="1"/>
  <c r="M302" i="5"/>
  <c r="M304" i="5" s="1"/>
  <c r="K182" i="5"/>
  <c r="K184" i="5" s="1"/>
  <c r="M193" i="5"/>
  <c r="M195" i="5" s="1"/>
  <c r="M197" i="5" s="1"/>
  <c r="K252" i="5"/>
  <c r="K254" i="5" s="1"/>
  <c r="K256" i="5" s="1"/>
  <c r="M313" i="5"/>
  <c r="M315" i="5" s="1"/>
  <c r="L204" i="5"/>
  <c r="L206" i="5" s="1"/>
  <c r="L208" i="5" s="1"/>
  <c r="K243" i="5"/>
  <c r="M182" i="5"/>
  <c r="K277" i="5"/>
  <c r="L90" i="5"/>
  <c r="L92" i="5" s="1"/>
  <c r="L94" i="5" s="1"/>
  <c r="K333" i="5"/>
  <c r="K335" i="5" s="1"/>
  <c r="K337" i="5" s="1"/>
  <c r="L125" i="5"/>
  <c r="L79" i="5"/>
  <c r="M346" i="5"/>
  <c r="M348" i="5" s="1"/>
  <c r="M254" i="5"/>
  <c r="M256" i="5" s="1"/>
  <c r="M90" i="5"/>
  <c r="M92" i="5" s="1"/>
  <c r="M94" i="5" s="1"/>
  <c r="K230" i="5"/>
  <c r="K232" i="5" s="1"/>
  <c r="K234" i="5" s="1"/>
  <c r="L9" i="5"/>
  <c r="M230" i="5"/>
  <c r="M232" i="5" s="1"/>
  <c r="M234" i="5" s="1"/>
  <c r="K173" i="5"/>
  <c r="K175" i="5" s="1"/>
  <c r="M101" i="5"/>
  <c r="M103" i="5" s="1"/>
  <c r="M114" i="5"/>
  <c r="M116" i="5" s="1"/>
  <c r="K174" i="5"/>
  <c r="K162" i="5"/>
  <c r="L136" i="5"/>
  <c r="L138" i="5" s="1"/>
  <c r="L53" i="5"/>
  <c r="L55" i="5" s="1"/>
  <c r="L57" i="5" s="1"/>
  <c r="L112" i="5"/>
  <c r="L114" i="5" s="1"/>
  <c r="L116" i="5" s="1"/>
  <c r="M184" i="5"/>
  <c r="M186" i="5" s="1"/>
  <c r="M174" i="5"/>
  <c r="M265" i="5"/>
  <c r="M267" i="5" s="1"/>
  <c r="L64" i="5"/>
  <c r="L66" i="5" s="1"/>
  <c r="L68" i="5" s="1"/>
  <c r="L182" i="5"/>
  <c r="L184" i="5" s="1"/>
  <c r="L186" i="5" s="1"/>
  <c r="L221" i="5"/>
  <c r="K151" i="5"/>
  <c r="K222" i="5"/>
  <c r="L164" i="5"/>
  <c r="M123" i="5"/>
  <c r="M125" i="5" s="1"/>
  <c r="M127" i="5" s="1"/>
  <c r="L81" i="5"/>
  <c r="L83" i="5" s="1"/>
  <c r="L234" i="5"/>
  <c r="K221" i="5"/>
  <c r="K193" i="5"/>
  <c r="K195" i="5" s="1"/>
  <c r="K197" i="5" s="1"/>
  <c r="K245" i="5"/>
  <c r="M162" i="5"/>
  <c r="M164" i="5" s="1"/>
  <c r="M44" i="5"/>
  <c r="K153" i="5"/>
  <c r="L34" i="5"/>
  <c r="K206" i="5"/>
  <c r="K208" i="5" s="1"/>
  <c r="K125" i="5"/>
  <c r="K127" i="5" s="1"/>
  <c r="M151" i="5"/>
  <c r="M153" i="5" s="1"/>
  <c r="L11" i="5"/>
  <c r="L13" i="5" s="1"/>
  <c r="K33" i="5"/>
  <c r="M53" i="5"/>
  <c r="M55" i="5" s="1"/>
  <c r="M57" i="5" s="1"/>
  <c r="K90" i="5"/>
  <c r="K92" i="5" s="1"/>
  <c r="K94" i="5" s="1"/>
  <c r="K66" i="5"/>
  <c r="K68" i="5" s="1"/>
  <c r="K81" i="5"/>
  <c r="K83" i="5" s="1"/>
  <c r="K114" i="5"/>
  <c r="K116" i="5" s="1"/>
  <c r="K11" i="5"/>
  <c r="K53" i="5"/>
  <c r="K55" i="5" s="1"/>
  <c r="K57" i="5" s="1"/>
  <c r="L103" i="5"/>
  <c r="L105" i="5" s="1"/>
  <c r="M81" i="5"/>
  <c r="M83" i="5" s="1"/>
  <c r="L44" i="5"/>
  <c r="L46" i="5" s="1"/>
  <c r="K101" i="5"/>
  <c r="K103" i="5" s="1"/>
  <c r="K105" i="5" s="1"/>
  <c r="M136" i="5"/>
  <c r="M138" i="5" s="1"/>
  <c r="M31" i="5"/>
  <c r="M33" i="5" s="1"/>
  <c r="M35" i="5" s="1"/>
  <c r="M64" i="5"/>
  <c r="M66" i="5" s="1"/>
  <c r="M68" i="5" s="1"/>
  <c r="K34" i="5"/>
  <c r="K12" i="5"/>
  <c r="K13" i="5" s="1"/>
  <c r="L22" i="5"/>
  <c r="L24" i="5" s="1"/>
  <c r="M45" i="5"/>
  <c r="M20" i="5"/>
  <c r="M22" i="5" s="1"/>
  <c r="M24" i="5" s="1"/>
  <c r="K45" i="5"/>
  <c r="K46" i="5" s="1"/>
  <c r="K24" i="5"/>
  <c r="K396" i="5"/>
  <c r="L300" i="5"/>
  <c r="L302" i="5" s="1"/>
  <c r="L304" i="5" s="1"/>
  <c r="M9" i="5"/>
  <c r="M11" i="5" s="1"/>
  <c r="M13" i="5" s="1"/>
  <c r="L33" i="5"/>
  <c r="M173" i="5"/>
  <c r="L195" i="5"/>
  <c r="L197" i="5" s="1"/>
  <c r="L276" i="5"/>
  <c r="L278" i="5" s="1"/>
  <c r="K313" i="5"/>
  <c r="K315" i="5" s="1"/>
  <c r="L313" i="5"/>
  <c r="L315" i="5" s="1"/>
  <c r="L405" i="5"/>
  <c r="L407" i="5" s="1"/>
  <c r="K138" i="5"/>
  <c r="L223" i="5"/>
  <c r="K302" i="5"/>
  <c r="K304" i="5" s="1"/>
  <c r="M392" i="5"/>
  <c r="M394" i="5" s="1"/>
  <c r="M396" i="5" s="1"/>
  <c r="K384" i="5"/>
  <c r="K385" i="5" s="1"/>
  <c r="L127" i="5"/>
  <c r="L151" i="5"/>
  <c r="L153" i="5" s="1"/>
  <c r="M105" i="5"/>
  <c r="L171" i="5"/>
  <c r="L173" i="5" s="1"/>
  <c r="L175" i="5" s="1"/>
  <c r="M206" i="5"/>
  <c r="M208" i="5" s="1"/>
  <c r="M276" i="5"/>
  <c r="M278" i="5" s="1"/>
  <c r="K186" i="5"/>
  <c r="M245" i="5"/>
  <c r="L291" i="5"/>
  <c r="L293" i="5" s="1"/>
  <c r="L374" i="5"/>
  <c r="K326" i="5"/>
  <c r="K164" i="5"/>
  <c r="M46" i="5" l="1"/>
  <c r="K223" i="5"/>
  <c r="M175" i="5"/>
  <c r="L35" i="5"/>
  <c r="K35" i="5"/>
</calcChain>
</file>

<file path=xl/sharedStrings.xml><?xml version="1.0" encoding="utf-8"?>
<sst xmlns="http://schemas.openxmlformats.org/spreadsheetml/2006/main" count="3341" uniqueCount="190">
  <si>
    <t xml:space="preserve">Table 1. Sex and age by Council Area, Solomon Islands: 1970 </t>
  </si>
  <si>
    <t xml:space="preserve">Characteristics </t>
  </si>
  <si>
    <t>Total</t>
  </si>
  <si>
    <t>Shortland Island</t>
  </si>
  <si>
    <t>Choiseul</t>
  </si>
  <si>
    <t>Vella Lavella</t>
  </si>
  <si>
    <t>Roviana</t>
  </si>
  <si>
    <t>Marovo</t>
  </si>
  <si>
    <t>Malaita I</t>
  </si>
  <si>
    <t>Malaita II</t>
  </si>
  <si>
    <t>Malaita III</t>
  </si>
  <si>
    <t>Malaita IV</t>
  </si>
  <si>
    <t>Malaita V</t>
  </si>
  <si>
    <t>Malaita VI</t>
  </si>
  <si>
    <t>Malaita VII</t>
  </si>
  <si>
    <t>Pelau</t>
  </si>
  <si>
    <t>Luaniua</t>
  </si>
  <si>
    <t>Sikaiana</t>
  </si>
  <si>
    <t>Guadalcanal I</t>
  </si>
  <si>
    <t>Guadalcanal II</t>
  </si>
  <si>
    <t>Guadalcanal III</t>
  </si>
  <si>
    <t>Guadalcanal IV</t>
  </si>
  <si>
    <t>Honiara Township</t>
  </si>
  <si>
    <t>Ngela</t>
  </si>
  <si>
    <t>Savo</t>
  </si>
  <si>
    <t>Santa Ysabel I</t>
  </si>
  <si>
    <t>Santa Ysabel II</t>
  </si>
  <si>
    <t>Munggabba_Mungik</t>
  </si>
  <si>
    <t>Russell Islands</t>
  </si>
  <si>
    <t>Makira</t>
  </si>
  <si>
    <t>Ulawa</t>
  </si>
  <si>
    <t>Santa Cruz</t>
  </si>
  <si>
    <t>Reef Islands</t>
  </si>
  <si>
    <t>Vankoro</t>
  </si>
  <si>
    <t>Utupua</t>
  </si>
  <si>
    <t>Anuta</t>
  </si>
  <si>
    <t>Tikopia</t>
  </si>
  <si>
    <t>Ships</t>
  </si>
  <si>
    <t xml:space="preserve">   Total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</si>
  <si>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</si>
  <si>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</si>
  <si>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</si>
  <si>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</si>
  <si>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</si>
  <si>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</si>
  <si>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</si>
  <si>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</si>
  <si>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</si>
  <si>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</si>
  <si>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</si>
  <si>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</si>
  <si>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</si>
  <si>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</si>
  <si>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</si>
  <si>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&amp; over</t>
  </si>
  <si>
    <t>Median</t>
  </si>
  <si>
    <t xml:space="preserve">Male </t>
  </si>
  <si>
    <t xml:space="preserve">Female </t>
  </si>
  <si>
    <t>Table 2. age1 by Council Area and Sex, Solomon Island: 1970</t>
  </si>
  <si>
    <t>Male</t>
  </si>
  <si>
    <t>Female</t>
  </si>
  <si>
    <t>Not stated</t>
  </si>
  <si>
    <t xml:space="preserve">Source: 1970 Solomon Islands Census </t>
  </si>
  <si>
    <t>Table 3. Ages by Council Area and Sex, Solomon Islands: 1970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</si>
  <si>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</si>
  <si>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</si>
  <si>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</si>
  <si>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</si>
  <si>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</si>
  <si>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</si>
  <si>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</si>
  <si>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</si>
  <si>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</si>
  <si>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</si>
  <si>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</si>
  <si>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</si>
  <si>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</si>
  <si>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</si>
  <si>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</si>
  <si>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</si>
  <si>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 xml:space="preserve">Source: 1970  Solomon Islands Census </t>
  </si>
  <si>
    <t>Table 4. Sex and Marital status by Council Area, Solomon Islands: 1970</t>
  </si>
  <si>
    <t>Never married</t>
  </si>
  <si>
    <t>Married</t>
  </si>
  <si>
    <t>Widowed</t>
  </si>
  <si>
    <t>Divorced</t>
  </si>
  <si>
    <t xml:space="preserve">Table 5. Council Area and ages by Marital status and Sex, Solomon Islands: 1970 </t>
  </si>
  <si>
    <t xml:space="preserve">Shortland Island </t>
  </si>
  <si>
    <t xml:space="preserve">Vella Lavella </t>
  </si>
  <si>
    <t>Sikaina</t>
  </si>
  <si>
    <t>Munggabba Mungik</t>
  </si>
  <si>
    <t xml:space="preserve">Russel Islands </t>
  </si>
  <si>
    <t xml:space="preserve">   Total </t>
  </si>
  <si>
    <t xml:space="preserve">  Total </t>
  </si>
  <si>
    <t xml:space="preserve">Santa Cruz </t>
  </si>
  <si>
    <t xml:space="preserve">Reef Islands </t>
  </si>
  <si>
    <t xml:space="preserve">Anuta </t>
  </si>
  <si>
    <t xml:space="preserve">Tikopia </t>
  </si>
  <si>
    <t xml:space="preserve">Ships </t>
  </si>
  <si>
    <t xml:space="preserve">    Total</t>
  </si>
  <si>
    <t xml:space="preserve">Table 6. Council Area and Fertility ages by Sex, CEB, CS, Solomon Islands: 1970 </t>
  </si>
  <si>
    <t>Sex</t>
  </si>
  <si>
    <t>CEB</t>
  </si>
  <si>
    <t>CS</t>
  </si>
  <si>
    <t xml:space="preserve">Roviana </t>
  </si>
  <si>
    <t xml:space="preserve">Malaita I </t>
  </si>
  <si>
    <t xml:space="preserve">Malaita III </t>
  </si>
  <si>
    <t xml:space="preserve">Malaita IV </t>
  </si>
  <si>
    <t xml:space="preserve">Malaita VI </t>
  </si>
  <si>
    <t xml:space="preserve">Malaita VII </t>
  </si>
  <si>
    <t xml:space="preserve">Pelau </t>
  </si>
  <si>
    <t xml:space="preserve">Luaniua </t>
  </si>
  <si>
    <t xml:space="preserve">Sikaiana </t>
  </si>
  <si>
    <t xml:space="preserve">Guadalcanal I </t>
  </si>
  <si>
    <t xml:space="preserve">Honiara Township </t>
  </si>
  <si>
    <t xml:space="preserve">Ngela </t>
  </si>
  <si>
    <t xml:space="preserve">Savo </t>
  </si>
  <si>
    <t xml:space="preserve">Russell Islands </t>
  </si>
  <si>
    <t xml:space="preserve">Makira </t>
  </si>
  <si>
    <t xml:space="preserve">Utupua </t>
  </si>
  <si>
    <t xml:space="preserve">Table 7. First, Last birth by Council Area, Solomon Islands: 1970 </t>
  </si>
  <si>
    <t>Last birth</t>
  </si>
  <si>
    <t>Shortlands</t>
  </si>
  <si>
    <t>Malait</t>
  </si>
  <si>
    <t>Luamiha</t>
  </si>
  <si>
    <t>Guadalcanal</t>
  </si>
  <si>
    <t>(NG) Gela</t>
  </si>
  <si>
    <t>Sanat Ysabel</t>
  </si>
  <si>
    <t>Munggaba/Munggik</t>
  </si>
  <si>
    <t>Vanikoro</t>
  </si>
  <si>
    <t>BSIP unknown</t>
  </si>
  <si>
    <t>Kiribati/Tuvalu</t>
  </si>
  <si>
    <t>Fiji</t>
  </si>
  <si>
    <t xml:space="preserve">Other Pac Islands </t>
  </si>
  <si>
    <t>UK</t>
  </si>
  <si>
    <t>Australia</t>
  </si>
  <si>
    <t>New Zealand</t>
  </si>
  <si>
    <t>Other Brit Comm.</t>
  </si>
  <si>
    <t>Other Euro/American</t>
  </si>
  <si>
    <t>China</t>
  </si>
  <si>
    <t>All others</t>
  </si>
  <si>
    <t>Other Pac Is</t>
  </si>
  <si>
    <t xml:space="preserve">Table 9. Sex and Ethnic origin by Council Area, Solomon Islands: 1970 </t>
  </si>
  <si>
    <t xml:space="preserve">Charateristics </t>
  </si>
  <si>
    <t>Munggabba/ Mungik</t>
  </si>
  <si>
    <t>Melanesian</t>
  </si>
  <si>
    <t>Polynesian</t>
  </si>
  <si>
    <t>Chinese</t>
  </si>
  <si>
    <t>European</t>
  </si>
  <si>
    <t>Gilbertese</t>
  </si>
  <si>
    <t>Ellice</t>
  </si>
  <si>
    <t>Fijian</t>
  </si>
  <si>
    <t>Part_European</t>
  </si>
  <si>
    <t>Part Chinese</t>
  </si>
  <si>
    <t>Others/NS</t>
  </si>
  <si>
    <t>Part European</t>
  </si>
  <si>
    <t>Part_Chinese</t>
  </si>
  <si>
    <t>Table 10. Sex and Religion by Counter Area, Solomon Islands: 1970</t>
  </si>
  <si>
    <t>No religion</t>
  </si>
  <si>
    <t>Christian Fellow</t>
  </si>
  <si>
    <t>United Church</t>
  </si>
  <si>
    <t>Melanesian Miss</t>
  </si>
  <si>
    <t>Marist</t>
  </si>
  <si>
    <t>S Sea Evang. Mssn.</t>
  </si>
  <si>
    <t>S Sea Evang. Church</t>
  </si>
  <si>
    <t>Seventh Day Adv.</t>
  </si>
  <si>
    <t>Ba'hai</t>
  </si>
  <si>
    <t>Jehovah's Witness</t>
  </si>
  <si>
    <t>Pagan</t>
  </si>
  <si>
    <t>Other</t>
  </si>
  <si>
    <t>Refused</t>
  </si>
  <si>
    <t>Melanesian Missn.</t>
  </si>
  <si>
    <t>S Sea Evang Mssn</t>
  </si>
  <si>
    <t>S Sea Evan Churc</t>
  </si>
  <si>
    <t>Seventh Day Adv</t>
  </si>
  <si>
    <t>Jehovah's Witnes</t>
  </si>
  <si>
    <t xml:space="preserve">Table 11. Sex and Education by Council Area, Solomon Islands: 1970 </t>
  </si>
  <si>
    <t>Never attended</t>
  </si>
  <si>
    <t>Ever attended</t>
  </si>
  <si>
    <t>Age at 1st Marriage</t>
  </si>
  <si>
    <t xml:space="preserve">Table 5. Council Area and Age by Marital Status, Solomon Islands: 1970 </t>
  </si>
  <si>
    <t>CEB/W</t>
  </si>
  <si>
    <t>CS/W</t>
  </si>
  <si>
    <t>CS/CEB</t>
  </si>
  <si>
    <t xml:space="preserve">     Females</t>
  </si>
  <si>
    <t xml:space="preserve">    Males</t>
  </si>
  <si>
    <t xml:space="preserve">Table 8. Birthplace by Council Area, Solomon Islands: 1970 </t>
  </si>
  <si>
    <t>Source: 1970 Solomon Islands Census</t>
  </si>
  <si>
    <t>1970 Solomon Islands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</si>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</sst>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9"/>
      <color indexed="8"/>
      <name val="Times New Roman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Times New Roman"/>
      <family val="1"/>
    </font>
    <font>
      <sz val="8"/>
      <name val="Times New Roman"/>
      <family val="1"/>
    </font>
    <font>
      <sz val="28"/>
      <color indexed="8"/>
      <name val="Times New Roman"/>
      <family val="1"/>
    </font>
    <font>
      <u/>
      <sz val="9"/>
      <color theme="10"/>
      <name val="Times New Roman"/>
      <family val="1"/>
    </font>
    <font>
      <u/>
      <sz val="11"/>
      <color theme="10"/>
      <name val="STXihei"/>
      <charset val="134"/>
    </font>
    <font>
      <sz val="11"/>
      <color indexed="8"/>
      <name val="STXihe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2" fillId="0" borderId="5" xfId="0" applyNumberFormat="1" applyFont="1" applyBorder="1"/>
    <xf numFmtId="3" fontId="2" fillId="0" borderId="6" xfId="0" applyNumberFormat="1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3" fontId="2" fillId="0" borderId="1" xfId="0" applyNumberFormat="1" applyFont="1" applyBorder="1"/>
    <xf numFmtId="3" fontId="2" fillId="0" borderId="0" xfId="0" applyNumberFormat="1" applyFont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3" fillId="0" borderId="2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3" xfId="0" applyNumberFormat="1" applyFont="1" applyBorder="1" applyAlignment="1">
      <alignment horizontal="center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2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/>
    <xf numFmtId="3" fontId="2" fillId="0" borderId="10" xfId="0" applyNumberFormat="1" applyFont="1" applyBorder="1" applyAlignment="1">
      <alignment horizontal="right"/>
    </xf>
    <xf numFmtId="3" fontId="3" fillId="0" borderId="11" xfId="0" applyNumberFormat="1" applyFont="1" applyBorder="1" applyAlignment="1"/>
    <xf numFmtId="3" fontId="3" fillId="0" borderId="12" xfId="0" applyNumberFormat="1" applyFont="1" applyBorder="1" applyAlignment="1"/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2" xfId="0" applyNumberFormat="1" applyFont="1" applyBorder="1" applyAlignment="1"/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/>
    <xf numFmtId="3" fontId="3" fillId="0" borderId="4" xfId="0" applyNumberFormat="1" applyFont="1" applyBorder="1" applyAlignment="1"/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3" fontId="7" fillId="0" borderId="0" xfId="2" quotePrefix="1" applyNumberFormat="1" applyFont="1" applyAlignment="1">
      <alignment horizontal="left"/>
    </xf>
    <xf numFmtId="0" fontId="7" fillId="0" borderId="0" xfId="2" applyFont="1" applyAlignment="1">
      <alignment horizontal="left"/>
    </xf>
    <xf numFmtId="3" fontId="7" fillId="0" borderId="0" xfId="2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7938-2EE7-48FC-82BD-ADE1493C5C33}">
  <dimension ref="A1:N31"/>
  <sheetViews>
    <sheetView tabSelected="1" workbookViewId="0">
      <selection activeCell="A10" sqref="A10:N10"/>
    </sheetView>
  </sheetViews>
  <sheetFormatPr defaultRowHeight="12" x14ac:dyDescent="0.25"/>
  <sheetData>
    <row r="1" spans="1:14" x14ac:dyDescent="0.25">
      <c r="A1" s="40" t="s">
        <v>188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5">
      <c r="A5" s="40" t="s">
        <v>189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5.6" x14ac:dyDescent="0.35">
      <c r="A9" s="42" t="str">
        <f>'Solomons 1970'!A1</f>
        <v xml:space="preserve">Table 1. Sex and age by Council Area, Solomon Islands: 1970 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5.6" x14ac:dyDescent="0.35">
      <c r="A10" s="42" t="str">
        <f>'Single age'!A1</f>
        <v>Table 2. age1 by Council Area and Sex, Solomon Island: 1970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5.6" x14ac:dyDescent="0.35">
      <c r="A11" s="42" t="str">
        <f>'Age5'!A1</f>
        <v>Table 3. Ages by Council Area and Sex, Solomon Islands: 1970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5.6" x14ac:dyDescent="0.35">
      <c r="A12" s="44" t="str">
        <f>Marital!A1</f>
        <v>Table 4. Sex and Marital status by Council Area, Solomon Islands: 1970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15.6" x14ac:dyDescent="0.35">
      <c r="A13" s="44" t="str">
        <f>SMAM!A1</f>
        <v xml:space="preserve">Table 5. Council Area and Age by Marital Status, Solomon Islands: 1970 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15.6" x14ac:dyDescent="0.35">
      <c r="A14" s="44" t="str">
        <f>Fertility!A1</f>
        <v xml:space="preserve">Table 6. Council Area and Fertility ages by Sex, CEB, CS, Solomon Islands: 1970 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15.6" x14ac:dyDescent="0.35">
      <c r="A15" s="42" t="str">
        <f>'First and Last Birth'!A1</f>
        <v xml:space="preserve">Table 7. First, Last birth by Council Area, Solomon Islands: 1970 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5.6" x14ac:dyDescent="0.35">
      <c r="A16" s="44" t="str">
        <f>Birthplace!A1</f>
        <v xml:space="preserve">Table 8. Birthplace by Council Area, Solomon Islands: 1970 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5.6" x14ac:dyDescent="0.35">
      <c r="A17" s="44" t="str">
        <f>Ethnicity!A1</f>
        <v xml:space="preserve">Table 9. Sex and Ethnic origin by Council Area, Solomon Islands: 1970 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5.6" x14ac:dyDescent="0.35">
      <c r="A18" s="44" t="str">
        <f>Religion!A1</f>
        <v>Table 10. Sex and Religion by Counter Area, Solomon Islands: 1970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5.6" x14ac:dyDescent="0.35">
      <c r="A19" s="44" t="str">
        <f>Education!A1</f>
        <v xml:space="preserve">Table 11. Sex and Education by Council Area, Solomon Islands: 1970 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15.6" x14ac:dyDescent="0.3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</sheetData>
  <mergeCells count="25">
    <mergeCell ref="A31:N31"/>
    <mergeCell ref="A25:N25"/>
    <mergeCell ref="A26:N26"/>
    <mergeCell ref="A27:N27"/>
    <mergeCell ref="A28:N28"/>
    <mergeCell ref="A29:N29"/>
    <mergeCell ref="A30:N30"/>
    <mergeCell ref="A19:N19"/>
    <mergeCell ref="A20:N20"/>
    <mergeCell ref="A21:N21"/>
    <mergeCell ref="A22:N22"/>
    <mergeCell ref="A23:N23"/>
    <mergeCell ref="A24:N24"/>
    <mergeCell ref="A13:N13"/>
    <mergeCell ref="A14:N14"/>
    <mergeCell ref="A15:N15"/>
    <mergeCell ref="A16:N16"/>
    <mergeCell ref="A17:N17"/>
    <mergeCell ref="A18:N18"/>
    <mergeCell ref="A1:N4"/>
    <mergeCell ref="A5:N8"/>
    <mergeCell ref="A9:N9"/>
    <mergeCell ref="A10:N10"/>
    <mergeCell ref="A11:N11"/>
    <mergeCell ref="A12:N12"/>
  </mergeCells>
  <hyperlinks>
    <hyperlink ref="A9:N9" location="'Solomons 1970'!A1" display="'Solomons 1970'!A1" xr:uid="{90095EDC-7C35-46C4-9190-1B8C983A03E0}"/>
    <hyperlink ref="A10:N10" location="'Single age'!A1" display="'Single age'!A1" xr:uid="{3F40886A-E150-43C4-89DE-8A9AB1174311}"/>
    <hyperlink ref="A11:N11" location="'Age5'!A1" display="'Age5'!A1" xr:uid="{3F3F7164-D4B4-4873-9F2B-1035BEA826DC}"/>
    <hyperlink ref="A12:N12" location="Marital!A1" display="Marital!A1" xr:uid="{B22AC307-F366-46D0-9C36-7E3352C5A934}"/>
    <hyperlink ref="A13:N13" location="SMAM!A1" display="SMAM!A1" xr:uid="{41186109-C3AF-4802-A3FC-0E998363E6E8}"/>
    <hyperlink ref="A14:N14" location="Fertility!A1" display="Fertility!A1" xr:uid="{FC806A51-AA48-4921-A819-87E42526B37D}"/>
    <hyperlink ref="A15:N15" location="'First and Last Birth'!A1" display="'First and Last Birth'!A1" xr:uid="{A35A472F-403D-451B-9CE5-B8E25C7FFA91}"/>
    <hyperlink ref="A16:N16" location="Birthplace!A1" display="Birthplace!A1" xr:uid="{E68915E7-7A22-49C0-8713-03110736EEF3}"/>
    <hyperlink ref="A17:N17" location="Ethnicity!A1" display="Ethnicity!A1" xr:uid="{321E7837-3914-4237-A388-5E50786F5EE9}"/>
    <hyperlink ref="A18:N18" location="Religion!A1" display="Religion!A1" xr:uid="{CB3C59DD-D2B3-4E5E-9280-FB3583C0C291}"/>
    <hyperlink ref="A19:N19" location="Education!A1" display="Education!A1" xr:uid="{FECBC5D9-CC57-415B-8BDA-5EBB7E6D12A6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0"/>
  <sheetViews>
    <sheetView showGridLines="0" view="pageBreakPreview" zoomScale="125" zoomScaleNormal="100" zoomScaleSheetLayoutView="125" workbookViewId="0">
      <selection activeCell="G18" sqref="G18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142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142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143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143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143</v>
      </c>
      <c r="AB2" s="13" t="s">
        <v>26</v>
      </c>
      <c r="AC2" s="13" t="s">
        <v>144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92</v>
      </c>
      <c r="B3" s="1">
        <v>160997</v>
      </c>
      <c r="C3" s="1">
        <v>1950</v>
      </c>
      <c r="D3" s="1">
        <v>8017</v>
      </c>
      <c r="E3" s="1">
        <v>9227</v>
      </c>
      <c r="F3" s="1">
        <v>8499</v>
      </c>
      <c r="G3" s="1">
        <v>4538</v>
      </c>
      <c r="H3" s="1">
        <v>10911</v>
      </c>
      <c r="I3" s="1">
        <v>7633</v>
      </c>
      <c r="J3" s="1">
        <v>4947</v>
      </c>
      <c r="K3" s="1">
        <v>4211</v>
      </c>
      <c r="L3" s="1">
        <v>7667</v>
      </c>
      <c r="M3" s="1">
        <v>8492</v>
      </c>
      <c r="N3" s="1">
        <v>6797</v>
      </c>
      <c r="O3" s="1" t="s">
        <v>92</v>
      </c>
      <c r="P3" s="1">
        <v>240</v>
      </c>
      <c r="Q3" s="1">
        <v>633</v>
      </c>
      <c r="R3" s="1">
        <v>190</v>
      </c>
      <c r="S3" s="1">
        <v>6016</v>
      </c>
      <c r="T3" s="1">
        <v>4279</v>
      </c>
      <c r="U3" s="1">
        <v>5281</v>
      </c>
      <c r="V3" s="1">
        <v>8420</v>
      </c>
      <c r="W3" s="1">
        <v>11191</v>
      </c>
      <c r="X3" s="1">
        <v>5351</v>
      </c>
      <c r="Y3" s="1">
        <v>1352</v>
      </c>
      <c r="Z3" s="1">
        <v>2200</v>
      </c>
      <c r="AA3" s="1" t="s">
        <v>92</v>
      </c>
      <c r="AB3" s="1">
        <v>6453</v>
      </c>
      <c r="AC3" s="1">
        <v>1504</v>
      </c>
      <c r="AD3" s="1">
        <v>2715</v>
      </c>
      <c r="AE3" s="1">
        <v>10921</v>
      </c>
      <c r="AF3" s="1">
        <v>1469</v>
      </c>
      <c r="AG3" s="1">
        <v>3433</v>
      </c>
      <c r="AH3" s="1">
        <v>4053</v>
      </c>
      <c r="AI3" s="1">
        <v>163</v>
      </c>
      <c r="AJ3" s="1">
        <v>232</v>
      </c>
      <c r="AK3" s="1">
        <v>157</v>
      </c>
      <c r="AL3" s="1">
        <v>1040</v>
      </c>
      <c r="AM3" s="1">
        <v>815</v>
      </c>
    </row>
    <row r="4" spans="1:39" ht="10.199999999999999" customHeight="1" x14ac:dyDescent="0.2">
      <c r="A4" s="2" t="s">
        <v>145</v>
      </c>
      <c r="B4" s="2">
        <v>149666</v>
      </c>
      <c r="C4" s="2">
        <v>1574</v>
      </c>
      <c r="D4" s="2">
        <v>7324</v>
      </c>
      <c r="E4" s="2">
        <v>8374</v>
      </c>
      <c r="F4" s="2">
        <v>8119</v>
      </c>
      <c r="G4" s="2">
        <v>4436</v>
      </c>
      <c r="H4" s="2">
        <v>10772</v>
      </c>
      <c r="I4" s="2">
        <v>7599</v>
      </c>
      <c r="J4" s="2">
        <v>4944</v>
      </c>
      <c r="K4" s="2">
        <v>4205</v>
      </c>
      <c r="L4" s="2">
        <v>7655</v>
      </c>
      <c r="M4" s="2">
        <v>8475</v>
      </c>
      <c r="N4" s="2">
        <v>6758</v>
      </c>
      <c r="O4" s="2" t="s">
        <v>145</v>
      </c>
      <c r="P4" s="2">
        <v>0</v>
      </c>
      <c r="Q4" s="2">
        <v>0</v>
      </c>
      <c r="R4" s="2">
        <v>0</v>
      </c>
      <c r="S4" s="2">
        <v>5864</v>
      </c>
      <c r="T4" s="2">
        <v>4267</v>
      </c>
      <c r="U4" s="2">
        <v>5265</v>
      </c>
      <c r="V4" s="2">
        <v>8312</v>
      </c>
      <c r="W4" s="2">
        <v>8621</v>
      </c>
      <c r="X4" s="2">
        <v>5267</v>
      </c>
      <c r="Y4" s="2">
        <v>1352</v>
      </c>
      <c r="Z4" s="2">
        <v>2137</v>
      </c>
      <c r="AA4" s="2" t="s">
        <v>145</v>
      </c>
      <c r="AB4" s="2">
        <v>6421</v>
      </c>
      <c r="AC4" s="2">
        <v>29</v>
      </c>
      <c r="AD4" s="2">
        <v>1876</v>
      </c>
      <c r="AE4" s="2">
        <v>10716</v>
      </c>
      <c r="AF4" s="2">
        <v>1468</v>
      </c>
      <c r="AG4" s="2">
        <v>3327</v>
      </c>
      <c r="AH4" s="2">
        <v>3353</v>
      </c>
      <c r="AI4" s="2">
        <v>163</v>
      </c>
      <c r="AJ4" s="2">
        <v>227</v>
      </c>
      <c r="AK4" s="2">
        <v>0</v>
      </c>
      <c r="AL4" s="2">
        <v>1</v>
      </c>
      <c r="AM4" s="2">
        <v>765</v>
      </c>
    </row>
    <row r="5" spans="1:39" ht="10.199999999999999" customHeight="1" x14ac:dyDescent="0.2">
      <c r="A5" s="2" t="s">
        <v>146</v>
      </c>
      <c r="B5" s="2">
        <v>6399</v>
      </c>
      <c r="C5" s="2">
        <v>0</v>
      </c>
      <c r="D5" s="2">
        <v>1</v>
      </c>
      <c r="E5" s="2">
        <v>46</v>
      </c>
      <c r="F5" s="2">
        <v>59</v>
      </c>
      <c r="G5" s="2">
        <v>0</v>
      </c>
      <c r="H5" s="2">
        <v>51</v>
      </c>
      <c r="I5" s="2">
        <v>15</v>
      </c>
      <c r="J5" s="2">
        <v>1</v>
      </c>
      <c r="K5" s="2">
        <v>0</v>
      </c>
      <c r="L5" s="2">
        <v>3</v>
      </c>
      <c r="M5" s="2">
        <v>1</v>
      </c>
      <c r="N5" s="2">
        <v>21</v>
      </c>
      <c r="O5" s="2" t="s">
        <v>146</v>
      </c>
      <c r="P5" s="2">
        <v>240</v>
      </c>
      <c r="Q5" s="2">
        <v>632</v>
      </c>
      <c r="R5" s="2">
        <v>190</v>
      </c>
      <c r="S5" s="2">
        <v>29</v>
      </c>
      <c r="T5" s="2">
        <v>1</v>
      </c>
      <c r="U5" s="2">
        <v>4</v>
      </c>
      <c r="V5" s="2">
        <v>52</v>
      </c>
      <c r="W5" s="2">
        <v>616</v>
      </c>
      <c r="X5" s="2">
        <v>26</v>
      </c>
      <c r="Y5" s="2">
        <v>0</v>
      </c>
      <c r="Z5" s="2">
        <v>26</v>
      </c>
      <c r="AA5" s="2" t="s">
        <v>146</v>
      </c>
      <c r="AB5" s="2">
        <v>15</v>
      </c>
      <c r="AC5" s="2">
        <v>1461</v>
      </c>
      <c r="AD5" s="2">
        <v>748</v>
      </c>
      <c r="AE5" s="2">
        <v>151</v>
      </c>
      <c r="AF5" s="2">
        <v>0</v>
      </c>
      <c r="AG5" s="2">
        <v>95</v>
      </c>
      <c r="AH5" s="2">
        <v>691</v>
      </c>
      <c r="AI5" s="2">
        <v>0</v>
      </c>
      <c r="AJ5" s="2">
        <v>5</v>
      </c>
      <c r="AK5" s="2">
        <v>157</v>
      </c>
      <c r="AL5" s="2">
        <v>1039</v>
      </c>
      <c r="AM5" s="2">
        <v>23</v>
      </c>
    </row>
    <row r="6" spans="1:39" ht="10.199999999999999" customHeight="1" x14ac:dyDescent="0.2">
      <c r="A6" s="2" t="s">
        <v>147</v>
      </c>
      <c r="B6" s="2">
        <v>577</v>
      </c>
      <c r="C6" s="2">
        <v>2</v>
      </c>
      <c r="D6" s="2">
        <v>0</v>
      </c>
      <c r="E6" s="2">
        <v>31</v>
      </c>
      <c r="F6" s="2">
        <v>9</v>
      </c>
      <c r="G6" s="2">
        <v>2</v>
      </c>
      <c r="H6" s="2">
        <v>9</v>
      </c>
      <c r="I6" s="2">
        <v>4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 t="s">
        <v>147</v>
      </c>
      <c r="P6" s="2">
        <v>0</v>
      </c>
      <c r="Q6" s="2">
        <v>0</v>
      </c>
      <c r="R6" s="2">
        <v>0</v>
      </c>
      <c r="S6" s="2">
        <v>4</v>
      </c>
      <c r="T6" s="2">
        <v>0</v>
      </c>
      <c r="U6" s="2">
        <v>0</v>
      </c>
      <c r="V6" s="2">
        <v>1</v>
      </c>
      <c r="W6" s="2">
        <v>482</v>
      </c>
      <c r="X6" s="2">
        <v>15</v>
      </c>
      <c r="Y6" s="2">
        <v>0</v>
      </c>
      <c r="Z6" s="2">
        <v>7</v>
      </c>
      <c r="AA6" s="2" t="s">
        <v>147</v>
      </c>
      <c r="AB6" s="2">
        <v>2</v>
      </c>
      <c r="AC6" s="2">
        <v>0</v>
      </c>
      <c r="AD6" s="2">
        <v>1</v>
      </c>
      <c r="AE6" s="2">
        <v>1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</v>
      </c>
    </row>
    <row r="7" spans="1:39" ht="10.199999999999999" customHeight="1" x14ac:dyDescent="0.2">
      <c r="A7" s="2" t="s">
        <v>148</v>
      </c>
      <c r="B7" s="2">
        <v>1280</v>
      </c>
      <c r="C7" s="2">
        <v>10</v>
      </c>
      <c r="D7" s="2">
        <v>11</v>
      </c>
      <c r="E7" s="2">
        <v>51</v>
      </c>
      <c r="F7" s="2">
        <v>49</v>
      </c>
      <c r="G7" s="2">
        <v>8</v>
      </c>
      <c r="H7" s="2">
        <v>51</v>
      </c>
      <c r="I7" s="2">
        <v>12</v>
      </c>
      <c r="J7" s="2">
        <v>2</v>
      </c>
      <c r="K7" s="2">
        <v>6</v>
      </c>
      <c r="L7" s="2">
        <v>9</v>
      </c>
      <c r="M7" s="2">
        <v>16</v>
      </c>
      <c r="N7" s="2">
        <v>17</v>
      </c>
      <c r="O7" s="2" t="s">
        <v>148</v>
      </c>
      <c r="P7" s="2">
        <v>0</v>
      </c>
      <c r="Q7" s="2">
        <v>0</v>
      </c>
      <c r="R7" s="2">
        <v>0</v>
      </c>
      <c r="S7" s="2">
        <v>58</v>
      </c>
      <c r="T7" s="2">
        <v>11</v>
      </c>
      <c r="U7" s="2">
        <v>6</v>
      </c>
      <c r="V7" s="2">
        <v>42</v>
      </c>
      <c r="W7" s="2">
        <v>796</v>
      </c>
      <c r="X7" s="2">
        <v>35</v>
      </c>
      <c r="Y7" s="2">
        <v>0</v>
      </c>
      <c r="Z7" s="2">
        <v>6</v>
      </c>
      <c r="AA7" s="2" t="s">
        <v>148</v>
      </c>
      <c r="AB7" s="2">
        <v>11</v>
      </c>
      <c r="AC7" s="2">
        <v>1</v>
      </c>
      <c r="AD7" s="2">
        <v>27</v>
      </c>
      <c r="AE7" s="2">
        <v>18</v>
      </c>
      <c r="AF7" s="2">
        <v>1</v>
      </c>
      <c r="AG7" s="2">
        <v>11</v>
      </c>
      <c r="AH7" s="2">
        <v>6</v>
      </c>
      <c r="AI7" s="2">
        <v>0</v>
      </c>
      <c r="AJ7" s="2">
        <v>0</v>
      </c>
      <c r="AK7" s="2">
        <v>0</v>
      </c>
      <c r="AL7" s="2">
        <v>0</v>
      </c>
      <c r="AM7" s="2">
        <v>9</v>
      </c>
    </row>
    <row r="8" spans="1:39" ht="10.199999999999999" customHeight="1" x14ac:dyDescent="0.2">
      <c r="A8" s="2" t="s">
        <v>149</v>
      </c>
      <c r="B8" s="2">
        <v>2362</v>
      </c>
      <c r="C8" s="2">
        <v>352</v>
      </c>
      <c r="D8" s="2">
        <v>662</v>
      </c>
      <c r="E8" s="2">
        <v>657</v>
      </c>
      <c r="F8" s="2">
        <v>207</v>
      </c>
      <c r="G8" s="2">
        <v>42</v>
      </c>
      <c r="H8" s="2">
        <v>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 t="s">
        <v>149</v>
      </c>
      <c r="P8" s="2">
        <v>0</v>
      </c>
      <c r="Q8" s="2">
        <v>0</v>
      </c>
      <c r="R8" s="2">
        <v>0</v>
      </c>
      <c r="S8" s="2">
        <v>26</v>
      </c>
      <c r="T8" s="2">
        <v>0</v>
      </c>
      <c r="U8" s="2">
        <v>0</v>
      </c>
      <c r="V8" s="2">
        <v>7</v>
      </c>
      <c r="W8" s="2">
        <v>350</v>
      </c>
      <c r="X8" s="2">
        <v>0</v>
      </c>
      <c r="Y8" s="2">
        <v>0</v>
      </c>
      <c r="Z8" s="2">
        <v>1</v>
      </c>
      <c r="AA8" s="2" t="s">
        <v>149</v>
      </c>
      <c r="AB8" s="2">
        <v>2</v>
      </c>
      <c r="AC8" s="2">
        <v>0</v>
      </c>
      <c r="AD8" s="2">
        <v>33</v>
      </c>
      <c r="AE8" s="2">
        <v>11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9</v>
      </c>
    </row>
    <row r="9" spans="1:39" ht="10.199999999999999" customHeight="1" x14ac:dyDescent="0.2">
      <c r="A9" s="2" t="s">
        <v>150</v>
      </c>
      <c r="B9" s="2">
        <v>38</v>
      </c>
      <c r="C9" s="2">
        <v>0</v>
      </c>
      <c r="D9" s="2">
        <v>5</v>
      </c>
      <c r="E9" s="2">
        <v>4</v>
      </c>
      <c r="F9" s="2">
        <v>3</v>
      </c>
      <c r="G9" s="2">
        <v>1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 t="s">
        <v>150</v>
      </c>
      <c r="P9" s="2">
        <v>0</v>
      </c>
      <c r="Q9" s="2">
        <v>0</v>
      </c>
      <c r="R9" s="2">
        <v>0</v>
      </c>
      <c r="S9" s="2">
        <v>14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 t="s">
        <v>150</v>
      </c>
      <c r="AB9" s="2">
        <v>0</v>
      </c>
      <c r="AC9" s="2">
        <v>0</v>
      </c>
      <c r="AD9" s="2">
        <v>0</v>
      </c>
      <c r="AE9" s="2">
        <v>6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</row>
    <row r="10" spans="1:39" ht="10.199999999999999" customHeight="1" x14ac:dyDescent="0.2">
      <c r="A10" s="2" t="s">
        <v>151</v>
      </c>
      <c r="B10" s="2">
        <v>234</v>
      </c>
      <c r="C10" s="2">
        <v>0</v>
      </c>
      <c r="D10" s="2">
        <v>0</v>
      </c>
      <c r="E10" s="2">
        <v>28</v>
      </c>
      <c r="F10" s="2">
        <v>20</v>
      </c>
      <c r="G10" s="2">
        <v>3</v>
      </c>
      <c r="H10" s="2">
        <v>16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 t="s">
        <v>151</v>
      </c>
      <c r="P10" s="2">
        <v>0</v>
      </c>
      <c r="Q10" s="2">
        <v>0</v>
      </c>
      <c r="R10" s="2">
        <v>0</v>
      </c>
      <c r="S10" s="2">
        <v>7</v>
      </c>
      <c r="T10" s="2">
        <v>0</v>
      </c>
      <c r="U10" s="2">
        <v>0</v>
      </c>
      <c r="V10" s="2">
        <v>3</v>
      </c>
      <c r="W10" s="2">
        <v>140</v>
      </c>
      <c r="X10" s="2">
        <v>1</v>
      </c>
      <c r="Y10" s="2">
        <v>0</v>
      </c>
      <c r="Z10" s="2">
        <v>0</v>
      </c>
      <c r="AA10" s="2" t="s">
        <v>151</v>
      </c>
      <c r="AB10" s="2">
        <v>0</v>
      </c>
      <c r="AC10" s="2">
        <v>0</v>
      </c>
      <c r="AD10" s="2">
        <v>16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</row>
    <row r="11" spans="1:39" ht="10.199999999999999" customHeight="1" x14ac:dyDescent="0.2">
      <c r="A11" s="2" t="s">
        <v>152</v>
      </c>
      <c r="B11" s="2">
        <v>218</v>
      </c>
      <c r="C11" s="2">
        <v>0</v>
      </c>
      <c r="D11" s="2">
        <v>12</v>
      </c>
      <c r="E11" s="2">
        <v>27</v>
      </c>
      <c r="F11" s="2">
        <v>21</v>
      </c>
      <c r="G11" s="2">
        <v>11</v>
      </c>
      <c r="H11" s="2">
        <v>5</v>
      </c>
      <c r="I11" s="2">
        <v>3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 t="s">
        <v>152</v>
      </c>
      <c r="P11" s="2">
        <v>0</v>
      </c>
      <c r="Q11" s="2">
        <v>1</v>
      </c>
      <c r="R11" s="2">
        <v>0</v>
      </c>
      <c r="S11" s="2">
        <v>11</v>
      </c>
      <c r="T11" s="2">
        <v>0</v>
      </c>
      <c r="U11" s="2">
        <v>5</v>
      </c>
      <c r="V11" s="2">
        <v>0</v>
      </c>
      <c r="W11" s="2">
        <v>73</v>
      </c>
      <c r="X11" s="2">
        <v>7</v>
      </c>
      <c r="Y11" s="2">
        <v>0</v>
      </c>
      <c r="Z11" s="2">
        <v>15</v>
      </c>
      <c r="AA11" s="2" t="s">
        <v>152</v>
      </c>
      <c r="AB11" s="2">
        <v>0</v>
      </c>
      <c r="AC11" s="2">
        <v>0</v>
      </c>
      <c r="AD11" s="2">
        <v>6</v>
      </c>
      <c r="AE11" s="2">
        <v>18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2</v>
      </c>
    </row>
    <row r="12" spans="1:39" ht="10.199999999999999" customHeight="1" x14ac:dyDescent="0.2">
      <c r="A12" s="2" t="s">
        <v>153</v>
      </c>
      <c r="B12" s="2">
        <v>44</v>
      </c>
      <c r="C12" s="2">
        <v>0</v>
      </c>
      <c r="D12" s="2">
        <v>2</v>
      </c>
      <c r="E12" s="2">
        <v>7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 t="s">
        <v>153</v>
      </c>
      <c r="P12" s="2">
        <v>0</v>
      </c>
      <c r="Q12" s="2">
        <v>0</v>
      </c>
      <c r="R12" s="2">
        <v>0</v>
      </c>
      <c r="S12" s="2">
        <v>3</v>
      </c>
      <c r="T12" s="2">
        <v>0</v>
      </c>
      <c r="U12" s="2">
        <v>1</v>
      </c>
      <c r="V12" s="2">
        <v>0</v>
      </c>
      <c r="W12" s="2">
        <v>21</v>
      </c>
      <c r="X12" s="2">
        <v>0</v>
      </c>
      <c r="Y12" s="2">
        <v>0</v>
      </c>
      <c r="Z12" s="2">
        <v>0</v>
      </c>
      <c r="AA12" s="2" t="s">
        <v>153</v>
      </c>
      <c r="AB12" s="2">
        <v>2</v>
      </c>
      <c r="AC12" s="2">
        <v>1</v>
      </c>
      <c r="AD12" s="2">
        <v>2</v>
      </c>
      <c r="AE12" s="2">
        <v>0</v>
      </c>
      <c r="AF12" s="2">
        <v>0</v>
      </c>
      <c r="AG12" s="2">
        <v>0</v>
      </c>
      <c r="AH12" s="2">
        <v>3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</row>
    <row r="13" spans="1:39" ht="10.199999999999999" customHeight="1" x14ac:dyDescent="0.2">
      <c r="A13" s="2" t="s">
        <v>154</v>
      </c>
      <c r="B13" s="2">
        <v>179</v>
      </c>
      <c r="C13" s="2">
        <v>12</v>
      </c>
      <c r="D13" s="2">
        <v>0</v>
      </c>
      <c r="E13" s="2">
        <v>2</v>
      </c>
      <c r="F13" s="2">
        <v>10</v>
      </c>
      <c r="G13" s="2">
        <v>35</v>
      </c>
      <c r="H13" s="2">
        <v>3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 t="s">
        <v>154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3</v>
      </c>
      <c r="W13" s="2">
        <v>88</v>
      </c>
      <c r="X13" s="2">
        <v>0</v>
      </c>
      <c r="Y13" s="2">
        <v>0</v>
      </c>
      <c r="Z13" s="2">
        <v>8</v>
      </c>
      <c r="AA13" s="2" t="s">
        <v>154</v>
      </c>
      <c r="AB13" s="2">
        <v>0</v>
      </c>
      <c r="AC13" s="2">
        <v>12</v>
      </c>
      <c r="AD13" s="2">
        <v>6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</row>
    <row r="14" spans="1:39" ht="10.199999999999999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0.199999999999999" customHeight="1" x14ac:dyDescent="0.2">
      <c r="A15" s="2" t="s">
        <v>56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s">
        <v>56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 t="s">
        <v>56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0.199999999999999" customHeight="1" x14ac:dyDescent="0.2">
      <c r="A16" s="2" t="s">
        <v>38</v>
      </c>
      <c r="B16" s="2">
        <v>85179</v>
      </c>
      <c r="C16" s="2">
        <v>1024</v>
      </c>
      <c r="D16" s="2">
        <v>4019</v>
      </c>
      <c r="E16" s="2">
        <v>4967</v>
      </c>
      <c r="F16" s="2">
        <v>4667</v>
      </c>
      <c r="G16" s="2">
        <v>2426</v>
      </c>
      <c r="H16" s="2">
        <v>5546</v>
      </c>
      <c r="I16" s="2">
        <v>3705</v>
      </c>
      <c r="J16" s="2">
        <v>2357</v>
      </c>
      <c r="K16" s="2">
        <v>2055</v>
      </c>
      <c r="L16" s="2">
        <v>3758</v>
      </c>
      <c r="M16" s="2">
        <v>4191</v>
      </c>
      <c r="N16" s="2">
        <v>3481</v>
      </c>
      <c r="O16" s="2" t="s">
        <v>38</v>
      </c>
      <c r="P16" s="2">
        <v>118</v>
      </c>
      <c r="Q16" s="2">
        <v>273</v>
      </c>
      <c r="R16" s="2">
        <v>75</v>
      </c>
      <c r="S16" s="2">
        <v>3408</v>
      </c>
      <c r="T16" s="2">
        <v>2105</v>
      </c>
      <c r="U16" s="2">
        <v>2750</v>
      </c>
      <c r="V16" s="2">
        <v>4682</v>
      </c>
      <c r="W16" s="2">
        <v>7237</v>
      </c>
      <c r="X16" s="2">
        <v>2715</v>
      </c>
      <c r="Y16" s="2">
        <v>702</v>
      </c>
      <c r="Z16" s="2">
        <v>1355</v>
      </c>
      <c r="AA16" s="2" t="s">
        <v>38</v>
      </c>
      <c r="AB16" s="2">
        <v>3201</v>
      </c>
      <c r="AC16" s="2">
        <v>749</v>
      </c>
      <c r="AD16" s="2">
        <v>1648</v>
      </c>
      <c r="AE16" s="2">
        <v>5914</v>
      </c>
      <c r="AF16" s="2">
        <v>748</v>
      </c>
      <c r="AG16" s="2">
        <v>1805</v>
      </c>
      <c r="AH16" s="2">
        <v>1949</v>
      </c>
      <c r="AI16" s="2">
        <v>84</v>
      </c>
      <c r="AJ16" s="2">
        <v>124</v>
      </c>
      <c r="AK16" s="2">
        <v>69</v>
      </c>
      <c r="AL16" s="2">
        <v>482</v>
      </c>
      <c r="AM16" s="2">
        <v>790</v>
      </c>
    </row>
    <row r="17" spans="1:39" ht="10.199999999999999" customHeight="1" x14ac:dyDescent="0.2">
      <c r="A17" s="2" t="s">
        <v>145</v>
      </c>
      <c r="B17" s="2">
        <v>79315</v>
      </c>
      <c r="C17" s="2">
        <v>836</v>
      </c>
      <c r="D17" s="2">
        <v>3684</v>
      </c>
      <c r="E17" s="2">
        <v>4559</v>
      </c>
      <c r="F17" s="2">
        <v>4462</v>
      </c>
      <c r="G17" s="2">
        <v>2349</v>
      </c>
      <c r="H17" s="2">
        <v>5471</v>
      </c>
      <c r="I17" s="2">
        <v>3687</v>
      </c>
      <c r="J17" s="2">
        <v>2354</v>
      </c>
      <c r="K17" s="2">
        <v>2052</v>
      </c>
      <c r="L17" s="2">
        <v>3751</v>
      </c>
      <c r="M17" s="2">
        <v>4180</v>
      </c>
      <c r="N17" s="2">
        <v>3461</v>
      </c>
      <c r="O17" s="2" t="s">
        <v>145</v>
      </c>
      <c r="P17" s="2">
        <v>0</v>
      </c>
      <c r="Q17" s="2">
        <v>0</v>
      </c>
      <c r="R17" s="2">
        <v>0</v>
      </c>
      <c r="S17" s="2">
        <v>3323</v>
      </c>
      <c r="T17" s="2">
        <v>2096</v>
      </c>
      <c r="U17" s="2">
        <v>2738</v>
      </c>
      <c r="V17" s="2">
        <v>4608</v>
      </c>
      <c r="W17" s="2">
        <v>5805</v>
      </c>
      <c r="X17" s="2">
        <v>2675</v>
      </c>
      <c r="Y17" s="2">
        <v>702</v>
      </c>
      <c r="Z17" s="2">
        <v>1314</v>
      </c>
      <c r="AA17" s="2" t="s">
        <v>145</v>
      </c>
      <c r="AB17" s="2">
        <v>3179</v>
      </c>
      <c r="AC17" s="2">
        <v>23</v>
      </c>
      <c r="AD17" s="2">
        <v>1154</v>
      </c>
      <c r="AE17" s="2">
        <v>5787</v>
      </c>
      <c r="AF17" s="2">
        <v>747</v>
      </c>
      <c r="AG17" s="2">
        <v>1740</v>
      </c>
      <c r="AH17" s="2">
        <v>1630</v>
      </c>
      <c r="AI17" s="2">
        <v>84</v>
      </c>
      <c r="AJ17" s="2">
        <v>120</v>
      </c>
      <c r="AK17" s="2">
        <v>0</v>
      </c>
      <c r="AL17" s="2">
        <v>1</v>
      </c>
      <c r="AM17" s="2">
        <v>743</v>
      </c>
    </row>
    <row r="18" spans="1:39" ht="10.199999999999999" customHeight="1" x14ac:dyDescent="0.2">
      <c r="A18" s="2" t="s">
        <v>146</v>
      </c>
      <c r="B18" s="2">
        <v>3245</v>
      </c>
      <c r="C18" s="2">
        <v>0</v>
      </c>
      <c r="D18" s="2">
        <v>0</v>
      </c>
      <c r="E18" s="2">
        <v>28</v>
      </c>
      <c r="F18" s="2">
        <v>40</v>
      </c>
      <c r="G18" s="2">
        <v>0</v>
      </c>
      <c r="H18" s="2">
        <v>25</v>
      </c>
      <c r="I18" s="2">
        <v>7</v>
      </c>
      <c r="J18" s="2">
        <v>1</v>
      </c>
      <c r="K18" s="2">
        <v>0</v>
      </c>
      <c r="L18" s="2">
        <v>2</v>
      </c>
      <c r="M18" s="2">
        <v>0</v>
      </c>
      <c r="N18" s="2">
        <v>11</v>
      </c>
      <c r="O18" s="2" t="s">
        <v>146</v>
      </c>
      <c r="P18" s="2">
        <v>118</v>
      </c>
      <c r="Q18" s="2">
        <v>272</v>
      </c>
      <c r="R18" s="2">
        <v>75</v>
      </c>
      <c r="S18" s="2">
        <v>24</v>
      </c>
      <c r="T18" s="2">
        <v>1</v>
      </c>
      <c r="U18" s="2">
        <v>4</v>
      </c>
      <c r="V18" s="2">
        <v>37</v>
      </c>
      <c r="W18" s="2">
        <v>372</v>
      </c>
      <c r="X18" s="2">
        <v>11</v>
      </c>
      <c r="Y18" s="2">
        <v>0</v>
      </c>
      <c r="Z18" s="2">
        <v>17</v>
      </c>
      <c r="AA18" s="2" t="s">
        <v>146</v>
      </c>
      <c r="AB18" s="2">
        <v>9</v>
      </c>
      <c r="AC18" s="2">
        <v>713</v>
      </c>
      <c r="AD18" s="2">
        <v>437</v>
      </c>
      <c r="AE18" s="2">
        <v>98</v>
      </c>
      <c r="AF18" s="2">
        <v>0</v>
      </c>
      <c r="AG18" s="2">
        <v>55</v>
      </c>
      <c r="AH18" s="2">
        <v>313</v>
      </c>
      <c r="AI18" s="2">
        <v>0</v>
      </c>
      <c r="AJ18" s="2">
        <v>4</v>
      </c>
      <c r="AK18" s="2">
        <v>69</v>
      </c>
      <c r="AL18" s="2">
        <v>481</v>
      </c>
      <c r="AM18" s="2">
        <v>21</v>
      </c>
    </row>
    <row r="19" spans="1:39" ht="10.199999999999999" customHeight="1" x14ac:dyDescent="0.2">
      <c r="A19" s="2" t="s">
        <v>147</v>
      </c>
      <c r="B19" s="2">
        <v>327</v>
      </c>
      <c r="C19" s="2">
        <v>2</v>
      </c>
      <c r="D19" s="2">
        <v>0</v>
      </c>
      <c r="E19" s="2">
        <v>17</v>
      </c>
      <c r="F19" s="2">
        <v>7</v>
      </c>
      <c r="G19" s="2">
        <v>1</v>
      </c>
      <c r="H19" s="2">
        <v>6</v>
      </c>
      <c r="I19" s="2">
        <v>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 t="s">
        <v>147</v>
      </c>
      <c r="P19" s="2">
        <v>0</v>
      </c>
      <c r="Q19" s="2">
        <v>0</v>
      </c>
      <c r="R19" s="2">
        <v>0</v>
      </c>
      <c r="S19" s="2">
        <v>4</v>
      </c>
      <c r="T19" s="2">
        <v>0</v>
      </c>
      <c r="U19" s="2">
        <v>0</v>
      </c>
      <c r="V19" s="2">
        <v>1</v>
      </c>
      <c r="W19" s="2">
        <v>261</v>
      </c>
      <c r="X19" s="2">
        <v>10</v>
      </c>
      <c r="Y19" s="2">
        <v>0</v>
      </c>
      <c r="Z19" s="2">
        <v>5</v>
      </c>
      <c r="AA19" s="2" t="s">
        <v>147</v>
      </c>
      <c r="AB19" s="2">
        <v>2</v>
      </c>
      <c r="AC19" s="2">
        <v>0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7</v>
      </c>
    </row>
    <row r="20" spans="1:39" ht="10.199999999999999" customHeight="1" x14ac:dyDescent="0.2">
      <c r="A20" s="2" t="s">
        <v>148</v>
      </c>
      <c r="B20" s="2">
        <v>710</v>
      </c>
      <c r="C20" s="2">
        <v>4</v>
      </c>
      <c r="D20" s="2">
        <v>7</v>
      </c>
      <c r="E20" s="2">
        <v>27</v>
      </c>
      <c r="F20" s="2">
        <v>28</v>
      </c>
      <c r="G20" s="2">
        <v>5</v>
      </c>
      <c r="H20" s="2">
        <v>31</v>
      </c>
      <c r="I20" s="2">
        <v>6</v>
      </c>
      <c r="J20" s="2">
        <v>2</v>
      </c>
      <c r="K20" s="2">
        <v>3</v>
      </c>
      <c r="L20" s="2">
        <v>5</v>
      </c>
      <c r="M20" s="2">
        <v>11</v>
      </c>
      <c r="N20" s="2">
        <v>8</v>
      </c>
      <c r="O20" s="2" t="s">
        <v>148</v>
      </c>
      <c r="P20" s="2">
        <v>0</v>
      </c>
      <c r="Q20" s="2">
        <v>0</v>
      </c>
      <c r="R20" s="2">
        <v>0</v>
      </c>
      <c r="S20" s="2">
        <v>23</v>
      </c>
      <c r="T20" s="2">
        <v>8</v>
      </c>
      <c r="U20" s="2">
        <v>6</v>
      </c>
      <c r="V20" s="2">
        <v>26</v>
      </c>
      <c r="W20" s="2">
        <v>432</v>
      </c>
      <c r="X20" s="2">
        <v>15</v>
      </c>
      <c r="Y20" s="2">
        <v>0</v>
      </c>
      <c r="Z20" s="2">
        <v>5</v>
      </c>
      <c r="AA20" s="2" t="s">
        <v>148</v>
      </c>
      <c r="AB20" s="2">
        <v>7</v>
      </c>
      <c r="AC20" s="2">
        <v>1</v>
      </c>
      <c r="AD20" s="2">
        <v>16</v>
      </c>
      <c r="AE20" s="2">
        <v>12</v>
      </c>
      <c r="AF20" s="2">
        <v>1</v>
      </c>
      <c r="AG20" s="2">
        <v>10</v>
      </c>
      <c r="AH20" s="2">
        <v>3</v>
      </c>
      <c r="AI20" s="2">
        <v>0</v>
      </c>
      <c r="AJ20" s="2">
        <v>0</v>
      </c>
      <c r="AK20" s="2">
        <v>0</v>
      </c>
      <c r="AL20" s="2">
        <v>0</v>
      </c>
      <c r="AM20" s="2">
        <v>8</v>
      </c>
    </row>
    <row r="21" spans="1:39" ht="10.199999999999999" customHeight="1" x14ac:dyDescent="0.2">
      <c r="A21" s="2" t="s">
        <v>149</v>
      </c>
      <c r="B21" s="2">
        <v>1168</v>
      </c>
      <c r="C21" s="2">
        <v>170</v>
      </c>
      <c r="D21" s="2">
        <v>318</v>
      </c>
      <c r="E21" s="2">
        <v>302</v>
      </c>
      <c r="F21" s="2">
        <v>101</v>
      </c>
      <c r="G21" s="2">
        <v>27</v>
      </c>
      <c r="H21" s="2">
        <v>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 t="s">
        <v>149</v>
      </c>
      <c r="P21" s="2">
        <v>0</v>
      </c>
      <c r="Q21" s="2">
        <v>0</v>
      </c>
      <c r="R21" s="2">
        <v>0</v>
      </c>
      <c r="S21" s="2">
        <v>17</v>
      </c>
      <c r="T21" s="2">
        <v>0</v>
      </c>
      <c r="U21" s="2">
        <v>0</v>
      </c>
      <c r="V21" s="2">
        <v>7</v>
      </c>
      <c r="W21" s="2">
        <v>185</v>
      </c>
      <c r="X21" s="2">
        <v>0</v>
      </c>
      <c r="Y21" s="2">
        <v>0</v>
      </c>
      <c r="Z21" s="2">
        <v>1</v>
      </c>
      <c r="AA21" s="2" t="s">
        <v>149</v>
      </c>
      <c r="AB21" s="2">
        <v>2</v>
      </c>
      <c r="AC21" s="2">
        <v>0</v>
      </c>
      <c r="AD21" s="2">
        <v>22</v>
      </c>
      <c r="AE21" s="2">
        <v>4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9</v>
      </c>
    </row>
    <row r="22" spans="1:39" ht="10.199999999999999" customHeight="1" x14ac:dyDescent="0.2">
      <c r="A22" s="2" t="s">
        <v>150</v>
      </c>
      <c r="B22" s="2">
        <v>20</v>
      </c>
      <c r="C22" s="2">
        <v>0</v>
      </c>
      <c r="D22" s="2">
        <v>2</v>
      </c>
      <c r="E22" s="2">
        <v>2</v>
      </c>
      <c r="F22" s="2">
        <v>2</v>
      </c>
      <c r="G22" s="2">
        <v>1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 t="s">
        <v>150</v>
      </c>
      <c r="P22" s="2">
        <v>0</v>
      </c>
      <c r="Q22" s="2">
        <v>0</v>
      </c>
      <c r="R22" s="2">
        <v>0</v>
      </c>
      <c r="S22" s="2">
        <v>7</v>
      </c>
      <c r="T22" s="2">
        <v>0</v>
      </c>
      <c r="U22" s="2">
        <v>0</v>
      </c>
      <c r="V22" s="2">
        <v>0</v>
      </c>
      <c r="W22" s="2">
        <v>3</v>
      </c>
      <c r="X22" s="2">
        <v>0</v>
      </c>
      <c r="Y22" s="2">
        <v>0</v>
      </c>
      <c r="Z22" s="2">
        <v>0</v>
      </c>
      <c r="AA22" s="2" t="s">
        <v>150</v>
      </c>
      <c r="AB22" s="2">
        <v>0</v>
      </c>
      <c r="AC22" s="2">
        <v>0</v>
      </c>
      <c r="AD22" s="2">
        <v>0</v>
      </c>
      <c r="AE22" s="2">
        <v>2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</row>
    <row r="23" spans="1:39" ht="10.199999999999999" customHeight="1" x14ac:dyDescent="0.2">
      <c r="A23" s="2" t="s">
        <v>151</v>
      </c>
      <c r="B23" s="2">
        <v>121</v>
      </c>
      <c r="C23" s="2">
        <v>0</v>
      </c>
      <c r="D23" s="2">
        <v>0</v>
      </c>
      <c r="E23" s="2">
        <v>15</v>
      </c>
      <c r="F23" s="2">
        <v>10</v>
      </c>
      <c r="G23" s="2">
        <v>2</v>
      </c>
      <c r="H23" s="2">
        <v>6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 t="s">
        <v>151</v>
      </c>
      <c r="P23" s="2">
        <v>0</v>
      </c>
      <c r="Q23" s="2">
        <v>0</v>
      </c>
      <c r="R23" s="2">
        <v>0</v>
      </c>
      <c r="S23" s="2">
        <v>4</v>
      </c>
      <c r="T23" s="2">
        <v>0</v>
      </c>
      <c r="U23" s="2">
        <v>0</v>
      </c>
      <c r="V23" s="2">
        <v>1</v>
      </c>
      <c r="W23" s="2">
        <v>74</v>
      </c>
      <c r="X23" s="2">
        <v>0</v>
      </c>
      <c r="Y23" s="2">
        <v>0</v>
      </c>
      <c r="Z23" s="2">
        <v>0</v>
      </c>
      <c r="AA23" s="2" t="s">
        <v>151</v>
      </c>
      <c r="AB23" s="2">
        <v>0</v>
      </c>
      <c r="AC23" s="2">
        <v>0</v>
      </c>
      <c r="AD23" s="2">
        <v>9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</row>
    <row r="24" spans="1:39" ht="10.199999999999999" customHeight="1" x14ac:dyDescent="0.2">
      <c r="A24" s="2" t="s">
        <v>155</v>
      </c>
      <c r="B24" s="2">
        <v>116</v>
      </c>
      <c r="C24" s="2">
        <v>0</v>
      </c>
      <c r="D24" s="2">
        <v>7</v>
      </c>
      <c r="E24" s="2">
        <v>11</v>
      </c>
      <c r="F24" s="2">
        <v>8</v>
      </c>
      <c r="G24" s="2">
        <v>6</v>
      </c>
      <c r="H24" s="2">
        <v>2</v>
      </c>
      <c r="I24" s="2">
        <v>2</v>
      </c>
      <c r="J24" s="2">
        <v>0</v>
      </c>
      <c r="K24" s="2">
        <v>0</v>
      </c>
      <c r="L24" s="2">
        <v>0</v>
      </c>
      <c r="M24" s="2">
        <v>0</v>
      </c>
      <c r="N24" s="2">
        <v>1</v>
      </c>
      <c r="O24" s="2" t="s">
        <v>155</v>
      </c>
      <c r="P24" s="2">
        <v>0</v>
      </c>
      <c r="Q24" s="2">
        <v>1</v>
      </c>
      <c r="R24" s="2">
        <v>0</v>
      </c>
      <c r="S24" s="2">
        <v>4</v>
      </c>
      <c r="T24" s="2">
        <v>0</v>
      </c>
      <c r="U24" s="2">
        <v>2</v>
      </c>
      <c r="V24" s="2">
        <v>0</v>
      </c>
      <c r="W24" s="2">
        <v>43</v>
      </c>
      <c r="X24" s="2">
        <v>4</v>
      </c>
      <c r="Y24" s="2">
        <v>0</v>
      </c>
      <c r="Z24" s="2">
        <v>8</v>
      </c>
      <c r="AA24" s="2" t="s">
        <v>155</v>
      </c>
      <c r="AB24" s="2">
        <v>0</v>
      </c>
      <c r="AC24" s="2">
        <v>0</v>
      </c>
      <c r="AD24" s="2">
        <v>4</v>
      </c>
      <c r="AE24" s="2">
        <v>11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2</v>
      </c>
    </row>
    <row r="25" spans="1:39" ht="10.199999999999999" customHeight="1" x14ac:dyDescent="0.2">
      <c r="A25" s="2" t="s">
        <v>156</v>
      </c>
      <c r="B25" s="2">
        <v>27</v>
      </c>
      <c r="C25" s="2">
        <v>0</v>
      </c>
      <c r="D25" s="2">
        <v>1</v>
      </c>
      <c r="E25" s="2">
        <v>4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 t="s">
        <v>156</v>
      </c>
      <c r="P25" s="2">
        <v>0</v>
      </c>
      <c r="Q25" s="2">
        <v>0</v>
      </c>
      <c r="R25" s="2">
        <v>0</v>
      </c>
      <c r="S25" s="2">
        <v>2</v>
      </c>
      <c r="T25" s="2">
        <v>0</v>
      </c>
      <c r="U25" s="2">
        <v>0</v>
      </c>
      <c r="V25" s="2">
        <v>0</v>
      </c>
      <c r="W25" s="2">
        <v>11</v>
      </c>
      <c r="X25" s="2">
        <v>0</v>
      </c>
      <c r="Y25" s="2">
        <v>0</v>
      </c>
      <c r="Z25" s="2">
        <v>0</v>
      </c>
      <c r="AA25" s="2" t="s">
        <v>156</v>
      </c>
      <c r="AB25" s="2">
        <v>2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3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</row>
    <row r="26" spans="1:39" ht="10.199999999999999" customHeight="1" x14ac:dyDescent="0.2">
      <c r="A26" s="2" t="s">
        <v>154</v>
      </c>
      <c r="B26" s="2">
        <v>130</v>
      </c>
      <c r="C26" s="2">
        <v>12</v>
      </c>
      <c r="D26" s="2">
        <v>0</v>
      </c>
      <c r="E26" s="2">
        <v>2</v>
      </c>
      <c r="F26" s="2">
        <v>7</v>
      </c>
      <c r="G26" s="2">
        <v>35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 t="s">
        <v>154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2</v>
      </c>
      <c r="W26" s="2">
        <v>51</v>
      </c>
      <c r="X26" s="2">
        <v>0</v>
      </c>
      <c r="Y26" s="2">
        <v>0</v>
      </c>
      <c r="Z26" s="2">
        <v>5</v>
      </c>
      <c r="AA26" s="2" t="s">
        <v>154</v>
      </c>
      <c r="AB26" s="2">
        <v>0</v>
      </c>
      <c r="AC26" s="2">
        <v>11</v>
      </c>
      <c r="AD26" s="2">
        <v>4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</row>
    <row r="27" spans="1:39" ht="10.19999999999999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0.199999999999999" customHeight="1" x14ac:dyDescent="0.2">
      <c r="A28" s="2" t="s">
        <v>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 t="s">
        <v>57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 t="s">
        <v>57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0.199999999999999" customHeight="1" x14ac:dyDescent="0.2">
      <c r="A29" s="2" t="s">
        <v>38</v>
      </c>
      <c r="B29" s="2">
        <v>75818</v>
      </c>
      <c r="C29" s="2">
        <v>926</v>
      </c>
      <c r="D29" s="2">
        <v>3998</v>
      </c>
      <c r="E29" s="2">
        <v>4260</v>
      </c>
      <c r="F29" s="2">
        <v>3832</v>
      </c>
      <c r="G29" s="2">
        <v>2112</v>
      </c>
      <c r="H29" s="2">
        <v>5365</v>
      </c>
      <c r="I29" s="2">
        <v>3928</v>
      </c>
      <c r="J29" s="2">
        <v>2590</v>
      </c>
      <c r="K29" s="2">
        <v>2156</v>
      </c>
      <c r="L29" s="2">
        <v>3909</v>
      </c>
      <c r="M29" s="2">
        <v>4301</v>
      </c>
      <c r="N29" s="2">
        <v>3316</v>
      </c>
      <c r="O29" s="2" t="s">
        <v>38</v>
      </c>
      <c r="P29" s="2">
        <v>122</v>
      </c>
      <c r="Q29" s="2">
        <v>360</v>
      </c>
      <c r="R29" s="2">
        <v>115</v>
      </c>
      <c r="S29" s="2">
        <v>2608</v>
      </c>
      <c r="T29" s="2">
        <v>2174</v>
      </c>
      <c r="U29" s="2">
        <v>2531</v>
      </c>
      <c r="V29" s="2">
        <v>3738</v>
      </c>
      <c r="W29" s="2">
        <v>3954</v>
      </c>
      <c r="X29" s="2">
        <v>2636</v>
      </c>
      <c r="Y29" s="2">
        <v>650</v>
      </c>
      <c r="Z29" s="2">
        <v>845</v>
      </c>
      <c r="AA29" s="2" t="s">
        <v>38</v>
      </c>
      <c r="AB29" s="2">
        <v>3252</v>
      </c>
      <c r="AC29" s="2">
        <v>755</v>
      </c>
      <c r="AD29" s="2">
        <v>1067</v>
      </c>
      <c r="AE29" s="2">
        <v>5007</v>
      </c>
      <c r="AF29" s="2">
        <v>721</v>
      </c>
      <c r="AG29" s="2">
        <v>1628</v>
      </c>
      <c r="AH29" s="2">
        <v>2104</v>
      </c>
      <c r="AI29" s="2">
        <v>79</v>
      </c>
      <c r="AJ29" s="2">
        <v>108</v>
      </c>
      <c r="AK29" s="2">
        <v>88</v>
      </c>
      <c r="AL29" s="2">
        <v>558</v>
      </c>
      <c r="AM29" s="2">
        <v>25</v>
      </c>
    </row>
    <row r="30" spans="1:39" ht="10.199999999999999" customHeight="1" x14ac:dyDescent="0.2">
      <c r="A30" s="2" t="s">
        <v>145</v>
      </c>
      <c r="B30" s="2">
        <v>70351</v>
      </c>
      <c r="C30" s="2">
        <v>738</v>
      </c>
      <c r="D30" s="2">
        <v>3640</v>
      </c>
      <c r="E30" s="2">
        <v>3815</v>
      </c>
      <c r="F30" s="2">
        <v>3657</v>
      </c>
      <c r="G30" s="2">
        <v>2087</v>
      </c>
      <c r="H30" s="2">
        <v>5301</v>
      </c>
      <c r="I30" s="2">
        <v>3912</v>
      </c>
      <c r="J30" s="2">
        <v>2590</v>
      </c>
      <c r="K30" s="2">
        <v>2153</v>
      </c>
      <c r="L30" s="2">
        <v>3904</v>
      </c>
      <c r="M30" s="2">
        <v>4295</v>
      </c>
      <c r="N30" s="2">
        <v>3297</v>
      </c>
      <c r="O30" s="2" t="s">
        <v>145</v>
      </c>
      <c r="P30" s="2">
        <v>0</v>
      </c>
      <c r="Q30" s="2">
        <v>0</v>
      </c>
      <c r="R30" s="2">
        <v>0</v>
      </c>
      <c r="S30" s="2">
        <v>2541</v>
      </c>
      <c r="T30" s="2">
        <v>2171</v>
      </c>
      <c r="U30" s="2">
        <v>2527</v>
      </c>
      <c r="V30" s="2">
        <v>3704</v>
      </c>
      <c r="W30" s="2">
        <v>2816</v>
      </c>
      <c r="X30" s="2">
        <v>2592</v>
      </c>
      <c r="Y30" s="2">
        <v>650</v>
      </c>
      <c r="Z30" s="2">
        <v>823</v>
      </c>
      <c r="AA30" s="2" t="s">
        <v>145</v>
      </c>
      <c r="AB30" s="2">
        <v>3242</v>
      </c>
      <c r="AC30" s="2">
        <v>6</v>
      </c>
      <c r="AD30" s="2">
        <v>722</v>
      </c>
      <c r="AE30" s="2">
        <v>4929</v>
      </c>
      <c r="AF30" s="2">
        <v>721</v>
      </c>
      <c r="AG30" s="2">
        <v>1587</v>
      </c>
      <c r="AH30" s="2">
        <v>1723</v>
      </c>
      <c r="AI30" s="2">
        <v>79</v>
      </c>
      <c r="AJ30" s="2">
        <v>107</v>
      </c>
      <c r="AK30" s="2">
        <v>0</v>
      </c>
      <c r="AL30" s="2">
        <v>0</v>
      </c>
      <c r="AM30" s="2">
        <v>22</v>
      </c>
    </row>
    <row r="31" spans="1:39" ht="10.199999999999999" customHeight="1" x14ac:dyDescent="0.2">
      <c r="A31" s="2" t="s">
        <v>146</v>
      </c>
      <c r="B31" s="2">
        <v>3154</v>
      </c>
      <c r="C31" s="2">
        <v>0</v>
      </c>
      <c r="D31" s="2">
        <v>1</v>
      </c>
      <c r="E31" s="2">
        <v>18</v>
      </c>
      <c r="F31" s="2">
        <v>19</v>
      </c>
      <c r="G31" s="2">
        <v>0</v>
      </c>
      <c r="H31" s="2">
        <v>26</v>
      </c>
      <c r="I31" s="2">
        <v>8</v>
      </c>
      <c r="J31" s="2">
        <v>0</v>
      </c>
      <c r="K31" s="2">
        <v>0</v>
      </c>
      <c r="L31" s="2">
        <v>1</v>
      </c>
      <c r="M31" s="2">
        <v>1</v>
      </c>
      <c r="N31" s="2">
        <v>10</v>
      </c>
      <c r="O31" s="2" t="s">
        <v>146</v>
      </c>
      <c r="P31" s="2">
        <v>122</v>
      </c>
      <c r="Q31" s="2">
        <v>360</v>
      </c>
      <c r="R31" s="2">
        <v>115</v>
      </c>
      <c r="S31" s="2">
        <v>5</v>
      </c>
      <c r="T31" s="2">
        <v>0</v>
      </c>
      <c r="U31" s="2">
        <v>0</v>
      </c>
      <c r="V31" s="2">
        <v>15</v>
      </c>
      <c r="W31" s="2">
        <v>244</v>
      </c>
      <c r="X31" s="2">
        <v>15</v>
      </c>
      <c r="Y31" s="2">
        <v>0</v>
      </c>
      <c r="Z31" s="2">
        <v>9</v>
      </c>
      <c r="AA31" s="2" t="s">
        <v>146</v>
      </c>
      <c r="AB31" s="2">
        <v>6</v>
      </c>
      <c r="AC31" s="2">
        <v>748</v>
      </c>
      <c r="AD31" s="2">
        <v>311</v>
      </c>
      <c r="AE31" s="2">
        <v>53</v>
      </c>
      <c r="AF31" s="2">
        <v>0</v>
      </c>
      <c r="AG31" s="2">
        <v>40</v>
      </c>
      <c r="AH31" s="2">
        <v>378</v>
      </c>
      <c r="AI31" s="2">
        <v>0</v>
      </c>
      <c r="AJ31" s="2">
        <v>1</v>
      </c>
      <c r="AK31" s="2">
        <v>88</v>
      </c>
      <c r="AL31" s="2">
        <v>558</v>
      </c>
      <c r="AM31" s="2">
        <v>2</v>
      </c>
    </row>
    <row r="32" spans="1:39" ht="10.199999999999999" customHeight="1" x14ac:dyDescent="0.2">
      <c r="A32" s="2" t="s">
        <v>147</v>
      </c>
      <c r="B32" s="2">
        <v>250</v>
      </c>
      <c r="C32" s="2">
        <v>0</v>
      </c>
      <c r="D32" s="2">
        <v>0</v>
      </c>
      <c r="E32" s="2">
        <v>14</v>
      </c>
      <c r="F32" s="2">
        <v>2</v>
      </c>
      <c r="G32" s="2">
        <v>1</v>
      </c>
      <c r="H32" s="2">
        <v>3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 t="s">
        <v>147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221</v>
      </c>
      <c r="X32" s="2">
        <v>5</v>
      </c>
      <c r="Y32" s="2">
        <v>0</v>
      </c>
      <c r="Z32" s="2">
        <v>2</v>
      </c>
      <c r="AA32" s="2" t="s">
        <v>147</v>
      </c>
      <c r="AB32" s="2">
        <v>0</v>
      </c>
      <c r="AC32" s="2">
        <v>0</v>
      </c>
      <c r="AD32" s="2">
        <v>0</v>
      </c>
      <c r="AE32" s="2">
        <v>1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</row>
    <row r="33" spans="1:39" ht="10.199999999999999" customHeight="1" x14ac:dyDescent="0.2">
      <c r="A33" s="2" t="s">
        <v>148</v>
      </c>
      <c r="B33" s="2">
        <v>570</v>
      </c>
      <c r="C33" s="2">
        <v>6</v>
      </c>
      <c r="D33" s="2">
        <v>4</v>
      </c>
      <c r="E33" s="2">
        <v>24</v>
      </c>
      <c r="F33" s="2">
        <v>21</v>
      </c>
      <c r="G33" s="2">
        <v>3</v>
      </c>
      <c r="H33" s="2">
        <v>20</v>
      </c>
      <c r="I33" s="2">
        <v>6</v>
      </c>
      <c r="J33" s="2">
        <v>0</v>
      </c>
      <c r="K33" s="2">
        <v>3</v>
      </c>
      <c r="L33" s="2">
        <v>4</v>
      </c>
      <c r="M33" s="2">
        <v>5</v>
      </c>
      <c r="N33" s="2">
        <v>9</v>
      </c>
      <c r="O33" s="2" t="s">
        <v>148</v>
      </c>
      <c r="P33" s="2">
        <v>0</v>
      </c>
      <c r="Q33" s="2">
        <v>0</v>
      </c>
      <c r="R33" s="2">
        <v>0</v>
      </c>
      <c r="S33" s="2">
        <v>35</v>
      </c>
      <c r="T33" s="2">
        <v>3</v>
      </c>
      <c r="U33" s="2">
        <v>0</v>
      </c>
      <c r="V33" s="2">
        <v>16</v>
      </c>
      <c r="W33" s="2">
        <v>364</v>
      </c>
      <c r="X33" s="2">
        <v>20</v>
      </c>
      <c r="Y33" s="2">
        <v>0</v>
      </c>
      <c r="Z33" s="2">
        <v>1</v>
      </c>
      <c r="AA33" s="2" t="s">
        <v>148</v>
      </c>
      <c r="AB33" s="2">
        <v>4</v>
      </c>
      <c r="AC33" s="2">
        <v>0</v>
      </c>
      <c r="AD33" s="2">
        <v>11</v>
      </c>
      <c r="AE33" s="2">
        <v>6</v>
      </c>
      <c r="AF33" s="2">
        <v>0</v>
      </c>
      <c r="AG33" s="2">
        <v>1</v>
      </c>
      <c r="AH33" s="2">
        <v>3</v>
      </c>
      <c r="AI33" s="2">
        <v>0</v>
      </c>
      <c r="AJ33" s="2">
        <v>0</v>
      </c>
      <c r="AK33" s="2">
        <v>0</v>
      </c>
      <c r="AL33" s="2">
        <v>0</v>
      </c>
      <c r="AM33" s="2">
        <v>1</v>
      </c>
    </row>
    <row r="34" spans="1:39" ht="10.199999999999999" customHeight="1" x14ac:dyDescent="0.2">
      <c r="A34" s="2" t="s">
        <v>149</v>
      </c>
      <c r="B34" s="2">
        <v>1194</v>
      </c>
      <c r="C34" s="2">
        <v>182</v>
      </c>
      <c r="D34" s="2">
        <v>344</v>
      </c>
      <c r="E34" s="2">
        <v>355</v>
      </c>
      <c r="F34" s="2">
        <v>106</v>
      </c>
      <c r="G34" s="2">
        <v>15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 t="s">
        <v>149</v>
      </c>
      <c r="P34" s="2">
        <v>0</v>
      </c>
      <c r="Q34" s="2">
        <v>0</v>
      </c>
      <c r="R34" s="2">
        <v>0</v>
      </c>
      <c r="S34" s="2">
        <v>9</v>
      </c>
      <c r="T34" s="2">
        <v>0</v>
      </c>
      <c r="U34" s="2">
        <v>0</v>
      </c>
      <c r="V34" s="2">
        <v>0</v>
      </c>
      <c r="W34" s="2">
        <v>165</v>
      </c>
      <c r="X34" s="2">
        <v>0</v>
      </c>
      <c r="Y34" s="2">
        <v>0</v>
      </c>
      <c r="Z34" s="2">
        <v>0</v>
      </c>
      <c r="AA34" s="2" t="s">
        <v>149</v>
      </c>
      <c r="AB34" s="2">
        <v>0</v>
      </c>
      <c r="AC34" s="2">
        <v>0</v>
      </c>
      <c r="AD34" s="2">
        <v>11</v>
      </c>
      <c r="AE34" s="2">
        <v>7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</row>
    <row r="35" spans="1:39" ht="10.199999999999999" customHeight="1" x14ac:dyDescent="0.2">
      <c r="A35" s="2" t="s">
        <v>150</v>
      </c>
      <c r="B35" s="2">
        <v>18</v>
      </c>
      <c r="C35" s="2">
        <v>0</v>
      </c>
      <c r="D35" s="2">
        <v>3</v>
      </c>
      <c r="E35" s="2">
        <v>2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 t="s">
        <v>150</v>
      </c>
      <c r="P35" s="2">
        <v>0</v>
      </c>
      <c r="Q35" s="2">
        <v>0</v>
      </c>
      <c r="R35" s="2">
        <v>0</v>
      </c>
      <c r="S35" s="2">
        <v>7</v>
      </c>
      <c r="T35" s="2">
        <v>0</v>
      </c>
      <c r="U35" s="2">
        <v>0</v>
      </c>
      <c r="V35" s="2">
        <v>0</v>
      </c>
      <c r="W35" s="2">
        <v>1</v>
      </c>
      <c r="X35" s="2">
        <v>0</v>
      </c>
      <c r="Y35" s="2">
        <v>0</v>
      </c>
      <c r="Z35" s="2">
        <v>0</v>
      </c>
      <c r="AA35" s="2" t="s">
        <v>150</v>
      </c>
      <c r="AB35" s="2">
        <v>0</v>
      </c>
      <c r="AC35" s="2">
        <v>0</v>
      </c>
      <c r="AD35" s="2">
        <v>0</v>
      </c>
      <c r="AE35" s="2">
        <v>4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</row>
    <row r="36" spans="1:39" ht="10.199999999999999" customHeight="1" x14ac:dyDescent="0.2">
      <c r="A36" s="2" t="s">
        <v>151</v>
      </c>
      <c r="B36" s="2">
        <v>113</v>
      </c>
      <c r="C36" s="2">
        <v>0</v>
      </c>
      <c r="D36" s="2">
        <v>0</v>
      </c>
      <c r="E36" s="2">
        <v>13</v>
      </c>
      <c r="F36" s="2">
        <v>10</v>
      </c>
      <c r="G36" s="2">
        <v>1</v>
      </c>
      <c r="H36" s="2">
        <v>10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 t="s">
        <v>151</v>
      </c>
      <c r="P36" s="2">
        <v>0</v>
      </c>
      <c r="Q36" s="2">
        <v>0</v>
      </c>
      <c r="R36" s="2">
        <v>0</v>
      </c>
      <c r="S36" s="2">
        <v>3</v>
      </c>
      <c r="T36" s="2">
        <v>0</v>
      </c>
      <c r="U36" s="2">
        <v>0</v>
      </c>
      <c r="V36" s="2">
        <v>2</v>
      </c>
      <c r="W36" s="2">
        <v>66</v>
      </c>
      <c r="X36" s="2">
        <v>1</v>
      </c>
      <c r="Y36" s="2">
        <v>0</v>
      </c>
      <c r="Z36" s="2">
        <v>0</v>
      </c>
      <c r="AA36" s="2" t="s">
        <v>151</v>
      </c>
      <c r="AB36" s="2">
        <v>0</v>
      </c>
      <c r="AC36" s="2">
        <v>0</v>
      </c>
      <c r="AD36" s="2">
        <v>7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</row>
    <row r="37" spans="1:39" ht="10.199999999999999" customHeight="1" x14ac:dyDescent="0.2">
      <c r="A37" s="2" t="s">
        <v>155</v>
      </c>
      <c r="B37" s="2">
        <v>102</v>
      </c>
      <c r="C37" s="2">
        <v>0</v>
      </c>
      <c r="D37" s="2">
        <v>5</v>
      </c>
      <c r="E37" s="2">
        <v>16</v>
      </c>
      <c r="F37" s="2">
        <v>13</v>
      </c>
      <c r="G37" s="2">
        <v>5</v>
      </c>
      <c r="H37" s="2">
        <v>3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 t="s">
        <v>155</v>
      </c>
      <c r="P37" s="2">
        <v>0</v>
      </c>
      <c r="Q37" s="2">
        <v>0</v>
      </c>
      <c r="R37" s="2">
        <v>0</v>
      </c>
      <c r="S37" s="2">
        <v>7</v>
      </c>
      <c r="T37" s="2">
        <v>0</v>
      </c>
      <c r="U37" s="2">
        <v>3</v>
      </c>
      <c r="V37" s="2">
        <v>0</v>
      </c>
      <c r="W37" s="2">
        <v>30</v>
      </c>
      <c r="X37" s="2">
        <v>3</v>
      </c>
      <c r="Y37" s="2">
        <v>0</v>
      </c>
      <c r="Z37" s="2">
        <v>7</v>
      </c>
      <c r="AA37" s="2" t="s">
        <v>155</v>
      </c>
      <c r="AB37" s="2">
        <v>0</v>
      </c>
      <c r="AC37" s="2">
        <v>0</v>
      </c>
      <c r="AD37" s="2">
        <v>2</v>
      </c>
      <c r="AE37" s="2">
        <v>7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</row>
    <row r="38" spans="1:39" ht="10.199999999999999" customHeight="1" x14ac:dyDescent="0.2">
      <c r="A38" s="2" t="s">
        <v>156</v>
      </c>
      <c r="B38" s="2">
        <v>17</v>
      </c>
      <c r="C38" s="2">
        <v>0</v>
      </c>
      <c r="D38" s="2">
        <v>1</v>
      </c>
      <c r="E38" s="2">
        <v>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 t="s">
        <v>156</v>
      </c>
      <c r="P38" s="2">
        <v>0</v>
      </c>
      <c r="Q38" s="2">
        <v>0</v>
      </c>
      <c r="R38" s="2">
        <v>0</v>
      </c>
      <c r="S38" s="2">
        <v>1</v>
      </c>
      <c r="T38" s="2">
        <v>0</v>
      </c>
      <c r="U38" s="2">
        <v>1</v>
      </c>
      <c r="V38" s="2">
        <v>0</v>
      </c>
      <c r="W38" s="2">
        <v>10</v>
      </c>
      <c r="X38" s="2">
        <v>0</v>
      </c>
      <c r="Y38" s="2">
        <v>0</v>
      </c>
      <c r="Z38" s="2">
        <v>0</v>
      </c>
      <c r="AA38" s="2" t="s">
        <v>156</v>
      </c>
      <c r="AB38" s="2">
        <v>0</v>
      </c>
      <c r="AC38" s="2">
        <v>0</v>
      </c>
      <c r="AD38" s="2">
        <v>1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</row>
    <row r="39" spans="1:39" ht="10.199999999999999" customHeight="1" x14ac:dyDescent="0.2">
      <c r="A39" s="5" t="s">
        <v>154</v>
      </c>
      <c r="B39" s="5">
        <v>49</v>
      </c>
      <c r="C39" s="5">
        <v>0</v>
      </c>
      <c r="D39" s="5">
        <v>0</v>
      </c>
      <c r="E39" s="5">
        <v>0</v>
      </c>
      <c r="F39" s="5">
        <v>3</v>
      </c>
      <c r="G39" s="5">
        <v>0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 t="s">
        <v>154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37</v>
      </c>
      <c r="X39" s="5">
        <v>0</v>
      </c>
      <c r="Y39" s="5">
        <v>0</v>
      </c>
      <c r="Z39" s="5">
        <v>3</v>
      </c>
      <c r="AA39" s="5" t="s">
        <v>154</v>
      </c>
      <c r="AB39" s="5">
        <v>0</v>
      </c>
      <c r="AC39" s="5">
        <v>1</v>
      </c>
      <c r="AD39" s="5">
        <v>2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</row>
    <row r="40" spans="1:39" ht="10.199999999999999" customHeight="1" x14ac:dyDescent="0.2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62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 t="s">
        <v>62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2"/>
  <sheetViews>
    <sheetView showGridLines="0" view="pageBreakPreview" topLeftCell="A31" zoomScale="125" zoomScaleNormal="100" zoomScaleSheetLayoutView="125" workbookViewId="0">
      <selection activeCell="G46" sqref="G46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157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157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92</v>
      </c>
      <c r="B3" s="1">
        <v>160997</v>
      </c>
      <c r="C3" s="1">
        <v>1950</v>
      </c>
      <c r="D3" s="1">
        <v>8017</v>
      </c>
      <c r="E3" s="1">
        <v>9227</v>
      </c>
      <c r="F3" s="1">
        <v>8499</v>
      </c>
      <c r="G3" s="1">
        <v>4538</v>
      </c>
      <c r="H3" s="1">
        <v>10911</v>
      </c>
      <c r="I3" s="1">
        <v>7633</v>
      </c>
      <c r="J3" s="1">
        <v>4947</v>
      </c>
      <c r="K3" s="1">
        <v>4211</v>
      </c>
      <c r="L3" s="1">
        <v>7667</v>
      </c>
      <c r="M3" s="1">
        <v>8492</v>
      </c>
      <c r="N3" s="1">
        <v>6797</v>
      </c>
      <c r="O3" s="1" t="s">
        <v>92</v>
      </c>
      <c r="P3" s="1">
        <v>240</v>
      </c>
      <c r="Q3" s="1">
        <v>633</v>
      </c>
      <c r="R3" s="1">
        <v>190</v>
      </c>
      <c r="S3" s="1">
        <v>6016</v>
      </c>
      <c r="T3" s="1">
        <v>4279</v>
      </c>
      <c r="U3" s="1">
        <v>5281</v>
      </c>
      <c r="V3" s="1">
        <v>8420</v>
      </c>
      <c r="W3" s="1">
        <v>11191</v>
      </c>
      <c r="X3" s="1">
        <v>5351</v>
      </c>
      <c r="Y3" s="1">
        <v>1352</v>
      </c>
      <c r="Z3" s="1">
        <v>2200</v>
      </c>
      <c r="AA3" s="1" t="s">
        <v>92</v>
      </c>
      <c r="AB3" s="1">
        <v>6453</v>
      </c>
      <c r="AC3" s="1">
        <v>1504</v>
      </c>
      <c r="AD3" s="1">
        <v>2715</v>
      </c>
      <c r="AE3" s="1">
        <v>10921</v>
      </c>
      <c r="AF3" s="1">
        <v>1469</v>
      </c>
      <c r="AG3" s="1">
        <v>3433</v>
      </c>
      <c r="AH3" s="1">
        <v>4053</v>
      </c>
      <c r="AI3" s="1">
        <v>163</v>
      </c>
      <c r="AJ3" s="1">
        <v>232</v>
      </c>
      <c r="AK3" s="1">
        <v>157</v>
      </c>
      <c r="AL3" s="1">
        <v>1040</v>
      </c>
      <c r="AM3" s="1">
        <v>815</v>
      </c>
    </row>
    <row r="4" spans="1:39" ht="10.199999999999999" customHeight="1" x14ac:dyDescent="0.2">
      <c r="A4" s="2" t="s">
        <v>158</v>
      </c>
      <c r="B4" s="2">
        <v>1042</v>
      </c>
      <c r="C4" s="2">
        <v>4</v>
      </c>
      <c r="D4" s="2">
        <v>3</v>
      </c>
      <c r="E4" s="2">
        <v>64</v>
      </c>
      <c r="F4" s="2">
        <v>18</v>
      </c>
      <c r="G4" s="2">
        <v>8</v>
      </c>
      <c r="H4" s="2">
        <v>38</v>
      </c>
      <c r="I4" s="2">
        <v>115</v>
      </c>
      <c r="J4" s="2">
        <v>6</v>
      </c>
      <c r="K4" s="2">
        <v>0</v>
      </c>
      <c r="L4" s="2">
        <v>2</v>
      </c>
      <c r="M4" s="2">
        <v>10</v>
      </c>
      <c r="N4" s="2">
        <v>0</v>
      </c>
      <c r="O4" s="2" t="s">
        <v>158</v>
      </c>
      <c r="P4" s="2">
        <v>0</v>
      </c>
      <c r="Q4" s="2">
        <v>6</v>
      </c>
      <c r="R4" s="2">
        <v>0</v>
      </c>
      <c r="S4" s="2">
        <v>2</v>
      </c>
      <c r="T4" s="2">
        <v>56</v>
      </c>
      <c r="U4" s="2">
        <v>275</v>
      </c>
      <c r="V4" s="2">
        <v>56</v>
      </c>
      <c r="W4" s="2">
        <v>269</v>
      </c>
      <c r="X4" s="2">
        <v>10</v>
      </c>
      <c r="Y4" s="2">
        <v>0</v>
      </c>
      <c r="Z4" s="2">
        <v>11</v>
      </c>
      <c r="AA4" s="2" t="s">
        <v>158</v>
      </c>
      <c r="AB4" s="2">
        <v>9</v>
      </c>
      <c r="AC4" s="2">
        <v>0</v>
      </c>
      <c r="AD4" s="2">
        <v>60</v>
      </c>
      <c r="AE4" s="2">
        <v>2</v>
      </c>
      <c r="AF4" s="2">
        <v>6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12</v>
      </c>
    </row>
    <row r="5" spans="1:39" ht="10.199999999999999" customHeight="1" x14ac:dyDescent="0.2">
      <c r="A5" s="2" t="s">
        <v>159</v>
      </c>
      <c r="B5" s="2">
        <v>3878</v>
      </c>
      <c r="C5" s="2">
        <v>1</v>
      </c>
      <c r="D5" s="2">
        <v>103</v>
      </c>
      <c r="E5" s="2">
        <v>256</v>
      </c>
      <c r="F5" s="2">
        <v>2997</v>
      </c>
      <c r="G5" s="2">
        <v>348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 t="s">
        <v>159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157</v>
      </c>
      <c r="X5" s="2">
        <v>4</v>
      </c>
      <c r="Y5" s="2">
        <v>0</v>
      </c>
      <c r="Z5" s="2">
        <v>5</v>
      </c>
      <c r="AA5" s="2" t="s">
        <v>159</v>
      </c>
      <c r="AB5" s="2">
        <v>0</v>
      </c>
      <c r="AC5" s="2">
        <v>0</v>
      </c>
      <c r="AD5" s="2">
        <v>0</v>
      </c>
      <c r="AE5" s="2">
        <v>1</v>
      </c>
      <c r="AF5" s="2">
        <v>0</v>
      </c>
      <c r="AG5" s="2">
        <v>1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</v>
      </c>
    </row>
    <row r="6" spans="1:39" ht="10.199999999999999" customHeight="1" x14ac:dyDescent="0.2">
      <c r="A6" s="2" t="s">
        <v>160</v>
      </c>
      <c r="B6" s="2">
        <v>18075</v>
      </c>
      <c r="C6" s="2">
        <v>550</v>
      </c>
      <c r="D6" s="2">
        <v>5112</v>
      </c>
      <c r="E6" s="2">
        <v>6649</v>
      </c>
      <c r="F6" s="2">
        <v>2221</v>
      </c>
      <c r="G6" s="2">
        <v>1527</v>
      </c>
      <c r="H6" s="2">
        <v>59</v>
      </c>
      <c r="I6" s="2">
        <v>4</v>
      </c>
      <c r="J6" s="2">
        <v>4</v>
      </c>
      <c r="K6" s="2">
        <v>0</v>
      </c>
      <c r="L6" s="2">
        <v>3</v>
      </c>
      <c r="M6" s="2">
        <v>4</v>
      </c>
      <c r="N6" s="2">
        <v>1</v>
      </c>
      <c r="O6" s="2" t="s">
        <v>160</v>
      </c>
      <c r="P6" s="2">
        <v>0</v>
      </c>
      <c r="Q6" s="2">
        <v>0</v>
      </c>
      <c r="R6" s="2">
        <v>0</v>
      </c>
      <c r="S6" s="2">
        <v>21</v>
      </c>
      <c r="T6" s="2">
        <v>4</v>
      </c>
      <c r="U6" s="2">
        <v>28</v>
      </c>
      <c r="V6" s="2">
        <v>528</v>
      </c>
      <c r="W6" s="2">
        <v>1080</v>
      </c>
      <c r="X6" s="2">
        <v>48</v>
      </c>
      <c r="Y6" s="2">
        <v>0</v>
      </c>
      <c r="Z6" s="2">
        <v>25</v>
      </c>
      <c r="AA6" s="2" t="s">
        <v>160</v>
      </c>
      <c r="AB6" s="2">
        <v>4</v>
      </c>
      <c r="AC6" s="2">
        <v>1</v>
      </c>
      <c r="AD6" s="2">
        <v>64</v>
      </c>
      <c r="AE6" s="2">
        <v>20</v>
      </c>
      <c r="AF6" s="2">
        <v>0</v>
      </c>
      <c r="AG6" s="2">
        <v>5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113</v>
      </c>
    </row>
    <row r="7" spans="1:39" ht="10.199999999999999" customHeight="1" x14ac:dyDescent="0.2">
      <c r="A7" s="2" t="s">
        <v>161</v>
      </c>
      <c r="B7" s="2">
        <v>54004</v>
      </c>
      <c r="C7" s="2">
        <v>10</v>
      </c>
      <c r="D7" s="2">
        <v>12</v>
      </c>
      <c r="E7" s="2">
        <v>258</v>
      </c>
      <c r="F7" s="2">
        <v>270</v>
      </c>
      <c r="G7" s="2">
        <v>18</v>
      </c>
      <c r="H7" s="2">
        <v>4711</v>
      </c>
      <c r="I7" s="2">
        <v>1461</v>
      </c>
      <c r="J7" s="2">
        <v>1661</v>
      </c>
      <c r="K7" s="2">
        <v>1199</v>
      </c>
      <c r="L7" s="2">
        <v>320</v>
      </c>
      <c r="M7" s="2">
        <v>2572</v>
      </c>
      <c r="N7" s="2">
        <v>540</v>
      </c>
      <c r="O7" s="2" t="s">
        <v>161</v>
      </c>
      <c r="P7" s="2">
        <v>240</v>
      </c>
      <c r="Q7" s="2">
        <v>627</v>
      </c>
      <c r="R7" s="2">
        <v>189</v>
      </c>
      <c r="S7" s="2">
        <v>1337</v>
      </c>
      <c r="T7" s="2">
        <v>517</v>
      </c>
      <c r="U7" s="2">
        <v>1187</v>
      </c>
      <c r="V7" s="2">
        <v>2032</v>
      </c>
      <c r="W7" s="2">
        <v>3852</v>
      </c>
      <c r="X7" s="2">
        <v>5157</v>
      </c>
      <c r="Y7" s="2">
        <v>802</v>
      </c>
      <c r="Z7" s="2">
        <v>1932</v>
      </c>
      <c r="AA7" s="2" t="s">
        <v>161</v>
      </c>
      <c r="AB7" s="2">
        <v>6289</v>
      </c>
      <c r="AC7" s="2">
        <v>10</v>
      </c>
      <c r="AD7" s="2">
        <v>1325</v>
      </c>
      <c r="AE7" s="2">
        <v>5006</v>
      </c>
      <c r="AF7" s="2">
        <v>1152</v>
      </c>
      <c r="AG7" s="2">
        <v>3388</v>
      </c>
      <c r="AH7" s="2">
        <v>4052</v>
      </c>
      <c r="AI7" s="2">
        <v>163</v>
      </c>
      <c r="AJ7" s="2">
        <v>232</v>
      </c>
      <c r="AK7" s="2">
        <v>157</v>
      </c>
      <c r="AL7" s="2">
        <v>1040</v>
      </c>
      <c r="AM7" s="2">
        <v>286</v>
      </c>
    </row>
    <row r="8" spans="1:39" ht="10.199999999999999" customHeight="1" x14ac:dyDescent="0.2">
      <c r="A8" s="2" t="s">
        <v>162</v>
      </c>
      <c r="B8" s="2">
        <v>30116</v>
      </c>
      <c r="C8" s="2">
        <v>1339</v>
      </c>
      <c r="D8" s="2">
        <v>1465</v>
      </c>
      <c r="E8" s="2">
        <v>349</v>
      </c>
      <c r="F8" s="2">
        <v>171</v>
      </c>
      <c r="G8" s="2">
        <v>92</v>
      </c>
      <c r="H8" s="2">
        <v>1347</v>
      </c>
      <c r="I8" s="2">
        <v>1071</v>
      </c>
      <c r="J8" s="2">
        <v>1212</v>
      </c>
      <c r="K8" s="2">
        <v>132</v>
      </c>
      <c r="L8" s="2">
        <v>1119</v>
      </c>
      <c r="M8" s="2">
        <v>3099</v>
      </c>
      <c r="N8" s="2">
        <v>2129</v>
      </c>
      <c r="O8" s="2" t="s">
        <v>162</v>
      </c>
      <c r="P8" s="2">
        <v>0</v>
      </c>
      <c r="Q8" s="2">
        <v>0</v>
      </c>
      <c r="R8" s="2">
        <v>1</v>
      </c>
      <c r="S8" s="2">
        <v>4096</v>
      </c>
      <c r="T8" s="2">
        <v>1673</v>
      </c>
      <c r="U8" s="2">
        <v>2392</v>
      </c>
      <c r="V8" s="2">
        <v>2504</v>
      </c>
      <c r="W8" s="2">
        <v>1707</v>
      </c>
      <c r="X8" s="2">
        <v>55</v>
      </c>
      <c r="Y8" s="2">
        <v>546</v>
      </c>
      <c r="Z8" s="2">
        <v>79</v>
      </c>
      <c r="AA8" s="2" t="s">
        <v>162</v>
      </c>
      <c r="AB8" s="2">
        <v>9</v>
      </c>
      <c r="AC8" s="2">
        <v>0</v>
      </c>
      <c r="AD8" s="2">
        <v>528</v>
      </c>
      <c r="AE8" s="2">
        <v>2526</v>
      </c>
      <c r="AF8" s="2">
        <v>291</v>
      </c>
      <c r="AG8" s="2">
        <v>15</v>
      </c>
      <c r="AH8" s="2">
        <v>1</v>
      </c>
      <c r="AI8" s="2">
        <v>0</v>
      </c>
      <c r="AJ8" s="2">
        <v>0</v>
      </c>
      <c r="AK8" s="2">
        <v>0</v>
      </c>
      <c r="AL8" s="2">
        <v>0</v>
      </c>
      <c r="AM8" s="2">
        <v>168</v>
      </c>
    </row>
    <row r="9" spans="1:39" ht="10.199999999999999" customHeight="1" x14ac:dyDescent="0.2">
      <c r="A9" s="2" t="s">
        <v>163</v>
      </c>
      <c r="B9" s="2">
        <v>1387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 t="s">
        <v>163</v>
      </c>
      <c r="P9" s="2">
        <v>0</v>
      </c>
      <c r="Q9" s="2">
        <v>0</v>
      </c>
      <c r="R9" s="2">
        <v>0</v>
      </c>
      <c r="S9" s="2">
        <v>20</v>
      </c>
      <c r="T9" s="2">
        <v>112</v>
      </c>
      <c r="U9" s="2">
        <v>196</v>
      </c>
      <c r="V9" s="2">
        <v>444</v>
      </c>
      <c r="W9" s="2">
        <v>322</v>
      </c>
      <c r="X9" s="2">
        <v>1</v>
      </c>
      <c r="Y9" s="2">
        <v>0</v>
      </c>
      <c r="Z9" s="2">
        <v>63</v>
      </c>
      <c r="AA9" s="2" t="s">
        <v>163</v>
      </c>
      <c r="AB9" s="2">
        <v>10</v>
      </c>
      <c r="AC9" s="2">
        <v>0</v>
      </c>
      <c r="AD9" s="2">
        <v>40</v>
      </c>
      <c r="AE9" s="2">
        <v>171</v>
      </c>
      <c r="AF9" s="2">
        <v>0</v>
      </c>
      <c r="AG9" s="2">
        <v>8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</row>
    <row r="10" spans="1:39" ht="10.199999999999999" customHeight="1" x14ac:dyDescent="0.2">
      <c r="A10" s="2" t="s">
        <v>164</v>
      </c>
      <c r="B10" s="2">
        <v>26385</v>
      </c>
      <c r="C10" s="2">
        <v>10</v>
      </c>
      <c r="D10" s="2">
        <v>13</v>
      </c>
      <c r="E10" s="2">
        <v>143</v>
      </c>
      <c r="F10" s="2">
        <v>323</v>
      </c>
      <c r="G10" s="2">
        <v>63</v>
      </c>
      <c r="H10" s="2">
        <v>3745</v>
      </c>
      <c r="I10" s="2">
        <v>2173</v>
      </c>
      <c r="J10" s="2">
        <v>597</v>
      </c>
      <c r="K10" s="2">
        <v>1782</v>
      </c>
      <c r="L10" s="2">
        <v>2745</v>
      </c>
      <c r="M10" s="2">
        <v>2056</v>
      </c>
      <c r="N10" s="2">
        <v>2557</v>
      </c>
      <c r="O10" s="2" t="s">
        <v>164</v>
      </c>
      <c r="P10" s="2">
        <v>0</v>
      </c>
      <c r="Q10" s="2">
        <v>0</v>
      </c>
      <c r="R10" s="2">
        <v>0</v>
      </c>
      <c r="S10" s="2">
        <v>265</v>
      </c>
      <c r="T10" s="2">
        <v>1300</v>
      </c>
      <c r="U10" s="2">
        <v>519</v>
      </c>
      <c r="V10" s="2">
        <v>1349</v>
      </c>
      <c r="W10" s="2">
        <v>2351</v>
      </c>
      <c r="X10" s="2">
        <v>51</v>
      </c>
      <c r="Y10" s="2">
        <v>0</v>
      </c>
      <c r="Z10" s="2">
        <v>42</v>
      </c>
      <c r="AA10" s="2" t="s">
        <v>164</v>
      </c>
      <c r="AB10" s="2">
        <v>20</v>
      </c>
      <c r="AC10" s="2">
        <v>741</v>
      </c>
      <c r="AD10" s="2">
        <v>432</v>
      </c>
      <c r="AE10" s="2">
        <v>2930</v>
      </c>
      <c r="AF10" s="2">
        <v>13</v>
      </c>
      <c r="AG10" s="2">
        <v>7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158</v>
      </c>
    </row>
    <row r="11" spans="1:39" ht="10.199999999999999" customHeight="1" x14ac:dyDescent="0.2">
      <c r="A11" s="2" t="s">
        <v>165</v>
      </c>
      <c r="B11" s="2">
        <v>14939</v>
      </c>
      <c r="C11" s="2">
        <v>22</v>
      </c>
      <c r="D11" s="2">
        <v>1304</v>
      </c>
      <c r="E11" s="2">
        <v>1478</v>
      </c>
      <c r="F11" s="2">
        <v>2441</v>
      </c>
      <c r="G11" s="2">
        <v>2471</v>
      </c>
      <c r="H11" s="2">
        <v>124</v>
      </c>
      <c r="I11" s="2">
        <v>579</v>
      </c>
      <c r="J11" s="2">
        <v>471</v>
      </c>
      <c r="K11" s="2">
        <v>232</v>
      </c>
      <c r="L11" s="2">
        <v>548</v>
      </c>
      <c r="M11" s="2">
        <v>81</v>
      </c>
      <c r="N11" s="2">
        <v>443</v>
      </c>
      <c r="O11" s="2" t="s">
        <v>165</v>
      </c>
      <c r="P11" s="2">
        <v>0</v>
      </c>
      <c r="Q11" s="2">
        <v>0</v>
      </c>
      <c r="R11" s="2">
        <v>0</v>
      </c>
      <c r="S11" s="2">
        <v>118</v>
      </c>
      <c r="T11" s="2">
        <v>430</v>
      </c>
      <c r="U11" s="2">
        <v>397</v>
      </c>
      <c r="V11" s="2">
        <v>1455</v>
      </c>
      <c r="W11" s="2">
        <v>993</v>
      </c>
      <c r="X11" s="2">
        <v>14</v>
      </c>
      <c r="Y11" s="2">
        <v>0</v>
      </c>
      <c r="Z11" s="2">
        <v>16</v>
      </c>
      <c r="AA11" s="2" t="s">
        <v>165</v>
      </c>
      <c r="AB11" s="2">
        <v>110</v>
      </c>
      <c r="AC11" s="2">
        <v>734</v>
      </c>
      <c r="AD11" s="2">
        <v>249</v>
      </c>
      <c r="AE11" s="2">
        <v>167</v>
      </c>
      <c r="AF11" s="2">
        <v>0</v>
      </c>
      <c r="AG11" s="2">
        <v>6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56</v>
      </c>
    </row>
    <row r="12" spans="1:39" ht="10.199999999999999" customHeight="1" x14ac:dyDescent="0.2">
      <c r="A12" s="2" t="s">
        <v>166</v>
      </c>
      <c r="B12" s="2">
        <v>357</v>
      </c>
      <c r="C12" s="2">
        <v>0</v>
      </c>
      <c r="D12" s="2">
        <v>0</v>
      </c>
      <c r="E12" s="2">
        <v>0</v>
      </c>
      <c r="F12" s="2">
        <v>4</v>
      </c>
      <c r="G12" s="2">
        <v>1</v>
      </c>
      <c r="H12" s="2">
        <v>23</v>
      </c>
      <c r="I12" s="2">
        <v>0</v>
      </c>
      <c r="J12" s="2">
        <v>11</v>
      </c>
      <c r="K12" s="2">
        <v>0</v>
      </c>
      <c r="L12" s="2">
        <v>21</v>
      </c>
      <c r="M12" s="2">
        <v>205</v>
      </c>
      <c r="N12" s="2">
        <v>65</v>
      </c>
      <c r="O12" s="2" t="s">
        <v>166</v>
      </c>
      <c r="P12" s="2">
        <v>0</v>
      </c>
      <c r="Q12" s="2">
        <v>0</v>
      </c>
      <c r="R12" s="2">
        <v>0</v>
      </c>
      <c r="S12" s="2">
        <v>1</v>
      </c>
      <c r="T12" s="2">
        <v>1</v>
      </c>
      <c r="U12" s="2">
        <v>0</v>
      </c>
      <c r="V12" s="2">
        <v>0</v>
      </c>
      <c r="W12" s="2">
        <v>20</v>
      </c>
      <c r="X12" s="2">
        <v>0</v>
      </c>
      <c r="Y12" s="2">
        <v>0</v>
      </c>
      <c r="Z12" s="2">
        <v>4</v>
      </c>
      <c r="AA12" s="2" t="s">
        <v>166</v>
      </c>
      <c r="AB12" s="2">
        <v>1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</row>
    <row r="13" spans="1:39" ht="10.199999999999999" customHeight="1" x14ac:dyDescent="0.2">
      <c r="A13" s="2" t="s">
        <v>167</v>
      </c>
      <c r="B13" s="2">
        <v>2946</v>
      </c>
      <c r="C13" s="2">
        <v>0</v>
      </c>
      <c r="D13" s="2">
        <v>3</v>
      </c>
      <c r="E13" s="2">
        <v>19</v>
      </c>
      <c r="F13" s="2">
        <v>23</v>
      </c>
      <c r="G13" s="2">
        <v>2</v>
      </c>
      <c r="H13" s="2">
        <v>458</v>
      </c>
      <c r="I13" s="2">
        <v>1370</v>
      </c>
      <c r="J13" s="2">
        <v>0</v>
      </c>
      <c r="K13" s="2">
        <v>472</v>
      </c>
      <c r="L13" s="2">
        <v>175</v>
      </c>
      <c r="M13" s="2">
        <v>0</v>
      </c>
      <c r="N13" s="2">
        <v>88</v>
      </c>
      <c r="O13" s="2" t="s">
        <v>167</v>
      </c>
      <c r="P13" s="2">
        <v>0</v>
      </c>
      <c r="Q13" s="2">
        <v>0</v>
      </c>
      <c r="R13" s="2">
        <v>0</v>
      </c>
      <c r="S13" s="2">
        <v>17</v>
      </c>
      <c r="T13" s="2">
        <v>0</v>
      </c>
      <c r="U13" s="2">
        <v>6</v>
      </c>
      <c r="V13" s="2">
        <v>35</v>
      </c>
      <c r="W13" s="2">
        <v>263</v>
      </c>
      <c r="X13" s="2">
        <v>0</v>
      </c>
      <c r="Y13" s="2">
        <v>0</v>
      </c>
      <c r="Z13" s="2">
        <v>8</v>
      </c>
      <c r="AA13" s="2" t="s">
        <v>167</v>
      </c>
      <c r="AB13" s="2">
        <v>1</v>
      </c>
      <c r="AC13" s="2">
        <v>0</v>
      </c>
      <c r="AD13" s="2">
        <v>2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</v>
      </c>
    </row>
    <row r="14" spans="1:39" ht="10.199999999999999" customHeight="1" x14ac:dyDescent="0.2">
      <c r="A14" s="2" t="s">
        <v>168</v>
      </c>
      <c r="B14" s="2">
        <v>7394</v>
      </c>
      <c r="C14" s="2">
        <v>1</v>
      </c>
      <c r="D14" s="2">
        <v>1</v>
      </c>
      <c r="E14" s="2">
        <v>1</v>
      </c>
      <c r="F14" s="2">
        <v>20</v>
      </c>
      <c r="G14" s="2">
        <v>1</v>
      </c>
      <c r="H14" s="2">
        <v>404</v>
      </c>
      <c r="I14" s="2">
        <v>847</v>
      </c>
      <c r="J14" s="2">
        <v>956</v>
      </c>
      <c r="K14" s="2">
        <v>387</v>
      </c>
      <c r="L14" s="2">
        <v>2734</v>
      </c>
      <c r="M14" s="2">
        <v>465</v>
      </c>
      <c r="N14" s="2">
        <v>872</v>
      </c>
      <c r="O14" s="2" t="s">
        <v>168</v>
      </c>
      <c r="P14" s="2">
        <v>0</v>
      </c>
      <c r="Q14" s="2">
        <v>0</v>
      </c>
      <c r="R14" s="2">
        <v>0</v>
      </c>
      <c r="S14" s="2">
        <v>108</v>
      </c>
      <c r="T14" s="2">
        <v>175</v>
      </c>
      <c r="U14" s="2">
        <v>273</v>
      </c>
      <c r="V14" s="2">
        <v>7</v>
      </c>
      <c r="W14" s="2">
        <v>90</v>
      </c>
      <c r="X14" s="2">
        <v>0</v>
      </c>
      <c r="Y14" s="2">
        <v>4</v>
      </c>
      <c r="Z14" s="2">
        <v>9</v>
      </c>
      <c r="AA14" s="2" t="s">
        <v>168</v>
      </c>
      <c r="AB14" s="2">
        <v>0</v>
      </c>
      <c r="AC14" s="2">
        <v>0</v>
      </c>
      <c r="AD14" s="2">
        <v>12</v>
      </c>
      <c r="AE14" s="2">
        <v>22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5</v>
      </c>
    </row>
    <row r="15" spans="1:39" ht="10.199999999999999" customHeight="1" x14ac:dyDescent="0.2">
      <c r="A15" s="2" t="s">
        <v>169</v>
      </c>
      <c r="B15" s="2">
        <v>236</v>
      </c>
      <c r="C15" s="2">
        <v>13</v>
      </c>
      <c r="D15" s="2">
        <v>1</v>
      </c>
      <c r="E15" s="2">
        <v>5</v>
      </c>
      <c r="F15" s="2">
        <v>2</v>
      </c>
      <c r="G15" s="2">
        <v>7</v>
      </c>
      <c r="H15" s="2">
        <v>0</v>
      </c>
      <c r="I15" s="2">
        <v>0</v>
      </c>
      <c r="J15" s="2">
        <v>27</v>
      </c>
      <c r="K15" s="2">
        <v>0</v>
      </c>
      <c r="L15" s="2">
        <v>0</v>
      </c>
      <c r="M15" s="2">
        <v>0</v>
      </c>
      <c r="N15" s="2">
        <v>102</v>
      </c>
      <c r="O15" s="2" t="s">
        <v>169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44</v>
      </c>
      <c r="X15" s="2">
        <v>0</v>
      </c>
      <c r="Y15" s="2">
        <v>0</v>
      </c>
      <c r="Z15" s="2">
        <v>6</v>
      </c>
      <c r="AA15" s="2" t="s">
        <v>169</v>
      </c>
      <c r="AB15" s="2">
        <v>0</v>
      </c>
      <c r="AC15" s="2">
        <v>8</v>
      </c>
      <c r="AD15" s="2">
        <v>3</v>
      </c>
      <c r="AE15" s="2">
        <v>18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</row>
    <row r="16" spans="1:39" ht="10.199999999999999" customHeight="1" x14ac:dyDescent="0.2">
      <c r="A16" s="2" t="s">
        <v>170</v>
      </c>
      <c r="B16" s="2">
        <v>117</v>
      </c>
      <c r="C16" s="2">
        <v>0</v>
      </c>
      <c r="D16" s="2">
        <v>0</v>
      </c>
      <c r="E16" s="2">
        <v>1</v>
      </c>
      <c r="F16" s="2">
        <v>3</v>
      </c>
      <c r="G16" s="2">
        <v>0</v>
      </c>
      <c r="H16" s="2">
        <v>0</v>
      </c>
      <c r="I16" s="2">
        <v>1</v>
      </c>
      <c r="J16" s="2">
        <v>2</v>
      </c>
      <c r="K16" s="2">
        <v>0</v>
      </c>
      <c r="L16" s="2">
        <v>0</v>
      </c>
      <c r="M16" s="2">
        <v>0</v>
      </c>
      <c r="N16" s="2">
        <v>0</v>
      </c>
      <c r="O16" s="2" t="s">
        <v>170</v>
      </c>
      <c r="P16" s="2">
        <v>0</v>
      </c>
      <c r="Q16" s="2">
        <v>0</v>
      </c>
      <c r="R16" s="2">
        <v>0</v>
      </c>
      <c r="S16" s="2">
        <v>11</v>
      </c>
      <c r="T16" s="2">
        <v>2</v>
      </c>
      <c r="U16" s="2">
        <v>2</v>
      </c>
      <c r="V16" s="2">
        <v>0</v>
      </c>
      <c r="W16" s="2">
        <v>21</v>
      </c>
      <c r="X16" s="2">
        <v>11</v>
      </c>
      <c r="Y16" s="2">
        <v>0</v>
      </c>
      <c r="Z16" s="2">
        <v>0</v>
      </c>
      <c r="AA16" s="2" t="s">
        <v>170</v>
      </c>
      <c r="AB16" s="2">
        <v>0</v>
      </c>
      <c r="AC16" s="2">
        <v>0</v>
      </c>
      <c r="AD16" s="2">
        <v>0</v>
      </c>
      <c r="AE16" s="2">
        <v>51</v>
      </c>
      <c r="AF16" s="2">
        <v>0</v>
      </c>
      <c r="AG16" s="2">
        <v>3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9</v>
      </c>
    </row>
    <row r="17" spans="1:39" ht="10.199999999999999" customHeight="1" x14ac:dyDescent="0.2">
      <c r="A17" s="2" t="s">
        <v>61</v>
      </c>
      <c r="B17" s="2">
        <v>121</v>
      </c>
      <c r="C17" s="2">
        <v>0</v>
      </c>
      <c r="D17" s="2">
        <v>0</v>
      </c>
      <c r="E17" s="2">
        <v>4</v>
      </c>
      <c r="F17" s="2">
        <v>6</v>
      </c>
      <c r="G17" s="2">
        <v>0</v>
      </c>
      <c r="H17" s="2">
        <v>1</v>
      </c>
      <c r="I17" s="2">
        <v>12</v>
      </c>
      <c r="J17" s="2">
        <v>0</v>
      </c>
      <c r="K17" s="2">
        <v>7</v>
      </c>
      <c r="L17" s="2">
        <v>0</v>
      </c>
      <c r="M17" s="2">
        <v>0</v>
      </c>
      <c r="N17" s="2">
        <v>0</v>
      </c>
      <c r="O17" s="2" t="s">
        <v>61</v>
      </c>
      <c r="P17" s="2">
        <v>0</v>
      </c>
      <c r="Q17" s="2">
        <v>0</v>
      </c>
      <c r="R17" s="2">
        <v>0</v>
      </c>
      <c r="S17" s="2">
        <v>20</v>
      </c>
      <c r="T17" s="2">
        <v>9</v>
      </c>
      <c r="U17" s="2">
        <v>6</v>
      </c>
      <c r="V17" s="2">
        <v>10</v>
      </c>
      <c r="W17" s="2">
        <v>22</v>
      </c>
      <c r="X17" s="2">
        <v>0</v>
      </c>
      <c r="Y17" s="2">
        <v>0</v>
      </c>
      <c r="Z17" s="2">
        <v>0</v>
      </c>
      <c r="AA17" s="2" t="s">
        <v>61</v>
      </c>
      <c r="AB17" s="2">
        <v>0</v>
      </c>
      <c r="AC17" s="2">
        <v>10</v>
      </c>
      <c r="AD17" s="2">
        <v>0</v>
      </c>
      <c r="AE17" s="2">
        <v>7</v>
      </c>
      <c r="AF17" s="2">
        <v>7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</row>
    <row r="18" spans="1:39" ht="10.199999999999999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0.199999999999999" customHeight="1" x14ac:dyDescent="0.2">
      <c r="A19" s="2" t="s">
        <v>56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56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56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0.199999999999999" customHeight="1" x14ac:dyDescent="0.2">
      <c r="A20" s="2" t="s">
        <v>92</v>
      </c>
      <c r="B20" s="2">
        <v>85179</v>
      </c>
      <c r="C20" s="2">
        <v>1024</v>
      </c>
      <c r="D20" s="2">
        <v>4019</v>
      </c>
      <c r="E20" s="2">
        <v>4967</v>
      </c>
      <c r="F20" s="2">
        <v>4667</v>
      </c>
      <c r="G20" s="2">
        <v>2426</v>
      </c>
      <c r="H20" s="2">
        <v>5546</v>
      </c>
      <c r="I20" s="2">
        <v>3705</v>
      </c>
      <c r="J20" s="2">
        <v>2357</v>
      </c>
      <c r="K20" s="2">
        <v>2055</v>
      </c>
      <c r="L20" s="2">
        <v>3758</v>
      </c>
      <c r="M20" s="2">
        <v>4191</v>
      </c>
      <c r="N20" s="2">
        <v>3481</v>
      </c>
      <c r="O20" s="2" t="s">
        <v>92</v>
      </c>
      <c r="P20" s="2">
        <v>118</v>
      </c>
      <c r="Q20" s="2">
        <v>273</v>
      </c>
      <c r="R20" s="2">
        <v>75</v>
      </c>
      <c r="S20" s="2">
        <v>3408</v>
      </c>
      <c r="T20" s="2">
        <v>2105</v>
      </c>
      <c r="U20" s="2">
        <v>2750</v>
      </c>
      <c r="V20" s="2">
        <v>4682</v>
      </c>
      <c r="W20" s="2">
        <v>7237</v>
      </c>
      <c r="X20" s="2">
        <v>2715</v>
      </c>
      <c r="Y20" s="2">
        <v>702</v>
      </c>
      <c r="Z20" s="2">
        <v>1355</v>
      </c>
      <c r="AA20" s="2" t="s">
        <v>92</v>
      </c>
      <c r="AB20" s="2">
        <v>3201</v>
      </c>
      <c r="AC20" s="2">
        <v>749</v>
      </c>
      <c r="AD20" s="2">
        <v>1648</v>
      </c>
      <c r="AE20" s="2">
        <v>5914</v>
      </c>
      <c r="AF20" s="2">
        <v>748</v>
      </c>
      <c r="AG20" s="2">
        <v>1805</v>
      </c>
      <c r="AH20" s="2">
        <v>1949</v>
      </c>
      <c r="AI20" s="2">
        <v>84</v>
      </c>
      <c r="AJ20" s="2">
        <v>124</v>
      </c>
      <c r="AK20" s="2">
        <v>69</v>
      </c>
      <c r="AL20" s="2">
        <v>482</v>
      </c>
      <c r="AM20" s="2">
        <v>790</v>
      </c>
    </row>
    <row r="21" spans="1:39" ht="10.199999999999999" customHeight="1" x14ac:dyDescent="0.2">
      <c r="A21" s="2" t="s">
        <v>158</v>
      </c>
      <c r="B21" s="2">
        <v>636</v>
      </c>
      <c r="C21" s="2">
        <v>4</v>
      </c>
      <c r="D21" s="2">
        <v>3</v>
      </c>
      <c r="E21" s="2">
        <v>40</v>
      </c>
      <c r="F21" s="2">
        <v>17</v>
      </c>
      <c r="G21" s="2">
        <v>7</v>
      </c>
      <c r="H21" s="2">
        <v>21</v>
      </c>
      <c r="I21" s="2">
        <v>56</v>
      </c>
      <c r="J21" s="2">
        <v>3</v>
      </c>
      <c r="K21" s="2">
        <v>0</v>
      </c>
      <c r="L21" s="2">
        <v>2</v>
      </c>
      <c r="M21" s="2">
        <v>7</v>
      </c>
      <c r="N21" s="2">
        <v>0</v>
      </c>
      <c r="O21" s="2" t="s">
        <v>158</v>
      </c>
      <c r="P21" s="2">
        <v>0</v>
      </c>
      <c r="Q21" s="2">
        <v>3</v>
      </c>
      <c r="R21" s="2">
        <v>0</v>
      </c>
      <c r="S21" s="2">
        <v>2</v>
      </c>
      <c r="T21" s="2">
        <v>34</v>
      </c>
      <c r="U21" s="2">
        <v>141</v>
      </c>
      <c r="V21" s="2">
        <v>37</v>
      </c>
      <c r="W21" s="2">
        <v>163</v>
      </c>
      <c r="X21" s="2">
        <v>7</v>
      </c>
      <c r="Y21" s="2">
        <v>0</v>
      </c>
      <c r="Z21" s="2">
        <v>11</v>
      </c>
      <c r="AA21" s="2" t="s">
        <v>158</v>
      </c>
      <c r="AB21" s="2">
        <v>9</v>
      </c>
      <c r="AC21" s="2">
        <v>0</v>
      </c>
      <c r="AD21" s="2">
        <v>53</v>
      </c>
      <c r="AE21" s="2">
        <v>1</v>
      </c>
      <c r="AF21" s="2">
        <v>3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12</v>
      </c>
    </row>
    <row r="22" spans="1:39" ht="10.199999999999999" customHeight="1" x14ac:dyDescent="0.2">
      <c r="A22" s="2" t="s">
        <v>159</v>
      </c>
      <c r="B22" s="2">
        <v>2069</v>
      </c>
      <c r="C22" s="2">
        <v>1</v>
      </c>
      <c r="D22" s="2">
        <v>40</v>
      </c>
      <c r="E22" s="2">
        <v>142</v>
      </c>
      <c r="F22" s="2">
        <v>1573</v>
      </c>
      <c r="G22" s="2">
        <v>188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 t="s">
        <v>159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113</v>
      </c>
      <c r="X22" s="2">
        <v>2</v>
      </c>
      <c r="Y22" s="2">
        <v>0</v>
      </c>
      <c r="Z22" s="2">
        <v>4</v>
      </c>
      <c r="AA22" s="2" t="s">
        <v>159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4</v>
      </c>
    </row>
    <row r="23" spans="1:39" ht="10.199999999999999" customHeight="1" x14ac:dyDescent="0.2">
      <c r="A23" s="2" t="s">
        <v>160</v>
      </c>
      <c r="B23" s="2">
        <v>9613</v>
      </c>
      <c r="C23" s="2">
        <v>275</v>
      </c>
      <c r="D23" s="2">
        <v>2596</v>
      </c>
      <c r="E23" s="2">
        <v>3497</v>
      </c>
      <c r="F23" s="2">
        <v>1212</v>
      </c>
      <c r="G23" s="2">
        <v>799</v>
      </c>
      <c r="H23" s="2">
        <v>34</v>
      </c>
      <c r="I23" s="2">
        <v>2</v>
      </c>
      <c r="J23" s="2">
        <v>2</v>
      </c>
      <c r="K23" s="2">
        <v>0</v>
      </c>
      <c r="L23" s="2">
        <v>3</v>
      </c>
      <c r="M23" s="2">
        <v>2</v>
      </c>
      <c r="N23" s="2">
        <v>0</v>
      </c>
      <c r="O23" s="2" t="s">
        <v>160</v>
      </c>
      <c r="P23" s="2">
        <v>0</v>
      </c>
      <c r="Q23" s="2">
        <v>0</v>
      </c>
      <c r="R23" s="2">
        <v>0</v>
      </c>
      <c r="S23" s="2">
        <v>14</v>
      </c>
      <c r="T23" s="2">
        <v>4</v>
      </c>
      <c r="U23" s="2">
        <v>14</v>
      </c>
      <c r="V23" s="2">
        <v>264</v>
      </c>
      <c r="W23" s="2">
        <v>671</v>
      </c>
      <c r="X23" s="2">
        <v>34</v>
      </c>
      <c r="Y23" s="2">
        <v>0</v>
      </c>
      <c r="Z23" s="2">
        <v>15</v>
      </c>
      <c r="AA23" s="2" t="s">
        <v>160</v>
      </c>
      <c r="AB23" s="2">
        <v>3</v>
      </c>
      <c r="AC23" s="2">
        <v>1</v>
      </c>
      <c r="AD23" s="2">
        <v>44</v>
      </c>
      <c r="AE23" s="2">
        <v>9</v>
      </c>
      <c r="AF23" s="2">
        <v>0</v>
      </c>
      <c r="AG23" s="2">
        <v>5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113</v>
      </c>
    </row>
    <row r="24" spans="1:39" ht="10.199999999999999" customHeight="1" x14ac:dyDescent="0.2">
      <c r="A24" s="2" t="s">
        <v>171</v>
      </c>
      <c r="B24" s="2">
        <v>28431</v>
      </c>
      <c r="C24" s="2">
        <v>5</v>
      </c>
      <c r="D24" s="2">
        <v>9</v>
      </c>
      <c r="E24" s="2">
        <v>177</v>
      </c>
      <c r="F24" s="2">
        <v>194</v>
      </c>
      <c r="G24" s="2">
        <v>17</v>
      </c>
      <c r="H24" s="2">
        <v>2358</v>
      </c>
      <c r="I24" s="2">
        <v>697</v>
      </c>
      <c r="J24" s="2">
        <v>828</v>
      </c>
      <c r="K24" s="2">
        <v>596</v>
      </c>
      <c r="L24" s="2">
        <v>164</v>
      </c>
      <c r="M24" s="2">
        <v>1255</v>
      </c>
      <c r="N24" s="2">
        <v>260</v>
      </c>
      <c r="O24" s="2" t="s">
        <v>171</v>
      </c>
      <c r="P24" s="2">
        <v>118</v>
      </c>
      <c r="Q24" s="2">
        <v>270</v>
      </c>
      <c r="R24" s="2">
        <v>75</v>
      </c>
      <c r="S24" s="2">
        <v>841</v>
      </c>
      <c r="T24" s="2">
        <v>230</v>
      </c>
      <c r="U24" s="2">
        <v>622</v>
      </c>
      <c r="V24" s="2">
        <v>1118</v>
      </c>
      <c r="W24" s="2">
        <v>2564</v>
      </c>
      <c r="X24" s="2">
        <v>2577</v>
      </c>
      <c r="Y24" s="2">
        <v>412</v>
      </c>
      <c r="Z24" s="2">
        <v>1119</v>
      </c>
      <c r="AA24" s="2" t="s">
        <v>171</v>
      </c>
      <c r="AB24" s="2">
        <v>3087</v>
      </c>
      <c r="AC24" s="2">
        <v>10</v>
      </c>
      <c r="AD24" s="2">
        <v>771</v>
      </c>
      <c r="AE24" s="2">
        <v>2737</v>
      </c>
      <c r="AF24" s="2">
        <v>583</v>
      </c>
      <c r="AG24" s="2">
        <v>1760</v>
      </c>
      <c r="AH24" s="2">
        <v>1949</v>
      </c>
      <c r="AI24" s="2">
        <v>84</v>
      </c>
      <c r="AJ24" s="2">
        <v>124</v>
      </c>
      <c r="AK24" s="2">
        <v>69</v>
      </c>
      <c r="AL24" s="2">
        <v>482</v>
      </c>
      <c r="AM24" s="2">
        <v>269</v>
      </c>
    </row>
    <row r="25" spans="1:39" ht="10.199999999999999" customHeight="1" x14ac:dyDescent="0.2">
      <c r="A25" s="2" t="s">
        <v>162</v>
      </c>
      <c r="B25" s="2">
        <v>15913</v>
      </c>
      <c r="C25" s="2">
        <v>695</v>
      </c>
      <c r="D25" s="2">
        <v>713</v>
      </c>
      <c r="E25" s="2">
        <v>202</v>
      </c>
      <c r="F25" s="2">
        <v>113</v>
      </c>
      <c r="G25" s="2">
        <v>79</v>
      </c>
      <c r="H25" s="2">
        <v>673</v>
      </c>
      <c r="I25" s="2">
        <v>523</v>
      </c>
      <c r="J25" s="2">
        <v>571</v>
      </c>
      <c r="K25" s="2">
        <v>51</v>
      </c>
      <c r="L25" s="2">
        <v>494</v>
      </c>
      <c r="M25" s="2">
        <v>1533</v>
      </c>
      <c r="N25" s="2">
        <v>1085</v>
      </c>
      <c r="O25" s="2" t="s">
        <v>162</v>
      </c>
      <c r="P25" s="2">
        <v>0</v>
      </c>
      <c r="Q25" s="2">
        <v>0</v>
      </c>
      <c r="R25" s="2">
        <v>0</v>
      </c>
      <c r="S25" s="2">
        <v>2116</v>
      </c>
      <c r="T25" s="2">
        <v>837</v>
      </c>
      <c r="U25" s="2">
        <v>1237</v>
      </c>
      <c r="V25" s="2">
        <v>1456</v>
      </c>
      <c r="W25" s="2">
        <v>1091</v>
      </c>
      <c r="X25" s="2">
        <v>38</v>
      </c>
      <c r="Y25" s="2">
        <v>286</v>
      </c>
      <c r="Z25" s="2">
        <v>79</v>
      </c>
      <c r="AA25" s="2" t="s">
        <v>162</v>
      </c>
      <c r="AB25" s="2">
        <v>9</v>
      </c>
      <c r="AC25" s="2">
        <v>0</v>
      </c>
      <c r="AD25" s="2">
        <v>332</v>
      </c>
      <c r="AE25" s="2">
        <v>1370</v>
      </c>
      <c r="AF25" s="2">
        <v>148</v>
      </c>
      <c r="AG25" s="2">
        <v>15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167</v>
      </c>
    </row>
    <row r="26" spans="1:39" ht="10.199999999999999" customHeight="1" x14ac:dyDescent="0.2">
      <c r="A26" s="2" t="s">
        <v>172</v>
      </c>
      <c r="B26" s="2">
        <v>784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 t="s">
        <v>172</v>
      </c>
      <c r="P26" s="2">
        <v>0</v>
      </c>
      <c r="Q26" s="2">
        <v>0</v>
      </c>
      <c r="R26" s="2">
        <v>0</v>
      </c>
      <c r="S26" s="2">
        <v>18</v>
      </c>
      <c r="T26" s="2">
        <v>55</v>
      </c>
      <c r="U26" s="2">
        <v>105</v>
      </c>
      <c r="V26" s="2">
        <v>220</v>
      </c>
      <c r="W26" s="2">
        <v>203</v>
      </c>
      <c r="X26" s="2">
        <v>1</v>
      </c>
      <c r="Y26" s="2">
        <v>0</v>
      </c>
      <c r="Z26" s="2">
        <v>50</v>
      </c>
      <c r="AA26" s="2" t="s">
        <v>172</v>
      </c>
      <c r="AB26" s="2">
        <v>10</v>
      </c>
      <c r="AC26" s="2">
        <v>0</v>
      </c>
      <c r="AD26" s="2">
        <v>25</v>
      </c>
      <c r="AE26" s="2">
        <v>89</v>
      </c>
      <c r="AF26" s="2">
        <v>0</v>
      </c>
      <c r="AG26" s="2">
        <v>8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</row>
    <row r="27" spans="1:39" ht="10.199999999999999" customHeight="1" x14ac:dyDescent="0.2">
      <c r="A27" s="2" t="s">
        <v>173</v>
      </c>
      <c r="B27" s="2">
        <v>14017</v>
      </c>
      <c r="C27" s="2">
        <v>8</v>
      </c>
      <c r="D27" s="2">
        <v>13</v>
      </c>
      <c r="E27" s="2">
        <v>102</v>
      </c>
      <c r="F27" s="2">
        <v>241</v>
      </c>
      <c r="G27" s="2">
        <v>63</v>
      </c>
      <c r="H27" s="2">
        <v>1930</v>
      </c>
      <c r="I27" s="2">
        <v>1056</v>
      </c>
      <c r="J27" s="2">
        <v>264</v>
      </c>
      <c r="K27" s="2">
        <v>865</v>
      </c>
      <c r="L27" s="2">
        <v>1311</v>
      </c>
      <c r="M27" s="2">
        <v>994</v>
      </c>
      <c r="N27" s="2">
        <v>1294</v>
      </c>
      <c r="O27" s="2" t="s">
        <v>173</v>
      </c>
      <c r="P27" s="2">
        <v>0</v>
      </c>
      <c r="Q27" s="2">
        <v>0</v>
      </c>
      <c r="R27" s="2">
        <v>0</v>
      </c>
      <c r="S27" s="2">
        <v>182</v>
      </c>
      <c r="T27" s="2">
        <v>637</v>
      </c>
      <c r="U27" s="2">
        <v>275</v>
      </c>
      <c r="V27" s="2">
        <v>774</v>
      </c>
      <c r="W27" s="2">
        <v>1555</v>
      </c>
      <c r="X27" s="2">
        <v>35</v>
      </c>
      <c r="Y27" s="2">
        <v>0</v>
      </c>
      <c r="Z27" s="2">
        <v>42</v>
      </c>
      <c r="AA27" s="2" t="s">
        <v>173</v>
      </c>
      <c r="AB27" s="2">
        <v>18</v>
      </c>
      <c r="AC27" s="2">
        <v>375</v>
      </c>
      <c r="AD27" s="2">
        <v>257</v>
      </c>
      <c r="AE27" s="2">
        <v>1554</v>
      </c>
      <c r="AF27" s="2">
        <v>12</v>
      </c>
      <c r="AG27" s="2">
        <v>7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153</v>
      </c>
    </row>
    <row r="28" spans="1:39" ht="10.199999999999999" customHeight="1" x14ac:dyDescent="0.2">
      <c r="A28" s="2" t="s">
        <v>174</v>
      </c>
      <c r="B28" s="2">
        <v>7806</v>
      </c>
      <c r="C28" s="2">
        <v>22</v>
      </c>
      <c r="D28" s="2">
        <v>640</v>
      </c>
      <c r="E28" s="2">
        <v>782</v>
      </c>
      <c r="F28" s="2">
        <v>1264</v>
      </c>
      <c r="G28" s="2">
        <v>1262</v>
      </c>
      <c r="H28" s="2">
        <v>66</v>
      </c>
      <c r="I28" s="2">
        <v>289</v>
      </c>
      <c r="J28" s="2">
        <v>206</v>
      </c>
      <c r="K28" s="2">
        <v>107</v>
      </c>
      <c r="L28" s="2">
        <v>273</v>
      </c>
      <c r="M28" s="2">
        <v>39</v>
      </c>
      <c r="N28" s="2">
        <v>257</v>
      </c>
      <c r="O28" s="2" t="s">
        <v>174</v>
      </c>
      <c r="P28" s="2">
        <v>0</v>
      </c>
      <c r="Q28" s="2">
        <v>0</v>
      </c>
      <c r="R28" s="2">
        <v>0</v>
      </c>
      <c r="S28" s="2">
        <v>82</v>
      </c>
      <c r="T28" s="2">
        <v>204</v>
      </c>
      <c r="U28" s="2">
        <v>216</v>
      </c>
      <c r="V28" s="2">
        <v>774</v>
      </c>
      <c r="W28" s="2">
        <v>581</v>
      </c>
      <c r="X28" s="2">
        <v>12</v>
      </c>
      <c r="Y28" s="2">
        <v>0</v>
      </c>
      <c r="Z28" s="2">
        <v>12</v>
      </c>
      <c r="AA28" s="2" t="s">
        <v>174</v>
      </c>
      <c r="AB28" s="2">
        <v>63</v>
      </c>
      <c r="AC28" s="2">
        <v>349</v>
      </c>
      <c r="AD28" s="2">
        <v>155</v>
      </c>
      <c r="AE28" s="2">
        <v>90</v>
      </c>
      <c r="AF28" s="2">
        <v>0</v>
      </c>
      <c r="AG28" s="2">
        <v>6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55</v>
      </c>
    </row>
    <row r="29" spans="1:39" ht="10.199999999999999" customHeight="1" x14ac:dyDescent="0.2">
      <c r="A29" s="2" t="s">
        <v>166</v>
      </c>
      <c r="B29" s="2">
        <v>186</v>
      </c>
      <c r="C29" s="2">
        <v>0</v>
      </c>
      <c r="D29" s="2">
        <v>0</v>
      </c>
      <c r="E29" s="2">
        <v>0</v>
      </c>
      <c r="F29" s="2">
        <v>3</v>
      </c>
      <c r="G29" s="2">
        <v>1</v>
      </c>
      <c r="H29" s="2">
        <v>14</v>
      </c>
      <c r="I29" s="2">
        <v>0</v>
      </c>
      <c r="J29" s="2">
        <v>8</v>
      </c>
      <c r="K29" s="2">
        <v>0</v>
      </c>
      <c r="L29" s="2">
        <v>9</v>
      </c>
      <c r="M29" s="2">
        <v>104</v>
      </c>
      <c r="N29" s="2">
        <v>30</v>
      </c>
      <c r="O29" s="2" t="s">
        <v>166</v>
      </c>
      <c r="P29" s="2">
        <v>0</v>
      </c>
      <c r="Q29" s="2">
        <v>0</v>
      </c>
      <c r="R29" s="2">
        <v>0</v>
      </c>
      <c r="S29" s="2">
        <v>1</v>
      </c>
      <c r="T29" s="2">
        <v>1</v>
      </c>
      <c r="U29" s="2">
        <v>0</v>
      </c>
      <c r="V29" s="2">
        <v>0</v>
      </c>
      <c r="W29" s="2">
        <v>12</v>
      </c>
      <c r="X29" s="2">
        <v>0</v>
      </c>
      <c r="Y29" s="2">
        <v>0</v>
      </c>
      <c r="Z29" s="2">
        <v>2</v>
      </c>
      <c r="AA29" s="2" t="s">
        <v>166</v>
      </c>
      <c r="AB29" s="2">
        <v>1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</row>
    <row r="30" spans="1:39" ht="10.199999999999999" customHeight="1" x14ac:dyDescent="0.2">
      <c r="A30" s="2" t="s">
        <v>175</v>
      </c>
      <c r="B30" s="2">
        <v>1513</v>
      </c>
      <c r="C30" s="2">
        <v>0</v>
      </c>
      <c r="D30" s="2">
        <v>3</v>
      </c>
      <c r="E30" s="2">
        <v>17</v>
      </c>
      <c r="F30" s="2">
        <v>19</v>
      </c>
      <c r="G30" s="2">
        <v>2</v>
      </c>
      <c r="H30" s="2">
        <v>230</v>
      </c>
      <c r="I30" s="2">
        <v>639</v>
      </c>
      <c r="J30" s="2">
        <v>0</v>
      </c>
      <c r="K30" s="2">
        <v>238</v>
      </c>
      <c r="L30" s="2">
        <v>92</v>
      </c>
      <c r="M30" s="2">
        <v>0</v>
      </c>
      <c r="N30" s="2">
        <v>44</v>
      </c>
      <c r="O30" s="2" t="s">
        <v>175</v>
      </c>
      <c r="P30" s="2">
        <v>0</v>
      </c>
      <c r="Q30" s="2">
        <v>0</v>
      </c>
      <c r="R30" s="2">
        <v>0</v>
      </c>
      <c r="S30" s="2">
        <v>16</v>
      </c>
      <c r="T30" s="2">
        <v>0</v>
      </c>
      <c r="U30" s="2">
        <v>0</v>
      </c>
      <c r="V30" s="2">
        <v>26</v>
      </c>
      <c r="W30" s="2">
        <v>172</v>
      </c>
      <c r="X30" s="2">
        <v>0</v>
      </c>
      <c r="Y30" s="2">
        <v>0</v>
      </c>
      <c r="Z30" s="2">
        <v>8</v>
      </c>
      <c r="AA30" s="2" t="s">
        <v>175</v>
      </c>
      <c r="AB30" s="2">
        <v>1</v>
      </c>
      <c r="AC30" s="2">
        <v>0</v>
      </c>
      <c r="AD30" s="2">
        <v>2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4</v>
      </c>
    </row>
    <row r="31" spans="1:39" ht="10.199999999999999" customHeight="1" x14ac:dyDescent="0.2">
      <c r="A31" s="2" t="s">
        <v>168</v>
      </c>
      <c r="B31" s="2">
        <v>3904</v>
      </c>
      <c r="C31" s="2">
        <v>1</v>
      </c>
      <c r="D31" s="2">
        <v>1</v>
      </c>
      <c r="E31" s="2">
        <v>1</v>
      </c>
      <c r="F31" s="2">
        <v>20</v>
      </c>
      <c r="G31" s="2">
        <v>1</v>
      </c>
      <c r="H31" s="2">
        <v>218</v>
      </c>
      <c r="I31" s="2">
        <v>434</v>
      </c>
      <c r="J31" s="2">
        <v>459</v>
      </c>
      <c r="K31" s="2">
        <v>196</v>
      </c>
      <c r="L31" s="2">
        <v>1410</v>
      </c>
      <c r="M31" s="2">
        <v>257</v>
      </c>
      <c r="N31" s="2">
        <v>469</v>
      </c>
      <c r="O31" s="2" t="s">
        <v>168</v>
      </c>
      <c r="P31" s="2">
        <v>0</v>
      </c>
      <c r="Q31" s="2">
        <v>0</v>
      </c>
      <c r="R31" s="2">
        <v>0</v>
      </c>
      <c r="S31" s="2">
        <v>108</v>
      </c>
      <c r="T31" s="2">
        <v>97</v>
      </c>
      <c r="U31" s="2">
        <v>133</v>
      </c>
      <c r="V31" s="2">
        <v>5</v>
      </c>
      <c r="W31" s="2">
        <v>55</v>
      </c>
      <c r="X31" s="2">
        <v>0</v>
      </c>
      <c r="Y31" s="2">
        <v>4</v>
      </c>
      <c r="Z31" s="2">
        <v>9</v>
      </c>
      <c r="AA31" s="2" t="s">
        <v>168</v>
      </c>
      <c r="AB31" s="2">
        <v>0</v>
      </c>
      <c r="AC31" s="2">
        <v>0</v>
      </c>
      <c r="AD31" s="2">
        <v>7</v>
      </c>
      <c r="AE31" s="2">
        <v>14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5</v>
      </c>
    </row>
    <row r="32" spans="1:39" ht="10.199999999999999" customHeight="1" x14ac:dyDescent="0.2">
      <c r="A32" s="2" t="s">
        <v>169</v>
      </c>
      <c r="B32" s="2">
        <v>137</v>
      </c>
      <c r="C32" s="2">
        <v>13</v>
      </c>
      <c r="D32" s="2">
        <v>1</v>
      </c>
      <c r="E32" s="2">
        <v>4</v>
      </c>
      <c r="F32" s="2">
        <v>2</v>
      </c>
      <c r="G32" s="2">
        <v>7</v>
      </c>
      <c r="H32" s="2">
        <v>0</v>
      </c>
      <c r="I32" s="2">
        <v>0</v>
      </c>
      <c r="J32" s="2">
        <v>14</v>
      </c>
      <c r="K32" s="2">
        <v>0</v>
      </c>
      <c r="L32" s="2">
        <v>0</v>
      </c>
      <c r="M32" s="2">
        <v>0</v>
      </c>
      <c r="N32" s="2">
        <v>42</v>
      </c>
      <c r="O32" s="2" t="s">
        <v>169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31</v>
      </c>
      <c r="X32" s="2">
        <v>0</v>
      </c>
      <c r="Y32" s="2">
        <v>0</v>
      </c>
      <c r="Z32" s="2">
        <v>4</v>
      </c>
      <c r="AA32" s="2" t="s">
        <v>169</v>
      </c>
      <c r="AB32" s="2">
        <v>0</v>
      </c>
      <c r="AC32" s="2">
        <v>8</v>
      </c>
      <c r="AD32" s="2">
        <v>2</v>
      </c>
      <c r="AE32" s="2">
        <v>9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</row>
    <row r="33" spans="1:39" ht="10.199999999999999" customHeight="1" x14ac:dyDescent="0.2">
      <c r="A33" s="2" t="s">
        <v>170</v>
      </c>
      <c r="B33" s="2">
        <v>89</v>
      </c>
      <c r="C33" s="2">
        <v>0</v>
      </c>
      <c r="D33" s="2">
        <v>0</v>
      </c>
      <c r="E33" s="2">
        <v>1</v>
      </c>
      <c r="F33" s="2">
        <v>3</v>
      </c>
      <c r="G33" s="2">
        <v>0</v>
      </c>
      <c r="H33" s="2">
        <v>0</v>
      </c>
      <c r="I33" s="2">
        <v>1</v>
      </c>
      <c r="J33" s="2">
        <v>2</v>
      </c>
      <c r="K33" s="2">
        <v>0</v>
      </c>
      <c r="L33" s="2">
        <v>0</v>
      </c>
      <c r="M33" s="2">
        <v>0</v>
      </c>
      <c r="N33" s="2">
        <v>0</v>
      </c>
      <c r="O33" s="2" t="s">
        <v>170</v>
      </c>
      <c r="P33" s="2">
        <v>0</v>
      </c>
      <c r="Q33" s="2">
        <v>0</v>
      </c>
      <c r="R33" s="2">
        <v>0</v>
      </c>
      <c r="S33" s="2">
        <v>8</v>
      </c>
      <c r="T33" s="2">
        <v>1</v>
      </c>
      <c r="U33" s="2">
        <v>2</v>
      </c>
      <c r="V33" s="2">
        <v>0</v>
      </c>
      <c r="W33" s="2">
        <v>15</v>
      </c>
      <c r="X33" s="2">
        <v>9</v>
      </c>
      <c r="Y33" s="2">
        <v>0</v>
      </c>
      <c r="Z33" s="2">
        <v>0</v>
      </c>
      <c r="AA33" s="2" t="s">
        <v>170</v>
      </c>
      <c r="AB33" s="2">
        <v>0</v>
      </c>
      <c r="AC33" s="2">
        <v>0</v>
      </c>
      <c r="AD33" s="2">
        <v>0</v>
      </c>
      <c r="AE33" s="2">
        <v>36</v>
      </c>
      <c r="AF33" s="2">
        <v>0</v>
      </c>
      <c r="AG33" s="2">
        <v>3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8</v>
      </c>
    </row>
    <row r="34" spans="1:39" ht="10.199999999999999" customHeight="1" x14ac:dyDescent="0.2">
      <c r="A34" s="2" t="s">
        <v>61</v>
      </c>
      <c r="B34" s="2">
        <v>81</v>
      </c>
      <c r="C34" s="2">
        <v>0</v>
      </c>
      <c r="D34" s="2">
        <v>0</v>
      </c>
      <c r="E34" s="2">
        <v>2</v>
      </c>
      <c r="F34" s="2">
        <v>6</v>
      </c>
      <c r="G34" s="2">
        <v>0</v>
      </c>
      <c r="H34" s="2">
        <v>1</v>
      </c>
      <c r="I34" s="2">
        <v>8</v>
      </c>
      <c r="J34" s="2">
        <v>0</v>
      </c>
      <c r="K34" s="2">
        <v>2</v>
      </c>
      <c r="L34" s="2">
        <v>0</v>
      </c>
      <c r="M34" s="2">
        <v>0</v>
      </c>
      <c r="N34" s="2">
        <v>0</v>
      </c>
      <c r="O34" s="2" t="s">
        <v>61</v>
      </c>
      <c r="P34" s="2">
        <v>0</v>
      </c>
      <c r="Q34" s="2">
        <v>0</v>
      </c>
      <c r="R34" s="2">
        <v>0</v>
      </c>
      <c r="S34" s="2">
        <v>20</v>
      </c>
      <c r="T34" s="2">
        <v>5</v>
      </c>
      <c r="U34" s="2">
        <v>5</v>
      </c>
      <c r="V34" s="2">
        <v>8</v>
      </c>
      <c r="W34" s="2">
        <v>11</v>
      </c>
      <c r="X34" s="2">
        <v>0</v>
      </c>
      <c r="Y34" s="2">
        <v>0</v>
      </c>
      <c r="Z34" s="2">
        <v>0</v>
      </c>
      <c r="AA34" s="2" t="s">
        <v>61</v>
      </c>
      <c r="AB34" s="2">
        <v>0</v>
      </c>
      <c r="AC34" s="2">
        <v>6</v>
      </c>
      <c r="AD34" s="2">
        <v>0</v>
      </c>
      <c r="AE34" s="2">
        <v>5</v>
      </c>
      <c r="AF34" s="2">
        <v>2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</row>
    <row r="35" spans="1:39" ht="10.199999999999999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10.199999999999999" customHeight="1" x14ac:dyDescent="0.2">
      <c r="A36" s="2" t="s">
        <v>57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 t="s">
        <v>57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 t="s">
        <v>57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10.199999999999999" customHeight="1" x14ac:dyDescent="0.2">
      <c r="A37" s="2" t="s">
        <v>92</v>
      </c>
      <c r="B37" s="2">
        <v>75818</v>
      </c>
      <c r="C37" s="2">
        <v>926</v>
      </c>
      <c r="D37" s="2">
        <v>3998</v>
      </c>
      <c r="E37" s="2">
        <v>4260</v>
      </c>
      <c r="F37" s="2">
        <v>3832</v>
      </c>
      <c r="G37" s="2">
        <v>2112</v>
      </c>
      <c r="H37" s="2">
        <v>5365</v>
      </c>
      <c r="I37" s="2">
        <v>3928</v>
      </c>
      <c r="J37" s="2">
        <v>2590</v>
      </c>
      <c r="K37" s="2">
        <v>2156</v>
      </c>
      <c r="L37" s="2">
        <v>3909</v>
      </c>
      <c r="M37" s="2">
        <v>4301</v>
      </c>
      <c r="N37" s="2">
        <v>3316</v>
      </c>
      <c r="O37" s="2" t="s">
        <v>92</v>
      </c>
      <c r="P37" s="2">
        <v>122</v>
      </c>
      <c r="Q37" s="2">
        <v>360</v>
      </c>
      <c r="R37" s="2">
        <v>115</v>
      </c>
      <c r="S37" s="2">
        <v>2608</v>
      </c>
      <c r="T37" s="2">
        <v>2174</v>
      </c>
      <c r="U37" s="2">
        <v>2531</v>
      </c>
      <c r="V37" s="2">
        <v>3738</v>
      </c>
      <c r="W37" s="2">
        <v>3954</v>
      </c>
      <c r="X37" s="2">
        <v>2636</v>
      </c>
      <c r="Y37" s="2">
        <v>650</v>
      </c>
      <c r="Z37" s="2">
        <v>845</v>
      </c>
      <c r="AA37" s="2" t="s">
        <v>92</v>
      </c>
      <c r="AB37" s="2">
        <v>3252</v>
      </c>
      <c r="AC37" s="2">
        <v>755</v>
      </c>
      <c r="AD37" s="2">
        <v>1067</v>
      </c>
      <c r="AE37" s="2">
        <v>5007</v>
      </c>
      <c r="AF37" s="2">
        <v>721</v>
      </c>
      <c r="AG37" s="2">
        <v>1628</v>
      </c>
      <c r="AH37" s="2">
        <v>2104</v>
      </c>
      <c r="AI37" s="2">
        <v>79</v>
      </c>
      <c r="AJ37" s="2">
        <v>108</v>
      </c>
      <c r="AK37" s="2">
        <v>88</v>
      </c>
      <c r="AL37" s="2">
        <v>558</v>
      </c>
      <c r="AM37" s="2">
        <v>25</v>
      </c>
    </row>
    <row r="38" spans="1:39" ht="10.199999999999999" customHeight="1" x14ac:dyDescent="0.2">
      <c r="A38" s="2" t="s">
        <v>158</v>
      </c>
      <c r="B38" s="2">
        <v>406</v>
      </c>
      <c r="C38" s="2">
        <v>0</v>
      </c>
      <c r="D38" s="2">
        <v>0</v>
      </c>
      <c r="E38" s="2">
        <v>24</v>
      </c>
      <c r="F38" s="2">
        <v>1</v>
      </c>
      <c r="G38" s="2">
        <v>1</v>
      </c>
      <c r="H38" s="2">
        <v>17</v>
      </c>
      <c r="I38" s="2">
        <v>59</v>
      </c>
      <c r="J38" s="2">
        <v>3</v>
      </c>
      <c r="K38" s="2">
        <v>0</v>
      </c>
      <c r="L38" s="2">
        <v>0</v>
      </c>
      <c r="M38" s="2">
        <v>3</v>
      </c>
      <c r="N38" s="2">
        <v>0</v>
      </c>
      <c r="O38" s="2" t="s">
        <v>158</v>
      </c>
      <c r="P38" s="2">
        <v>0</v>
      </c>
      <c r="Q38" s="2">
        <v>3</v>
      </c>
      <c r="R38" s="2">
        <v>0</v>
      </c>
      <c r="S38" s="2">
        <v>0</v>
      </c>
      <c r="T38" s="2">
        <v>22</v>
      </c>
      <c r="U38" s="2">
        <v>134</v>
      </c>
      <c r="V38" s="2">
        <v>19</v>
      </c>
      <c r="W38" s="2">
        <v>106</v>
      </c>
      <c r="X38" s="2">
        <v>3</v>
      </c>
      <c r="Y38" s="2">
        <v>0</v>
      </c>
      <c r="Z38" s="2">
        <v>0</v>
      </c>
      <c r="AA38" s="2" t="s">
        <v>158</v>
      </c>
      <c r="AB38" s="2">
        <v>0</v>
      </c>
      <c r="AC38" s="2">
        <v>0</v>
      </c>
      <c r="AD38" s="2">
        <v>7</v>
      </c>
      <c r="AE38" s="2">
        <v>1</v>
      </c>
      <c r="AF38" s="2">
        <v>3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</row>
    <row r="39" spans="1:39" ht="10.199999999999999" customHeight="1" x14ac:dyDescent="0.2">
      <c r="A39" s="2" t="s">
        <v>159</v>
      </c>
      <c r="B39" s="2">
        <v>1809</v>
      </c>
      <c r="C39" s="2">
        <v>0</v>
      </c>
      <c r="D39" s="2">
        <v>63</v>
      </c>
      <c r="E39" s="2">
        <v>114</v>
      </c>
      <c r="F39" s="2">
        <v>1424</v>
      </c>
      <c r="G39" s="2">
        <v>160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 t="s">
        <v>159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44</v>
      </c>
      <c r="X39" s="2">
        <v>2</v>
      </c>
      <c r="Y39" s="2">
        <v>0</v>
      </c>
      <c r="Z39" s="2">
        <v>1</v>
      </c>
      <c r="AA39" s="2" t="s">
        <v>159</v>
      </c>
      <c r="AB39" s="2">
        <v>0</v>
      </c>
      <c r="AC39" s="2">
        <v>0</v>
      </c>
      <c r="AD39" s="2">
        <v>0</v>
      </c>
      <c r="AE39" s="2">
        <v>1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</row>
    <row r="40" spans="1:39" ht="10.199999999999999" customHeight="1" x14ac:dyDescent="0.2">
      <c r="A40" s="2" t="s">
        <v>160</v>
      </c>
      <c r="B40" s="2">
        <v>8462</v>
      </c>
      <c r="C40" s="2">
        <v>275</v>
      </c>
      <c r="D40" s="2">
        <v>2516</v>
      </c>
      <c r="E40" s="2">
        <v>3152</v>
      </c>
      <c r="F40" s="2">
        <v>1009</v>
      </c>
      <c r="G40" s="2">
        <v>728</v>
      </c>
      <c r="H40" s="2">
        <v>25</v>
      </c>
      <c r="I40" s="2">
        <v>2</v>
      </c>
      <c r="J40" s="2">
        <v>2</v>
      </c>
      <c r="K40" s="2">
        <v>0</v>
      </c>
      <c r="L40" s="2">
        <v>0</v>
      </c>
      <c r="M40" s="2">
        <v>2</v>
      </c>
      <c r="N40" s="2">
        <v>1</v>
      </c>
      <c r="O40" s="2" t="s">
        <v>160</v>
      </c>
      <c r="P40" s="2">
        <v>0</v>
      </c>
      <c r="Q40" s="2">
        <v>0</v>
      </c>
      <c r="R40" s="2">
        <v>0</v>
      </c>
      <c r="S40" s="2">
        <v>7</v>
      </c>
      <c r="T40" s="2">
        <v>0</v>
      </c>
      <c r="U40" s="2">
        <v>14</v>
      </c>
      <c r="V40" s="2">
        <v>264</v>
      </c>
      <c r="W40" s="2">
        <v>409</v>
      </c>
      <c r="X40" s="2">
        <v>14</v>
      </c>
      <c r="Y40" s="2">
        <v>0</v>
      </c>
      <c r="Z40" s="2">
        <v>10</v>
      </c>
      <c r="AA40" s="2" t="s">
        <v>160</v>
      </c>
      <c r="AB40" s="2">
        <v>1</v>
      </c>
      <c r="AC40" s="2">
        <v>0</v>
      </c>
      <c r="AD40" s="2">
        <v>20</v>
      </c>
      <c r="AE40" s="2">
        <v>11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</row>
    <row r="41" spans="1:39" ht="10.199999999999999" customHeight="1" x14ac:dyDescent="0.2">
      <c r="A41" s="2" t="s">
        <v>161</v>
      </c>
      <c r="B41" s="2">
        <v>25573</v>
      </c>
      <c r="C41" s="2">
        <v>5</v>
      </c>
      <c r="D41" s="2">
        <v>3</v>
      </c>
      <c r="E41" s="2">
        <v>81</v>
      </c>
      <c r="F41" s="2">
        <v>76</v>
      </c>
      <c r="G41" s="2">
        <v>1</v>
      </c>
      <c r="H41" s="2">
        <v>2353</v>
      </c>
      <c r="I41" s="2">
        <v>764</v>
      </c>
      <c r="J41" s="2">
        <v>833</v>
      </c>
      <c r="K41" s="2">
        <v>603</v>
      </c>
      <c r="L41" s="2">
        <v>156</v>
      </c>
      <c r="M41" s="2">
        <v>1317</v>
      </c>
      <c r="N41" s="2">
        <v>280</v>
      </c>
      <c r="O41" s="2" t="s">
        <v>161</v>
      </c>
      <c r="P41" s="2">
        <v>122</v>
      </c>
      <c r="Q41" s="2">
        <v>357</v>
      </c>
      <c r="R41" s="2">
        <v>114</v>
      </c>
      <c r="S41" s="2">
        <v>496</v>
      </c>
      <c r="T41" s="2">
        <v>287</v>
      </c>
      <c r="U41" s="2">
        <v>565</v>
      </c>
      <c r="V41" s="2">
        <v>914</v>
      </c>
      <c r="W41" s="2">
        <v>1288</v>
      </c>
      <c r="X41" s="2">
        <v>2580</v>
      </c>
      <c r="Y41" s="2">
        <v>390</v>
      </c>
      <c r="Z41" s="2">
        <v>813</v>
      </c>
      <c r="AA41" s="2" t="s">
        <v>161</v>
      </c>
      <c r="AB41" s="2">
        <v>3202</v>
      </c>
      <c r="AC41" s="2">
        <v>0</v>
      </c>
      <c r="AD41" s="2">
        <v>554</v>
      </c>
      <c r="AE41" s="2">
        <v>2269</v>
      </c>
      <c r="AF41" s="2">
        <v>569</v>
      </c>
      <c r="AG41" s="2">
        <v>1628</v>
      </c>
      <c r="AH41" s="2">
        <v>2103</v>
      </c>
      <c r="AI41" s="2">
        <v>79</v>
      </c>
      <c r="AJ41" s="2">
        <v>108</v>
      </c>
      <c r="AK41" s="2">
        <v>88</v>
      </c>
      <c r="AL41" s="2">
        <v>558</v>
      </c>
      <c r="AM41" s="2">
        <v>17</v>
      </c>
    </row>
    <row r="42" spans="1:39" ht="10.199999999999999" customHeight="1" x14ac:dyDescent="0.2">
      <c r="A42" s="2" t="s">
        <v>162</v>
      </c>
      <c r="B42" s="2">
        <v>14203</v>
      </c>
      <c r="C42" s="2">
        <v>644</v>
      </c>
      <c r="D42" s="2">
        <v>752</v>
      </c>
      <c r="E42" s="2">
        <v>147</v>
      </c>
      <c r="F42" s="2">
        <v>58</v>
      </c>
      <c r="G42" s="2">
        <v>13</v>
      </c>
      <c r="H42" s="2">
        <v>674</v>
      </c>
      <c r="I42" s="2">
        <v>548</v>
      </c>
      <c r="J42" s="2">
        <v>641</v>
      </c>
      <c r="K42" s="2">
        <v>81</v>
      </c>
      <c r="L42" s="2">
        <v>625</v>
      </c>
      <c r="M42" s="2">
        <v>1566</v>
      </c>
      <c r="N42" s="2">
        <v>1044</v>
      </c>
      <c r="O42" s="2" t="s">
        <v>162</v>
      </c>
      <c r="P42" s="2">
        <v>0</v>
      </c>
      <c r="Q42" s="2">
        <v>0</v>
      </c>
      <c r="R42" s="2">
        <v>1</v>
      </c>
      <c r="S42" s="2">
        <v>1980</v>
      </c>
      <c r="T42" s="2">
        <v>836</v>
      </c>
      <c r="U42" s="2">
        <v>1155</v>
      </c>
      <c r="V42" s="2">
        <v>1048</v>
      </c>
      <c r="W42" s="2">
        <v>616</v>
      </c>
      <c r="X42" s="2">
        <v>17</v>
      </c>
      <c r="Y42" s="2">
        <v>260</v>
      </c>
      <c r="Z42" s="2">
        <v>0</v>
      </c>
      <c r="AA42" s="2" t="s">
        <v>162</v>
      </c>
      <c r="AB42" s="2">
        <v>0</v>
      </c>
      <c r="AC42" s="2">
        <v>0</v>
      </c>
      <c r="AD42" s="2">
        <v>196</v>
      </c>
      <c r="AE42" s="2">
        <v>1156</v>
      </c>
      <c r="AF42" s="2">
        <v>143</v>
      </c>
      <c r="AG42" s="2">
        <v>0</v>
      </c>
      <c r="AH42" s="2">
        <v>1</v>
      </c>
      <c r="AI42" s="2">
        <v>0</v>
      </c>
      <c r="AJ42" s="2">
        <v>0</v>
      </c>
      <c r="AK42" s="2">
        <v>0</v>
      </c>
      <c r="AL42" s="2">
        <v>0</v>
      </c>
      <c r="AM42" s="2">
        <v>1</v>
      </c>
    </row>
    <row r="43" spans="1:39" ht="10.199999999999999" customHeight="1" x14ac:dyDescent="0.2">
      <c r="A43" s="2" t="s">
        <v>172</v>
      </c>
      <c r="B43" s="2">
        <v>603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 t="s">
        <v>172</v>
      </c>
      <c r="P43" s="2">
        <v>0</v>
      </c>
      <c r="Q43" s="2">
        <v>0</v>
      </c>
      <c r="R43" s="2">
        <v>0</v>
      </c>
      <c r="S43" s="2">
        <v>2</v>
      </c>
      <c r="T43" s="2">
        <v>57</v>
      </c>
      <c r="U43" s="2">
        <v>91</v>
      </c>
      <c r="V43" s="2">
        <v>224</v>
      </c>
      <c r="W43" s="2">
        <v>119</v>
      </c>
      <c r="X43" s="2">
        <v>0</v>
      </c>
      <c r="Y43" s="2">
        <v>0</v>
      </c>
      <c r="Z43" s="2">
        <v>13</v>
      </c>
      <c r="AA43" s="2" t="s">
        <v>172</v>
      </c>
      <c r="AB43" s="2">
        <v>0</v>
      </c>
      <c r="AC43" s="2">
        <v>0</v>
      </c>
      <c r="AD43" s="2">
        <v>15</v>
      </c>
      <c r="AE43" s="2">
        <v>82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</row>
    <row r="44" spans="1:39" ht="10.199999999999999" customHeight="1" x14ac:dyDescent="0.2">
      <c r="A44" s="2" t="s">
        <v>173</v>
      </c>
      <c r="B44" s="2">
        <v>12368</v>
      </c>
      <c r="C44" s="2">
        <v>2</v>
      </c>
      <c r="D44" s="2">
        <v>0</v>
      </c>
      <c r="E44" s="2">
        <v>41</v>
      </c>
      <c r="F44" s="2">
        <v>82</v>
      </c>
      <c r="G44" s="2">
        <v>0</v>
      </c>
      <c r="H44" s="2">
        <v>1815</v>
      </c>
      <c r="I44" s="2">
        <v>1117</v>
      </c>
      <c r="J44" s="2">
        <v>333</v>
      </c>
      <c r="K44" s="2">
        <v>917</v>
      </c>
      <c r="L44" s="2">
        <v>1434</v>
      </c>
      <c r="M44" s="2">
        <v>1062</v>
      </c>
      <c r="N44" s="2">
        <v>1263</v>
      </c>
      <c r="O44" s="2" t="s">
        <v>173</v>
      </c>
      <c r="P44" s="2">
        <v>0</v>
      </c>
      <c r="Q44" s="2">
        <v>0</v>
      </c>
      <c r="R44" s="2">
        <v>0</v>
      </c>
      <c r="S44" s="2">
        <v>83</v>
      </c>
      <c r="T44" s="2">
        <v>663</v>
      </c>
      <c r="U44" s="2">
        <v>244</v>
      </c>
      <c r="V44" s="2">
        <v>575</v>
      </c>
      <c r="W44" s="2">
        <v>796</v>
      </c>
      <c r="X44" s="2">
        <v>16</v>
      </c>
      <c r="Y44" s="2">
        <v>0</v>
      </c>
      <c r="Z44" s="2">
        <v>0</v>
      </c>
      <c r="AA44" s="2" t="s">
        <v>173</v>
      </c>
      <c r="AB44" s="2">
        <v>2</v>
      </c>
      <c r="AC44" s="2">
        <v>366</v>
      </c>
      <c r="AD44" s="2">
        <v>175</v>
      </c>
      <c r="AE44" s="2">
        <v>1376</v>
      </c>
      <c r="AF44" s="2">
        <v>1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5</v>
      </c>
    </row>
    <row r="45" spans="1:39" ht="10.199999999999999" customHeight="1" x14ac:dyDescent="0.2">
      <c r="A45" s="2" t="s">
        <v>174</v>
      </c>
      <c r="B45" s="2">
        <v>7133</v>
      </c>
      <c r="C45" s="2">
        <v>0</v>
      </c>
      <c r="D45" s="2">
        <v>664</v>
      </c>
      <c r="E45" s="2">
        <v>696</v>
      </c>
      <c r="F45" s="2">
        <v>1177</v>
      </c>
      <c r="G45" s="2">
        <v>1209</v>
      </c>
      <c r="H45" s="2">
        <v>58</v>
      </c>
      <c r="I45" s="2">
        <v>290</v>
      </c>
      <c r="J45" s="2">
        <v>265</v>
      </c>
      <c r="K45" s="2">
        <v>125</v>
      </c>
      <c r="L45" s="2">
        <v>275</v>
      </c>
      <c r="M45" s="2">
        <v>42</v>
      </c>
      <c r="N45" s="2">
        <v>186</v>
      </c>
      <c r="O45" s="2" t="s">
        <v>174</v>
      </c>
      <c r="P45" s="2">
        <v>0</v>
      </c>
      <c r="Q45" s="2">
        <v>0</v>
      </c>
      <c r="R45" s="2">
        <v>0</v>
      </c>
      <c r="S45" s="2">
        <v>36</v>
      </c>
      <c r="T45" s="2">
        <v>226</v>
      </c>
      <c r="U45" s="2">
        <v>181</v>
      </c>
      <c r="V45" s="2">
        <v>681</v>
      </c>
      <c r="W45" s="2">
        <v>412</v>
      </c>
      <c r="X45" s="2">
        <v>2</v>
      </c>
      <c r="Y45" s="2">
        <v>0</v>
      </c>
      <c r="Z45" s="2">
        <v>4</v>
      </c>
      <c r="AA45" s="2" t="s">
        <v>174</v>
      </c>
      <c r="AB45" s="2">
        <v>47</v>
      </c>
      <c r="AC45" s="2">
        <v>385</v>
      </c>
      <c r="AD45" s="2">
        <v>94</v>
      </c>
      <c r="AE45" s="2">
        <v>77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</v>
      </c>
    </row>
    <row r="46" spans="1:39" ht="10.199999999999999" customHeight="1" x14ac:dyDescent="0.2">
      <c r="A46" s="2" t="s">
        <v>166</v>
      </c>
      <c r="B46" s="2">
        <v>171</v>
      </c>
      <c r="C46" s="2">
        <v>0</v>
      </c>
      <c r="D46" s="2">
        <v>0</v>
      </c>
      <c r="E46" s="2">
        <v>0</v>
      </c>
      <c r="F46" s="2">
        <v>1</v>
      </c>
      <c r="G46" s="2">
        <v>0</v>
      </c>
      <c r="H46" s="2">
        <v>9</v>
      </c>
      <c r="I46" s="2">
        <v>0</v>
      </c>
      <c r="J46" s="2">
        <v>3</v>
      </c>
      <c r="K46" s="2">
        <v>0</v>
      </c>
      <c r="L46" s="2">
        <v>12</v>
      </c>
      <c r="M46" s="2">
        <v>101</v>
      </c>
      <c r="N46" s="2">
        <v>35</v>
      </c>
      <c r="O46" s="2" t="s">
        <v>166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8</v>
      </c>
      <c r="X46" s="2">
        <v>0</v>
      </c>
      <c r="Y46" s="2">
        <v>0</v>
      </c>
      <c r="Z46" s="2">
        <v>2</v>
      </c>
      <c r="AA46" s="2" t="s">
        <v>166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</row>
    <row r="47" spans="1:39" ht="10.199999999999999" customHeight="1" x14ac:dyDescent="0.2">
      <c r="A47" s="2" t="s">
        <v>175</v>
      </c>
      <c r="B47" s="2">
        <v>1433</v>
      </c>
      <c r="C47" s="2">
        <v>0</v>
      </c>
      <c r="D47" s="2">
        <v>0</v>
      </c>
      <c r="E47" s="2">
        <v>2</v>
      </c>
      <c r="F47" s="2">
        <v>4</v>
      </c>
      <c r="G47" s="2">
        <v>0</v>
      </c>
      <c r="H47" s="2">
        <v>228</v>
      </c>
      <c r="I47" s="2">
        <v>731</v>
      </c>
      <c r="J47" s="2">
        <v>0</v>
      </c>
      <c r="K47" s="2">
        <v>234</v>
      </c>
      <c r="L47" s="2">
        <v>83</v>
      </c>
      <c r="M47" s="2">
        <v>0</v>
      </c>
      <c r="N47" s="2">
        <v>44</v>
      </c>
      <c r="O47" s="2" t="s">
        <v>175</v>
      </c>
      <c r="P47" s="2">
        <v>0</v>
      </c>
      <c r="Q47" s="2">
        <v>0</v>
      </c>
      <c r="R47" s="2">
        <v>0</v>
      </c>
      <c r="S47" s="2">
        <v>1</v>
      </c>
      <c r="T47" s="2">
        <v>0</v>
      </c>
      <c r="U47" s="2">
        <v>6</v>
      </c>
      <c r="V47" s="2">
        <v>9</v>
      </c>
      <c r="W47" s="2">
        <v>91</v>
      </c>
      <c r="X47" s="2">
        <v>0</v>
      </c>
      <c r="Y47" s="2">
        <v>0</v>
      </c>
      <c r="Z47" s="2">
        <v>0</v>
      </c>
      <c r="AA47" s="2" t="s">
        <v>175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</row>
    <row r="48" spans="1:39" ht="10.199999999999999" customHeight="1" x14ac:dyDescent="0.2">
      <c r="A48" s="2" t="s">
        <v>168</v>
      </c>
      <c r="B48" s="2">
        <v>3490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186</v>
      </c>
      <c r="I48" s="2">
        <v>413</v>
      </c>
      <c r="J48" s="2">
        <v>497</v>
      </c>
      <c r="K48" s="2">
        <v>191</v>
      </c>
      <c r="L48" s="2">
        <v>1324</v>
      </c>
      <c r="M48" s="2">
        <v>208</v>
      </c>
      <c r="N48" s="2">
        <v>403</v>
      </c>
      <c r="O48" s="2" t="s">
        <v>168</v>
      </c>
      <c r="P48" s="2">
        <v>0</v>
      </c>
      <c r="Q48" s="2">
        <v>0</v>
      </c>
      <c r="R48" s="2">
        <v>0</v>
      </c>
      <c r="S48" s="2">
        <v>0</v>
      </c>
      <c r="T48" s="2">
        <v>78</v>
      </c>
      <c r="U48" s="2">
        <v>140</v>
      </c>
      <c r="V48" s="2">
        <v>2</v>
      </c>
      <c r="W48" s="2">
        <v>35</v>
      </c>
      <c r="X48" s="2">
        <v>0</v>
      </c>
      <c r="Y48" s="2">
        <v>0</v>
      </c>
      <c r="Z48" s="2">
        <v>0</v>
      </c>
      <c r="AA48" s="2" t="s">
        <v>168</v>
      </c>
      <c r="AB48" s="2">
        <v>0</v>
      </c>
      <c r="AC48" s="2">
        <v>0</v>
      </c>
      <c r="AD48" s="2">
        <v>5</v>
      </c>
      <c r="AE48" s="2">
        <v>8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</row>
    <row r="49" spans="1:39" ht="10.199999999999999" customHeight="1" x14ac:dyDescent="0.2">
      <c r="A49" s="2" t="s">
        <v>169</v>
      </c>
      <c r="B49" s="2">
        <v>99</v>
      </c>
      <c r="C49" s="2">
        <v>0</v>
      </c>
      <c r="D49" s="2">
        <v>0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13</v>
      </c>
      <c r="K49" s="2">
        <v>0</v>
      </c>
      <c r="L49" s="2">
        <v>0</v>
      </c>
      <c r="M49" s="2">
        <v>0</v>
      </c>
      <c r="N49" s="2">
        <v>60</v>
      </c>
      <c r="O49" s="2" t="s">
        <v>169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13</v>
      </c>
      <c r="X49" s="2">
        <v>0</v>
      </c>
      <c r="Y49" s="2">
        <v>0</v>
      </c>
      <c r="Z49" s="2">
        <v>2</v>
      </c>
      <c r="AA49" s="2" t="s">
        <v>169</v>
      </c>
      <c r="AB49" s="2">
        <v>0</v>
      </c>
      <c r="AC49" s="2">
        <v>0</v>
      </c>
      <c r="AD49" s="2">
        <v>1</v>
      </c>
      <c r="AE49" s="2">
        <v>9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</row>
    <row r="50" spans="1:39" ht="10.199999999999999" customHeight="1" x14ac:dyDescent="0.2">
      <c r="A50" s="2" t="s">
        <v>170</v>
      </c>
      <c r="B50" s="2">
        <v>28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 t="s">
        <v>170</v>
      </c>
      <c r="P50" s="2">
        <v>0</v>
      </c>
      <c r="Q50" s="2">
        <v>0</v>
      </c>
      <c r="R50" s="2">
        <v>0</v>
      </c>
      <c r="S50" s="2">
        <v>3</v>
      </c>
      <c r="T50" s="2">
        <v>1</v>
      </c>
      <c r="U50" s="2">
        <v>0</v>
      </c>
      <c r="V50" s="2">
        <v>0</v>
      </c>
      <c r="W50" s="2">
        <v>6</v>
      </c>
      <c r="X50" s="2">
        <v>2</v>
      </c>
      <c r="Y50" s="2">
        <v>0</v>
      </c>
      <c r="Z50" s="2">
        <v>0</v>
      </c>
      <c r="AA50" s="2" t="s">
        <v>170</v>
      </c>
      <c r="AB50" s="2">
        <v>0</v>
      </c>
      <c r="AC50" s="2">
        <v>0</v>
      </c>
      <c r="AD50" s="2">
        <v>0</v>
      </c>
      <c r="AE50" s="2">
        <v>15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</v>
      </c>
    </row>
    <row r="51" spans="1:39" ht="10.199999999999999" customHeight="1" x14ac:dyDescent="0.2">
      <c r="A51" s="5" t="s">
        <v>61</v>
      </c>
      <c r="B51" s="5">
        <v>40</v>
      </c>
      <c r="C51" s="5">
        <v>0</v>
      </c>
      <c r="D51" s="5">
        <v>0</v>
      </c>
      <c r="E51" s="5">
        <v>2</v>
      </c>
      <c r="F51" s="5">
        <v>0</v>
      </c>
      <c r="G51" s="5">
        <v>0</v>
      </c>
      <c r="H51" s="5">
        <v>0</v>
      </c>
      <c r="I51" s="5">
        <v>4</v>
      </c>
      <c r="J51" s="5">
        <v>0</v>
      </c>
      <c r="K51" s="5">
        <v>5</v>
      </c>
      <c r="L51" s="5">
        <v>0</v>
      </c>
      <c r="M51" s="5">
        <v>0</v>
      </c>
      <c r="N51" s="5">
        <v>0</v>
      </c>
      <c r="O51" s="5" t="s">
        <v>61</v>
      </c>
      <c r="P51" s="5">
        <v>0</v>
      </c>
      <c r="Q51" s="5">
        <v>0</v>
      </c>
      <c r="R51" s="5">
        <v>0</v>
      </c>
      <c r="S51" s="5">
        <v>0</v>
      </c>
      <c r="T51" s="5">
        <v>4</v>
      </c>
      <c r="U51" s="5">
        <v>1</v>
      </c>
      <c r="V51" s="5">
        <v>2</v>
      </c>
      <c r="W51" s="5">
        <v>11</v>
      </c>
      <c r="X51" s="5">
        <v>0</v>
      </c>
      <c r="Y51" s="5">
        <v>0</v>
      </c>
      <c r="Z51" s="5">
        <v>0</v>
      </c>
      <c r="AA51" s="5" t="s">
        <v>61</v>
      </c>
      <c r="AB51" s="5">
        <v>0</v>
      </c>
      <c r="AC51" s="5">
        <v>4</v>
      </c>
      <c r="AD51" s="5">
        <v>0</v>
      </c>
      <c r="AE51" s="5">
        <v>2</v>
      </c>
      <c r="AF51" s="5">
        <v>5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</row>
    <row r="52" spans="1:39" ht="10.199999999999999" customHeight="1" x14ac:dyDescent="0.2">
      <c r="A52" s="1" t="s">
        <v>187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 t="s">
        <v>187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 t="s">
        <v>187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6"/>
  <sheetViews>
    <sheetView showGridLines="0" view="pageBreakPreview" zoomScale="125" zoomScaleNormal="100" zoomScaleSheetLayoutView="125" workbookViewId="0">
      <selection activeCell="J9" sqref="J9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176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176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92</v>
      </c>
      <c r="B3" s="1">
        <v>153410</v>
      </c>
      <c r="C3" s="1">
        <v>1808</v>
      </c>
      <c r="D3" s="1">
        <v>7668</v>
      </c>
      <c r="E3" s="1">
        <v>8673</v>
      </c>
      <c r="F3" s="1">
        <v>7673</v>
      </c>
      <c r="G3" s="1">
        <v>4198</v>
      </c>
      <c r="H3" s="1">
        <v>10605</v>
      </c>
      <c r="I3" s="1">
        <v>7506</v>
      </c>
      <c r="J3" s="1">
        <v>4882</v>
      </c>
      <c r="K3" s="1">
        <v>4177</v>
      </c>
      <c r="L3" s="1">
        <v>7566</v>
      </c>
      <c r="M3" s="1">
        <v>8277</v>
      </c>
      <c r="N3" s="1">
        <v>6470</v>
      </c>
      <c r="O3" s="1" t="s">
        <v>92</v>
      </c>
      <c r="P3" s="1">
        <v>239</v>
      </c>
      <c r="Q3" s="1">
        <v>623</v>
      </c>
      <c r="R3" s="1">
        <v>180</v>
      </c>
      <c r="S3" s="1">
        <v>5634</v>
      </c>
      <c r="T3" s="1">
        <v>4225</v>
      </c>
      <c r="U3" s="1">
        <v>5184</v>
      </c>
      <c r="V3" s="1">
        <v>8053</v>
      </c>
      <c r="W3" s="1">
        <v>9374</v>
      </c>
      <c r="X3" s="1">
        <v>5220</v>
      </c>
      <c r="Y3" s="1">
        <v>1315</v>
      </c>
      <c r="Z3" s="1">
        <v>2081</v>
      </c>
      <c r="AA3" s="1" t="s">
        <v>92</v>
      </c>
      <c r="AB3" s="1">
        <v>6103</v>
      </c>
      <c r="AC3" s="1">
        <v>1459</v>
      </c>
      <c r="AD3" s="1">
        <v>2615</v>
      </c>
      <c r="AE3" s="1">
        <v>10572</v>
      </c>
      <c r="AF3" s="1">
        <v>1453</v>
      </c>
      <c r="AG3" s="1">
        <v>3360</v>
      </c>
      <c r="AH3" s="1">
        <v>3982</v>
      </c>
      <c r="AI3" s="1">
        <v>159</v>
      </c>
      <c r="AJ3" s="1">
        <v>230</v>
      </c>
      <c r="AK3" s="1">
        <v>157</v>
      </c>
      <c r="AL3" s="1">
        <v>1034</v>
      </c>
      <c r="AM3" s="1">
        <v>655</v>
      </c>
    </row>
    <row r="4" spans="1:39" ht="10.199999999999999" customHeight="1" x14ac:dyDescent="0.2">
      <c r="A4" s="2" t="s">
        <v>177</v>
      </c>
      <c r="B4" s="2">
        <v>74680</v>
      </c>
      <c r="C4" s="2">
        <v>1102</v>
      </c>
      <c r="D4" s="2">
        <v>4236</v>
      </c>
      <c r="E4" s="2">
        <v>5034</v>
      </c>
      <c r="F4" s="2">
        <v>4113</v>
      </c>
      <c r="G4" s="2">
        <v>2220</v>
      </c>
      <c r="H4" s="2">
        <v>5132</v>
      </c>
      <c r="I4" s="2">
        <v>3395</v>
      </c>
      <c r="J4" s="2">
        <v>2301</v>
      </c>
      <c r="K4" s="2">
        <v>1887</v>
      </c>
      <c r="L4" s="2">
        <v>3090</v>
      </c>
      <c r="M4" s="2">
        <v>3759</v>
      </c>
      <c r="N4" s="2">
        <v>3293</v>
      </c>
      <c r="O4" s="2" t="s">
        <v>177</v>
      </c>
      <c r="P4" s="2">
        <v>101</v>
      </c>
      <c r="Q4" s="2">
        <v>293</v>
      </c>
      <c r="R4" s="2">
        <v>92</v>
      </c>
      <c r="S4" s="2">
        <v>2716</v>
      </c>
      <c r="T4" s="2">
        <v>2082</v>
      </c>
      <c r="U4" s="2">
        <v>2357</v>
      </c>
      <c r="V4" s="2">
        <v>3877</v>
      </c>
      <c r="W4" s="2">
        <v>4928</v>
      </c>
      <c r="X4" s="2">
        <v>2315</v>
      </c>
      <c r="Y4" s="2">
        <v>614</v>
      </c>
      <c r="Z4" s="2">
        <v>880</v>
      </c>
      <c r="AA4" s="2" t="s">
        <v>177</v>
      </c>
      <c r="AB4" s="2">
        <v>2817</v>
      </c>
      <c r="AC4" s="2">
        <v>637</v>
      </c>
      <c r="AD4" s="2">
        <v>1167</v>
      </c>
      <c r="AE4" s="2">
        <v>5039</v>
      </c>
      <c r="AF4" s="2">
        <v>728</v>
      </c>
      <c r="AG4" s="2">
        <v>1650</v>
      </c>
      <c r="AH4" s="2">
        <v>2097</v>
      </c>
      <c r="AI4" s="2">
        <v>87</v>
      </c>
      <c r="AJ4" s="2">
        <v>115</v>
      </c>
      <c r="AK4" s="2">
        <v>63</v>
      </c>
      <c r="AL4" s="2">
        <v>406</v>
      </c>
      <c r="AM4" s="2">
        <v>57</v>
      </c>
    </row>
    <row r="5" spans="1:39" ht="10.199999999999999" customHeight="1" x14ac:dyDescent="0.2">
      <c r="A5" s="2" t="s">
        <v>178</v>
      </c>
      <c r="B5" s="2">
        <v>78730</v>
      </c>
      <c r="C5" s="2">
        <v>706</v>
      </c>
      <c r="D5" s="2">
        <v>3432</v>
      </c>
      <c r="E5" s="2">
        <v>3639</v>
      </c>
      <c r="F5" s="2">
        <v>3560</v>
      </c>
      <c r="G5" s="2">
        <v>1978</v>
      </c>
      <c r="H5" s="2">
        <v>5473</v>
      </c>
      <c r="I5" s="2">
        <v>4111</v>
      </c>
      <c r="J5" s="2">
        <v>2581</v>
      </c>
      <c r="K5" s="2">
        <v>2290</v>
      </c>
      <c r="L5" s="2">
        <v>4476</v>
      </c>
      <c r="M5" s="2">
        <v>4518</v>
      </c>
      <c r="N5" s="2">
        <v>3177</v>
      </c>
      <c r="O5" s="2" t="s">
        <v>178</v>
      </c>
      <c r="P5" s="2">
        <v>138</v>
      </c>
      <c r="Q5" s="2">
        <v>330</v>
      </c>
      <c r="R5" s="2">
        <v>88</v>
      </c>
      <c r="S5" s="2">
        <v>2918</v>
      </c>
      <c r="T5" s="2">
        <v>2143</v>
      </c>
      <c r="U5" s="2">
        <v>2827</v>
      </c>
      <c r="V5" s="2">
        <v>4176</v>
      </c>
      <c r="W5" s="2">
        <v>4446</v>
      </c>
      <c r="X5" s="2">
        <v>2905</v>
      </c>
      <c r="Y5" s="2">
        <v>701</v>
      </c>
      <c r="Z5" s="2">
        <v>1201</v>
      </c>
      <c r="AA5" s="2" t="s">
        <v>178</v>
      </c>
      <c r="AB5" s="2">
        <v>3286</v>
      </c>
      <c r="AC5" s="2">
        <v>822</v>
      </c>
      <c r="AD5" s="2">
        <v>1448</v>
      </c>
      <c r="AE5" s="2">
        <v>5533</v>
      </c>
      <c r="AF5" s="2">
        <v>725</v>
      </c>
      <c r="AG5" s="2">
        <v>1710</v>
      </c>
      <c r="AH5" s="2">
        <v>1885</v>
      </c>
      <c r="AI5" s="2">
        <v>72</v>
      </c>
      <c r="AJ5" s="2">
        <v>115</v>
      </c>
      <c r="AK5" s="2">
        <v>94</v>
      </c>
      <c r="AL5" s="2">
        <v>628</v>
      </c>
      <c r="AM5" s="2">
        <v>598</v>
      </c>
    </row>
    <row r="6" spans="1:39" ht="10.19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0.199999999999999" customHeight="1" x14ac:dyDescent="0.2">
      <c r="A7" s="2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s">
        <v>56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56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0.199999999999999" customHeight="1" x14ac:dyDescent="0.2">
      <c r="A8" s="2" t="s">
        <v>92</v>
      </c>
      <c r="B8" s="2">
        <v>79292</v>
      </c>
      <c r="C8" s="2">
        <v>934</v>
      </c>
      <c r="D8" s="2">
        <v>3767</v>
      </c>
      <c r="E8" s="2">
        <v>4536</v>
      </c>
      <c r="F8" s="2">
        <v>4076</v>
      </c>
      <c r="G8" s="2">
        <v>2153</v>
      </c>
      <c r="H8" s="2">
        <v>5329</v>
      </c>
      <c r="I8" s="2">
        <v>3618</v>
      </c>
      <c r="J8" s="2">
        <v>2296</v>
      </c>
      <c r="K8" s="2">
        <v>2027</v>
      </c>
      <c r="L8" s="2">
        <v>3676</v>
      </c>
      <c r="M8" s="2">
        <v>4029</v>
      </c>
      <c r="N8" s="2">
        <v>3241</v>
      </c>
      <c r="O8" s="2" t="s">
        <v>92</v>
      </c>
      <c r="P8" s="2">
        <v>117</v>
      </c>
      <c r="Q8" s="2">
        <v>264</v>
      </c>
      <c r="R8" s="2">
        <v>67</v>
      </c>
      <c r="S8" s="2">
        <v>3148</v>
      </c>
      <c r="T8" s="2">
        <v>2069</v>
      </c>
      <c r="U8" s="2">
        <v>2670</v>
      </c>
      <c r="V8" s="2">
        <v>4349</v>
      </c>
      <c r="W8" s="2">
        <v>5755</v>
      </c>
      <c r="X8" s="2">
        <v>2602</v>
      </c>
      <c r="Y8" s="2">
        <v>675</v>
      </c>
      <c r="Z8" s="2">
        <v>1267</v>
      </c>
      <c r="AA8" s="2" t="s">
        <v>92</v>
      </c>
      <c r="AB8" s="2">
        <v>2954</v>
      </c>
      <c r="AC8" s="2">
        <v>715</v>
      </c>
      <c r="AD8" s="2">
        <v>1557</v>
      </c>
      <c r="AE8" s="2">
        <v>5647</v>
      </c>
      <c r="AF8" s="2">
        <v>735</v>
      </c>
      <c r="AG8" s="2">
        <v>1746</v>
      </c>
      <c r="AH8" s="2">
        <v>1894</v>
      </c>
      <c r="AI8" s="2">
        <v>80</v>
      </c>
      <c r="AJ8" s="2">
        <v>122</v>
      </c>
      <c r="AK8" s="2">
        <v>69</v>
      </c>
      <c r="AL8" s="2">
        <v>476</v>
      </c>
      <c r="AM8" s="2">
        <v>632</v>
      </c>
    </row>
    <row r="9" spans="1:39" ht="10.199999999999999" customHeight="1" x14ac:dyDescent="0.2">
      <c r="A9" s="2" t="s">
        <v>177</v>
      </c>
      <c r="B9" s="2">
        <v>39255</v>
      </c>
      <c r="C9" s="2">
        <v>549</v>
      </c>
      <c r="D9" s="2">
        <v>2175</v>
      </c>
      <c r="E9" s="2">
        <v>2589</v>
      </c>
      <c r="F9" s="2">
        <v>2170</v>
      </c>
      <c r="G9" s="2">
        <v>1181</v>
      </c>
      <c r="H9" s="2">
        <v>2770</v>
      </c>
      <c r="I9" s="2">
        <v>1758</v>
      </c>
      <c r="J9" s="2">
        <v>1179</v>
      </c>
      <c r="K9" s="2">
        <v>953</v>
      </c>
      <c r="L9" s="2">
        <v>1607</v>
      </c>
      <c r="M9" s="2">
        <v>1964</v>
      </c>
      <c r="N9" s="2">
        <v>1798</v>
      </c>
      <c r="O9" s="2" t="s">
        <v>177</v>
      </c>
      <c r="P9" s="2">
        <v>54</v>
      </c>
      <c r="Q9" s="2">
        <v>137</v>
      </c>
      <c r="R9" s="2">
        <v>37</v>
      </c>
      <c r="S9" s="2">
        <v>1483</v>
      </c>
      <c r="T9" s="2">
        <v>1105</v>
      </c>
      <c r="U9" s="2">
        <v>1224</v>
      </c>
      <c r="V9" s="2">
        <v>2083</v>
      </c>
      <c r="W9" s="2">
        <v>2671</v>
      </c>
      <c r="X9" s="2">
        <v>1185</v>
      </c>
      <c r="Y9" s="2">
        <v>315</v>
      </c>
      <c r="Z9" s="2">
        <v>455</v>
      </c>
      <c r="AA9" s="2" t="s">
        <v>177</v>
      </c>
      <c r="AB9" s="2">
        <v>1426</v>
      </c>
      <c r="AC9" s="2">
        <v>335</v>
      </c>
      <c r="AD9" s="2">
        <v>615</v>
      </c>
      <c r="AE9" s="2">
        <v>2738</v>
      </c>
      <c r="AF9" s="2">
        <v>360</v>
      </c>
      <c r="AG9" s="2">
        <v>888</v>
      </c>
      <c r="AH9" s="2">
        <v>1056</v>
      </c>
      <c r="AI9" s="2">
        <v>47</v>
      </c>
      <c r="AJ9" s="2">
        <v>63</v>
      </c>
      <c r="AK9" s="2">
        <v>30</v>
      </c>
      <c r="AL9" s="2">
        <v>210</v>
      </c>
      <c r="AM9" s="2">
        <v>45</v>
      </c>
    </row>
    <row r="10" spans="1:39" ht="10.199999999999999" customHeight="1" x14ac:dyDescent="0.2">
      <c r="A10" s="2" t="s">
        <v>178</v>
      </c>
      <c r="B10" s="2">
        <v>40037</v>
      </c>
      <c r="C10" s="2">
        <v>385</v>
      </c>
      <c r="D10" s="2">
        <v>1592</v>
      </c>
      <c r="E10" s="2">
        <v>1947</v>
      </c>
      <c r="F10" s="2">
        <v>1906</v>
      </c>
      <c r="G10" s="2">
        <v>972</v>
      </c>
      <c r="H10" s="2">
        <v>2559</v>
      </c>
      <c r="I10" s="2">
        <v>1860</v>
      </c>
      <c r="J10" s="2">
        <v>1117</v>
      </c>
      <c r="K10" s="2">
        <v>1074</v>
      </c>
      <c r="L10" s="2">
        <v>2069</v>
      </c>
      <c r="M10" s="2">
        <v>2065</v>
      </c>
      <c r="N10" s="2">
        <v>1443</v>
      </c>
      <c r="O10" s="2" t="s">
        <v>178</v>
      </c>
      <c r="P10" s="2">
        <v>63</v>
      </c>
      <c r="Q10" s="2">
        <v>127</v>
      </c>
      <c r="R10" s="2">
        <v>30</v>
      </c>
      <c r="S10" s="2">
        <v>1665</v>
      </c>
      <c r="T10" s="2">
        <v>964</v>
      </c>
      <c r="U10" s="2">
        <v>1446</v>
      </c>
      <c r="V10" s="2">
        <v>2266</v>
      </c>
      <c r="W10" s="2">
        <v>3084</v>
      </c>
      <c r="X10" s="2">
        <v>1417</v>
      </c>
      <c r="Y10" s="2">
        <v>360</v>
      </c>
      <c r="Z10" s="2">
        <v>812</v>
      </c>
      <c r="AA10" s="2" t="s">
        <v>178</v>
      </c>
      <c r="AB10" s="2">
        <v>1528</v>
      </c>
      <c r="AC10" s="2">
        <v>380</v>
      </c>
      <c r="AD10" s="2">
        <v>942</v>
      </c>
      <c r="AE10" s="2">
        <v>2909</v>
      </c>
      <c r="AF10" s="2">
        <v>375</v>
      </c>
      <c r="AG10" s="2">
        <v>858</v>
      </c>
      <c r="AH10" s="2">
        <v>838</v>
      </c>
      <c r="AI10" s="2">
        <v>33</v>
      </c>
      <c r="AJ10" s="2">
        <v>59</v>
      </c>
      <c r="AK10" s="2">
        <v>39</v>
      </c>
      <c r="AL10" s="2">
        <v>266</v>
      </c>
      <c r="AM10" s="2">
        <v>587</v>
      </c>
    </row>
    <row r="11" spans="1:39" ht="10.19999999999999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0.199999999999999" customHeight="1" x14ac:dyDescent="0.2">
      <c r="A12" s="2" t="s">
        <v>57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57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 t="s">
        <v>57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0.199999999999999" customHeight="1" x14ac:dyDescent="0.2">
      <c r="A13" s="2" t="s">
        <v>92</v>
      </c>
      <c r="B13" s="2">
        <v>74118</v>
      </c>
      <c r="C13" s="2">
        <v>874</v>
      </c>
      <c r="D13" s="2">
        <v>3901</v>
      </c>
      <c r="E13" s="2">
        <v>4137</v>
      </c>
      <c r="F13" s="2">
        <v>3597</v>
      </c>
      <c r="G13" s="2">
        <v>2045</v>
      </c>
      <c r="H13" s="2">
        <v>5276</v>
      </c>
      <c r="I13" s="2">
        <v>3888</v>
      </c>
      <c r="J13" s="2">
        <v>2586</v>
      </c>
      <c r="K13" s="2">
        <v>2150</v>
      </c>
      <c r="L13" s="2">
        <v>3890</v>
      </c>
      <c r="M13" s="2">
        <v>4248</v>
      </c>
      <c r="N13" s="2">
        <v>3229</v>
      </c>
      <c r="O13" s="2" t="s">
        <v>92</v>
      </c>
      <c r="P13" s="2">
        <v>122</v>
      </c>
      <c r="Q13" s="2">
        <v>359</v>
      </c>
      <c r="R13" s="2">
        <v>113</v>
      </c>
      <c r="S13" s="2">
        <v>2486</v>
      </c>
      <c r="T13" s="2">
        <v>2156</v>
      </c>
      <c r="U13" s="2">
        <v>2514</v>
      </c>
      <c r="V13" s="2">
        <v>3704</v>
      </c>
      <c r="W13" s="2">
        <v>3619</v>
      </c>
      <c r="X13" s="2">
        <v>2618</v>
      </c>
      <c r="Y13" s="2">
        <v>640</v>
      </c>
      <c r="Z13" s="2">
        <v>814</v>
      </c>
      <c r="AA13" s="2" t="s">
        <v>92</v>
      </c>
      <c r="AB13" s="2">
        <v>3149</v>
      </c>
      <c r="AC13" s="2">
        <v>744</v>
      </c>
      <c r="AD13" s="2">
        <v>1058</v>
      </c>
      <c r="AE13" s="2">
        <v>4925</v>
      </c>
      <c r="AF13" s="2">
        <v>718</v>
      </c>
      <c r="AG13" s="2">
        <v>1614</v>
      </c>
      <c r="AH13" s="2">
        <v>2088</v>
      </c>
      <c r="AI13" s="2">
        <v>79</v>
      </c>
      <c r="AJ13" s="2">
        <v>108</v>
      </c>
      <c r="AK13" s="2">
        <v>88</v>
      </c>
      <c r="AL13" s="2">
        <v>558</v>
      </c>
      <c r="AM13" s="2">
        <v>23</v>
      </c>
    </row>
    <row r="14" spans="1:39" ht="10.199999999999999" customHeight="1" x14ac:dyDescent="0.2">
      <c r="A14" s="2" t="s">
        <v>177</v>
      </c>
      <c r="B14" s="2">
        <v>35425</v>
      </c>
      <c r="C14" s="2">
        <v>553</v>
      </c>
      <c r="D14" s="2">
        <v>2061</v>
      </c>
      <c r="E14" s="2">
        <v>2445</v>
      </c>
      <c r="F14" s="2">
        <v>1943</v>
      </c>
      <c r="G14" s="2">
        <v>1039</v>
      </c>
      <c r="H14" s="2">
        <v>2362</v>
      </c>
      <c r="I14" s="2">
        <v>1637</v>
      </c>
      <c r="J14" s="2">
        <v>1122</v>
      </c>
      <c r="K14" s="2">
        <v>934</v>
      </c>
      <c r="L14" s="2">
        <v>1483</v>
      </c>
      <c r="M14" s="2">
        <v>1795</v>
      </c>
      <c r="N14" s="2">
        <v>1495</v>
      </c>
      <c r="O14" s="2" t="s">
        <v>177</v>
      </c>
      <c r="P14" s="2">
        <v>47</v>
      </c>
      <c r="Q14" s="2">
        <v>156</v>
      </c>
      <c r="R14" s="2">
        <v>55</v>
      </c>
      <c r="S14" s="2">
        <v>1233</v>
      </c>
      <c r="T14" s="2">
        <v>977</v>
      </c>
      <c r="U14" s="2">
        <v>1133</v>
      </c>
      <c r="V14" s="2">
        <v>1794</v>
      </c>
      <c r="W14" s="2">
        <v>2257</v>
      </c>
      <c r="X14" s="2">
        <v>1130</v>
      </c>
      <c r="Y14" s="2">
        <v>299</v>
      </c>
      <c r="Z14" s="2">
        <v>425</v>
      </c>
      <c r="AA14" s="2" t="s">
        <v>177</v>
      </c>
      <c r="AB14" s="2">
        <v>1391</v>
      </c>
      <c r="AC14" s="2">
        <v>302</v>
      </c>
      <c r="AD14" s="2">
        <v>552</v>
      </c>
      <c r="AE14" s="2">
        <v>2301</v>
      </c>
      <c r="AF14" s="2">
        <v>368</v>
      </c>
      <c r="AG14" s="2">
        <v>762</v>
      </c>
      <c r="AH14" s="2">
        <v>1041</v>
      </c>
      <c r="AI14" s="2">
        <v>40</v>
      </c>
      <c r="AJ14" s="2">
        <v>52</v>
      </c>
      <c r="AK14" s="2">
        <v>33</v>
      </c>
      <c r="AL14" s="2">
        <v>196</v>
      </c>
      <c r="AM14" s="2">
        <v>12</v>
      </c>
    </row>
    <row r="15" spans="1:39" ht="10.199999999999999" customHeight="1" x14ac:dyDescent="0.2">
      <c r="A15" s="5" t="s">
        <v>178</v>
      </c>
      <c r="B15" s="5">
        <v>38693</v>
      </c>
      <c r="C15" s="5">
        <v>321</v>
      </c>
      <c r="D15" s="5">
        <v>1840</v>
      </c>
      <c r="E15" s="5">
        <v>1692</v>
      </c>
      <c r="F15" s="5">
        <v>1654</v>
      </c>
      <c r="G15" s="5">
        <v>1006</v>
      </c>
      <c r="H15" s="5">
        <v>2914</v>
      </c>
      <c r="I15" s="5">
        <v>2251</v>
      </c>
      <c r="J15" s="5">
        <v>1464</v>
      </c>
      <c r="K15" s="5">
        <v>1216</v>
      </c>
      <c r="L15" s="5">
        <v>2407</v>
      </c>
      <c r="M15" s="5">
        <v>2453</v>
      </c>
      <c r="N15" s="5">
        <v>1734</v>
      </c>
      <c r="O15" s="5" t="s">
        <v>178</v>
      </c>
      <c r="P15" s="5">
        <v>75</v>
      </c>
      <c r="Q15" s="5">
        <v>203</v>
      </c>
      <c r="R15" s="5">
        <v>58</v>
      </c>
      <c r="S15" s="5">
        <v>1253</v>
      </c>
      <c r="T15" s="5">
        <v>1179</v>
      </c>
      <c r="U15" s="5">
        <v>1381</v>
      </c>
      <c r="V15" s="5">
        <v>1910</v>
      </c>
      <c r="W15" s="5">
        <v>1362</v>
      </c>
      <c r="X15" s="5">
        <v>1488</v>
      </c>
      <c r="Y15" s="5">
        <v>341</v>
      </c>
      <c r="Z15" s="5">
        <v>389</v>
      </c>
      <c r="AA15" s="5" t="s">
        <v>178</v>
      </c>
      <c r="AB15" s="5">
        <v>1758</v>
      </c>
      <c r="AC15" s="5">
        <v>442</v>
      </c>
      <c r="AD15" s="5">
        <v>506</v>
      </c>
      <c r="AE15" s="5">
        <v>2624</v>
      </c>
      <c r="AF15" s="5">
        <v>350</v>
      </c>
      <c r="AG15" s="5">
        <v>852</v>
      </c>
      <c r="AH15" s="5">
        <v>1047</v>
      </c>
      <c r="AI15" s="5">
        <v>39</v>
      </c>
      <c r="AJ15" s="5">
        <v>56</v>
      </c>
      <c r="AK15" s="5">
        <v>55</v>
      </c>
      <c r="AL15" s="5">
        <v>362</v>
      </c>
      <c r="AM15" s="5">
        <v>11</v>
      </c>
    </row>
    <row r="16" spans="1:39" ht="10.199999999999999" customHeight="1" x14ac:dyDescent="0.2">
      <c r="A16" s="1" t="s">
        <v>62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 t="s"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 t="s">
        <v>62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1"/>
  <sheetViews>
    <sheetView showGridLines="0" view="pageBreakPreview" topLeftCell="A4" zoomScaleNormal="100" zoomScaleSheetLayoutView="100" workbookViewId="0">
      <selection activeCell="G52" sqref="G52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0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38</v>
      </c>
      <c r="B3" s="1">
        <v>160997</v>
      </c>
      <c r="C3" s="1">
        <v>1950</v>
      </c>
      <c r="D3" s="1">
        <v>8017</v>
      </c>
      <c r="E3" s="1">
        <v>9227</v>
      </c>
      <c r="F3" s="1">
        <v>8499</v>
      </c>
      <c r="G3" s="1">
        <v>4538</v>
      </c>
      <c r="H3" s="1">
        <v>10911</v>
      </c>
      <c r="I3" s="1">
        <v>7633</v>
      </c>
      <c r="J3" s="1">
        <v>4947</v>
      </c>
      <c r="K3" s="1">
        <v>4211</v>
      </c>
      <c r="L3" s="1">
        <v>7667</v>
      </c>
      <c r="M3" s="1">
        <v>8492</v>
      </c>
      <c r="N3" s="1">
        <v>6797</v>
      </c>
      <c r="O3" s="1" t="s">
        <v>38</v>
      </c>
      <c r="P3" s="1">
        <v>240</v>
      </c>
      <c r="Q3" s="1">
        <v>633</v>
      </c>
      <c r="R3" s="1">
        <v>190</v>
      </c>
      <c r="S3" s="1">
        <v>6016</v>
      </c>
      <c r="T3" s="1">
        <v>4279</v>
      </c>
      <c r="U3" s="1">
        <v>5281</v>
      </c>
      <c r="V3" s="1">
        <v>8420</v>
      </c>
      <c r="W3" s="1">
        <v>11191</v>
      </c>
      <c r="X3" s="1">
        <v>5351</v>
      </c>
      <c r="Y3" s="1">
        <v>1352</v>
      </c>
      <c r="Z3" s="1">
        <v>2200</v>
      </c>
      <c r="AA3" s="1" t="s">
        <v>38</v>
      </c>
      <c r="AB3" s="1">
        <v>6453</v>
      </c>
      <c r="AC3" s="1">
        <v>1504</v>
      </c>
      <c r="AD3" s="1">
        <v>2715</v>
      </c>
      <c r="AE3" s="1">
        <v>10921</v>
      </c>
      <c r="AF3" s="1">
        <v>1469</v>
      </c>
      <c r="AG3" s="1">
        <v>3433</v>
      </c>
      <c r="AH3" s="1">
        <v>4053</v>
      </c>
      <c r="AI3" s="1">
        <v>163</v>
      </c>
      <c r="AJ3" s="1">
        <v>232</v>
      </c>
      <c r="AK3" s="1">
        <v>157</v>
      </c>
      <c r="AL3" s="1">
        <v>1040</v>
      </c>
      <c r="AM3" s="1">
        <v>815</v>
      </c>
    </row>
    <row r="4" spans="1:39" ht="10.199999999999999" customHeight="1" x14ac:dyDescent="0.2">
      <c r="A4" s="2" t="s">
        <v>39</v>
      </c>
      <c r="B4" s="2">
        <v>21107</v>
      </c>
      <c r="C4" s="2">
        <v>265</v>
      </c>
      <c r="D4" s="2">
        <v>1158</v>
      </c>
      <c r="E4" s="2">
        <v>1461</v>
      </c>
      <c r="F4" s="2">
        <v>1177</v>
      </c>
      <c r="G4" s="2">
        <v>663</v>
      </c>
      <c r="H4" s="2">
        <v>1403</v>
      </c>
      <c r="I4" s="2">
        <v>944</v>
      </c>
      <c r="J4" s="2">
        <v>703</v>
      </c>
      <c r="K4" s="2">
        <v>536</v>
      </c>
      <c r="L4" s="2">
        <v>900</v>
      </c>
      <c r="M4" s="2">
        <v>966</v>
      </c>
      <c r="N4" s="2">
        <v>807</v>
      </c>
      <c r="O4" s="2" t="s">
        <v>39</v>
      </c>
      <c r="P4" s="2">
        <v>28</v>
      </c>
      <c r="Q4" s="2">
        <v>115</v>
      </c>
      <c r="R4" s="2">
        <v>18</v>
      </c>
      <c r="S4" s="2">
        <v>756</v>
      </c>
      <c r="T4" s="2">
        <v>643</v>
      </c>
      <c r="U4" s="2">
        <v>812</v>
      </c>
      <c r="V4" s="2">
        <v>1130</v>
      </c>
      <c r="W4" s="2">
        <v>1274</v>
      </c>
      <c r="X4" s="2">
        <v>663</v>
      </c>
      <c r="Y4" s="2">
        <v>183</v>
      </c>
      <c r="Z4" s="2">
        <v>251</v>
      </c>
      <c r="AA4" s="2" t="s">
        <v>39</v>
      </c>
      <c r="AB4" s="2">
        <v>784</v>
      </c>
      <c r="AC4" s="2">
        <v>179</v>
      </c>
      <c r="AD4" s="2">
        <v>398</v>
      </c>
      <c r="AE4" s="2">
        <v>1384</v>
      </c>
      <c r="AF4" s="2">
        <v>222</v>
      </c>
      <c r="AG4" s="2">
        <v>463</v>
      </c>
      <c r="AH4" s="2">
        <v>610</v>
      </c>
      <c r="AI4" s="2">
        <v>27</v>
      </c>
      <c r="AJ4" s="2">
        <v>42</v>
      </c>
      <c r="AK4" s="2">
        <v>10</v>
      </c>
      <c r="AL4" s="2">
        <v>130</v>
      </c>
      <c r="AM4" s="2">
        <v>2</v>
      </c>
    </row>
    <row r="5" spans="1:39" ht="10.199999999999999" customHeight="1" x14ac:dyDescent="0.2">
      <c r="A5" s="2" t="s">
        <v>40</v>
      </c>
      <c r="B5" s="2">
        <v>25470</v>
      </c>
      <c r="C5" s="2">
        <v>327</v>
      </c>
      <c r="D5" s="2">
        <v>1357</v>
      </c>
      <c r="E5" s="2">
        <v>1636</v>
      </c>
      <c r="F5" s="2">
        <v>1327</v>
      </c>
      <c r="G5" s="2">
        <v>778</v>
      </c>
      <c r="H5" s="2">
        <v>1822</v>
      </c>
      <c r="I5" s="2">
        <v>1164</v>
      </c>
      <c r="J5" s="2">
        <v>854</v>
      </c>
      <c r="K5" s="2">
        <v>696</v>
      </c>
      <c r="L5" s="2">
        <v>1111</v>
      </c>
      <c r="M5" s="2">
        <v>1307</v>
      </c>
      <c r="N5" s="2">
        <v>1092</v>
      </c>
      <c r="O5" s="2" t="s">
        <v>40</v>
      </c>
      <c r="P5" s="2">
        <v>44</v>
      </c>
      <c r="Q5" s="2">
        <v>89</v>
      </c>
      <c r="R5" s="2">
        <v>46</v>
      </c>
      <c r="S5" s="2">
        <v>997</v>
      </c>
      <c r="T5" s="2">
        <v>793</v>
      </c>
      <c r="U5" s="2">
        <v>906</v>
      </c>
      <c r="V5" s="2">
        <v>1356</v>
      </c>
      <c r="W5" s="2">
        <v>1272</v>
      </c>
      <c r="X5" s="2">
        <v>828</v>
      </c>
      <c r="Y5" s="2">
        <v>253</v>
      </c>
      <c r="Z5" s="2">
        <v>307</v>
      </c>
      <c r="AA5" s="2" t="s">
        <v>40</v>
      </c>
      <c r="AB5" s="2">
        <v>1019</v>
      </c>
      <c r="AC5" s="2">
        <v>222</v>
      </c>
      <c r="AD5" s="2">
        <v>410</v>
      </c>
      <c r="AE5" s="2">
        <v>1638</v>
      </c>
      <c r="AF5" s="2">
        <v>267</v>
      </c>
      <c r="AG5" s="2">
        <v>597</v>
      </c>
      <c r="AH5" s="2">
        <v>707</v>
      </c>
      <c r="AI5" s="2">
        <v>34</v>
      </c>
      <c r="AJ5" s="2">
        <v>40</v>
      </c>
      <c r="AK5" s="2">
        <v>22</v>
      </c>
      <c r="AL5" s="2">
        <v>143</v>
      </c>
      <c r="AM5" s="2">
        <v>9</v>
      </c>
    </row>
    <row r="6" spans="1:39" ht="10.199999999999999" customHeight="1" x14ac:dyDescent="0.2">
      <c r="A6" s="2" t="s">
        <v>41</v>
      </c>
      <c r="B6" s="2">
        <v>21229</v>
      </c>
      <c r="C6" s="2">
        <v>274</v>
      </c>
      <c r="D6" s="2">
        <v>1181</v>
      </c>
      <c r="E6" s="2">
        <v>1289</v>
      </c>
      <c r="F6" s="2">
        <v>1215</v>
      </c>
      <c r="G6" s="2">
        <v>604</v>
      </c>
      <c r="H6" s="2">
        <v>1590</v>
      </c>
      <c r="I6" s="2">
        <v>1063</v>
      </c>
      <c r="J6" s="2">
        <v>621</v>
      </c>
      <c r="K6" s="2">
        <v>560</v>
      </c>
      <c r="L6" s="2">
        <v>906</v>
      </c>
      <c r="M6" s="2">
        <v>1252</v>
      </c>
      <c r="N6" s="2">
        <v>1123</v>
      </c>
      <c r="O6" s="2" t="s">
        <v>41</v>
      </c>
      <c r="P6" s="2">
        <v>26</v>
      </c>
      <c r="Q6" s="2">
        <v>63</v>
      </c>
      <c r="R6" s="2">
        <v>21</v>
      </c>
      <c r="S6" s="2">
        <v>744</v>
      </c>
      <c r="T6" s="2">
        <v>530</v>
      </c>
      <c r="U6" s="2">
        <v>539</v>
      </c>
      <c r="V6" s="2">
        <v>1114</v>
      </c>
      <c r="W6" s="2">
        <v>952</v>
      </c>
      <c r="X6" s="2">
        <v>669</v>
      </c>
      <c r="Y6" s="2">
        <v>159</v>
      </c>
      <c r="Z6" s="2">
        <v>253</v>
      </c>
      <c r="AA6" s="2" t="s">
        <v>41</v>
      </c>
      <c r="AB6" s="2">
        <v>854</v>
      </c>
      <c r="AC6" s="2">
        <v>197</v>
      </c>
      <c r="AD6" s="2">
        <v>264</v>
      </c>
      <c r="AE6" s="2">
        <v>1644</v>
      </c>
      <c r="AF6" s="2">
        <v>204</v>
      </c>
      <c r="AG6" s="2">
        <v>460</v>
      </c>
      <c r="AH6" s="2">
        <v>653</v>
      </c>
      <c r="AI6" s="2">
        <v>24</v>
      </c>
      <c r="AJ6" s="2">
        <v>31</v>
      </c>
      <c r="AK6" s="2">
        <v>28</v>
      </c>
      <c r="AL6" s="2">
        <v>115</v>
      </c>
      <c r="AM6" s="2">
        <v>7</v>
      </c>
    </row>
    <row r="7" spans="1:39" ht="10.199999999999999" customHeight="1" x14ac:dyDescent="0.2">
      <c r="A7" s="2" t="s">
        <v>42</v>
      </c>
      <c r="B7" s="2">
        <v>17207</v>
      </c>
      <c r="C7" s="2">
        <v>168</v>
      </c>
      <c r="D7" s="2">
        <v>776</v>
      </c>
      <c r="E7" s="2">
        <v>859</v>
      </c>
      <c r="F7" s="2">
        <v>978</v>
      </c>
      <c r="G7" s="2">
        <v>426</v>
      </c>
      <c r="H7" s="2">
        <v>1077</v>
      </c>
      <c r="I7" s="2">
        <v>746</v>
      </c>
      <c r="J7" s="2">
        <v>497</v>
      </c>
      <c r="K7" s="2">
        <v>424</v>
      </c>
      <c r="L7" s="2">
        <v>684</v>
      </c>
      <c r="M7" s="2">
        <v>916</v>
      </c>
      <c r="N7" s="2">
        <v>924</v>
      </c>
      <c r="O7" s="2" t="s">
        <v>42</v>
      </c>
      <c r="P7" s="2">
        <v>26</v>
      </c>
      <c r="Q7" s="2">
        <v>89</v>
      </c>
      <c r="R7" s="2">
        <v>12</v>
      </c>
      <c r="S7" s="2">
        <v>730</v>
      </c>
      <c r="T7" s="2">
        <v>390</v>
      </c>
      <c r="U7" s="2">
        <v>454</v>
      </c>
      <c r="V7" s="2">
        <v>992</v>
      </c>
      <c r="W7" s="2">
        <v>1616</v>
      </c>
      <c r="X7" s="2">
        <v>508</v>
      </c>
      <c r="Y7" s="2">
        <v>111</v>
      </c>
      <c r="Z7" s="2">
        <v>217</v>
      </c>
      <c r="AA7" s="2" t="s">
        <v>42</v>
      </c>
      <c r="AB7" s="2">
        <v>639</v>
      </c>
      <c r="AC7" s="2">
        <v>136</v>
      </c>
      <c r="AD7" s="2">
        <v>235</v>
      </c>
      <c r="AE7" s="2">
        <v>1267</v>
      </c>
      <c r="AF7" s="2">
        <v>129</v>
      </c>
      <c r="AG7" s="2">
        <v>440</v>
      </c>
      <c r="AH7" s="2">
        <v>486</v>
      </c>
      <c r="AI7" s="2">
        <v>16</v>
      </c>
      <c r="AJ7" s="2">
        <v>34</v>
      </c>
      <c r="AK7" s="2">
        <v>12</v>
      </c>
      <c r="AL7" s="2">
        <v>103</v>
      </c>
      <c r="AM7" s="2">
        <v>90</v>
      </c>
    </row>
    <row r="8" spans="1:39" ht="10.199999999999999" customHeight="1" x14ac:dyDescent="0.2">
      <c r="A8" s="2" t="s">
        <v>43</v>
      </c>
      <c r="B8" s="2">
        <v>12853</v>
      </c>
      <c r="C8" s="2">
        <v>153</v>
      </c>
      <c r="D8" s="2">
        <v>510</v>
      </c>
      <c r="E8" s="2">
        <v>708</v>
      </c>
      <c r="F8" s="2">
        <v>821</v>
      </c>
      <c r="G8" s="2">
        <v>370</v>
      </c>
      <c r="H8" s="2">
        <v>814</v>
      </c>
      <c r="I8" s="2">
        <v>536</v>
      </c>
      <c r="J8" s="2">
        <v>291</v>
      </c>
      <c r="K8" s="2">
        <v>256</v>
      </c>
      <c r="L8" s="2">
        <v>539</v>
      </c>
      <c r="M8" s="2">
        <v>566</v>
      </c>
      <c r="N8" s="2">
        <v>385</v>
      </c>
      <c r="O8" s="2" t="s">
        <v>43</v>
      </c>
      <c r="P8" s="2">
        <v>21</v>
      </c>
      <c r="Q8" s="2">
        <v>30</v>
      </c>
      <c r="R8" s="2">
        <v>10</v>
      </c>
      <c r="S8" s="2">
        <v>486</v>
      </c>
      <c r="T8" s="2">
        <v>226</v>
      </c>
      <c r="U8" s="2">
        <v>321</v>
      </c>
      <c r="V8" s="2">
        <v>660</v>
      </c>
      <c r="W8" s="2">
        <v>1872</v>
      </c>
      <c r="X8" s="2">
        <v>403</v>
      </c>
      <c r="Y8" s="2">
        <v>97</v>
      </c>
      <c r="Z8" s="2">
        <v>268</v>
      </c>
      <c r="AA8" s="2" t="s">
        <v>43</v>
      </c>
      <c r="AB8" s="2">
        <v>455</v>
      </c>
      <c r="AC8" s="2">
        <v>107</v>
      </c>
      <c r="AD8" s="2">
        <v>270</v>
      </c>
      <c r="AE8" s="2">
        <v>771</v>
      </c>
      <c r="AF8" s="2">
        <v>83</v>
      </c>
      <c r="AG8" s="2">
        <v>255</v>
      </c>
      <c r="AH8" s="2">
        <v>237</v>
      </c>
      <c r="AI8" s="2">
        <v>9</v>
      </c>
      <c r="AJ8" s="2">
        <v>11</v>
      </c>
      <c r="AK8" s="2">
        <v>9</v>
      </c>
      <c r="AL8" s="2">
        <v>82</v>
      </c>
      <c r="AM8" s="2">
        <v>221</v>
      </c>
    </row>
    <row r="9" spans="1:39" ht="10.199999999999999" customHeight="1" x14ac:dyDescent="0.2">
      <c r="A9" s="2" t="s">
        <v>44</v>
      </c>
      <c r="B9" s="2">
        <v>12259</v>
      </c>
      <c r="C9" s="2">
        <v>125</v>
      </c>
      <c r="D9" s="2">
        <v>543</v>
      </c>
      <c r="E9" s="2">
        <v>625</v>
      </c>
      <c r="F9" s="2">
        <v>607</v>
      </c>
      <c r="G9" s="2">
        <v>286</v>
      </c>
      <c r="H9" s="2">
        <v>808</v>
      </c>
      <c r="I9" s="2">
        <v>540</v>
      </c>
      <c r="J9" s="2">
        <v>298</v>
      </c>
      <c r="K9" s="2">
        <v>332</v>
      </c>
      <c r="L9" s="2">
        <v>680</v>
      </c>
      <c r="M9" s="2">
        <v>523</v>
      </c>
      <c r="N9" s="2">
        <v>483</v>
      </c>
      <c r="O9" s="2" t="s">
        <v>44</v>
      </c>
      <c r="P9" s="2">
        <v>15</v>
      </c>
      <c r="Q9" s="2">
        <v>63</v>
      </c>
      <c r="R9" s="2">
        <v>8</v>
      </c>
      <c r="S9" s="2">
        <v>483</v>
      </c>
      <c r="T9" s="2">
        <v>275</v>
      </c>
      <c r="U9" s="2">
        <v>472</v>
      </c>
      <c r="V9" s="2">
        <v>622</v>
      </c>
      <c r="W9" s="2">
        <v>1347</v>
      </c>
      <c r="X9" s="2">
        <v>402</v>
      </c>
      <c r="Y9" s="2">
        <v>102</v>
      </c>
      <c r="Z9" s="2">
        <v>201</v>
      </c>
      <c r="AA9" s="2" t="s">
        <v>44</v>
      </c>
      <c r="AB9" s="2">
        <v>407</v>
      </c>
      <c r="AC9" s="2">
        <v>66</v>
      </c>
      <c r="AD9" s="2">
        <v>276</v>
      </c>
      <c r="AE9" s="2">
        <v>757</v>
      </c>
      <c r="AF9" s="2">
        <v>90</v>
      </c>
      <c r="AG9" s="2">
        <v>264</v>
      </c>
      <c r="AH9" s="2">
        <v>283</v>
      </c>
      <c r="AI9" s="2">
        <v>11</v>
      </c>
      <c r="AJ9" s="2">
        <v>22</v>
      </c>
      <c r="AK9" s="2">
        <v>11</v>
      </c>
      <c r="AL9" s="2">
        <v>56</v>
      </c>
      <c r="AM9" s="2">
        <v>176</v>
      </c>
    </row>
    <row r="10" spans="1:39" ht="10.199999999999999" customHeight="1" x14ac:dyDescent="0.2">
      <c r="A10" s="2" t="s">
        <v>45</v>
      </c>
      <c r="B10" s="2">
        <v>10427</v>
      </c>
      <c r="C10" s="2">
        <v>113</v>
      </c>
      <c r="D10" s="2">
        <v>438</v>
      </c>
      <c r="E10" s="2">
        <v>587</v>
      </c>
      <c r="F10" s="2">
        <v>527</v>
      </c>
      <c r="G10" s="2">
        <v>280</v>
      </c>
      <c r="H10" s="2">
        <v>678</v>
      </c>
      <c r="I10" s="2">
        <v>461</v>
      </c>
      <c r="J10" s="2">
        <v>320</v>
      </c>
      <c r="K10" s="2">
        <v>221</v>
      </c>
      <c r="L10" s="2">
        <v>476</v>
      </c>
      <c r="M10" s="2">
        <v>498</v>
      </c>
      <c r="N10" s="2">
        <v>352</v>
      </c>
      <c r="O10" s="2" t="s">
        <v>45</v>
      </c>
      <c r="P10" s="2">
        <v>21</v>
      </c>
      <c r="Q10" s="2">
        <v>32</v>
      </c>
      <c r="R10" s="2">
        <v>12</v>
      </c>
      <c r="S10" s="2">
        <v>401</v>
      </c>
      <c r="T10" s="2">
        <v>287</v>
      </c>
      <c r="U10" s="2">
        <v>402</v>
      </c>
      <c r="V10" s="2">
        <v>550</v>
      </c>
      <c r="W10" s="2">
        <v>966</v>
      </c>
      <c r="X10" s="2">
        <v>355</v>
      </c>
      <c r="Y10" s="2">
        <v>78</v>
      </c>
      <c r="Z10" s="2">
        <v>186</v>
      </c>
      <c r="AA10" s="2" t="s">
        <v>45</v>
      </c>
      <c r="AB10" s="2">
        <v>440</v>
      </c>
      <c r="AC10" s="2">
        <v>54</v>
      </c>
      <c r="AD10" s="2">
        <v>247</v>
      </c>
      <c r="AE10" s="2">
        <v>709</v>
      </c>
      <c r="AF10" s="2">
        <v>98</v>
      </c>
      <c r="AG10" s="2">
        <v>227</v>
      </c>
      <c r="AH10" s="2">
        <v>218</v>
      </c>
      <c r="AI10" s="2">
        <v>5</v>
      </c>
      <c r="AJ10" s="2">
        <v>7</v>
      </c>
      <c r="AK10" s="2">
        <v>12</v>
      </c>
      <c r="AL10" s="2">
        <v>62</v>
      </c>
      <c r="AM10" s="2">
        <v>107</v>
      </c>
    </row>
    <row r="11" spans="1:39" ht="10.199999999999999" customHeight="1" x14ac:dyDescent="0.2">
      <c r="A11" s="2" t="s">
        <v>46</v>
      </c>
      <c r="B11" s="2">
        <v>8559</v>
      </c>
      <c r="C11" s="2">
        <v>101</v>
      </c>
      <c r="D11" s="2">
        <v>429</v>
      </c>
      <c r="E11" s="2">
        <v>502</v>
      </c>
      <c r="F11" s="2">
        <v>448</v>
      </c>
      <c r="G11" s="2">
        <v>244</v>
      </c>
      <c r="H11" s="2">
        <v>539</v>
      </c>
      <c r="I11" s="2">
        <v>404</v>
      </c>
      <c r="J11" s="2">
        <v>211</v>
      </c>
      <c r="K11" s="2">
        <v>213</v>
      </c>
      <c r="L11" s="2">
        <v>430</v>
      </c>
      <c r="M11" s="2">
        <v>463</v>
      </c>
      <c r="N11" s="2">
        <v>318</v>
      </c>
      <c r="O11" s="2" t="s">
        <v>46</v>
      </c>
      <c r="P11" s="2">
        <v>14</v>
      </c>
      <c r="Q11" s="2">
        <v>26</v>
      </c>
      <c r="R11" s="2">
        <v>16</v>
      </c>
      <c r="S11" s="2">
        <v>327</v>
      </c>
      <c r="T11" s="2">
        <v>219</v>
      </c>
      <c r="U11" s="2">
        <v>279</v>
      </c>
      <c r="V11" s="2">
        <v>430</v>
      </c>
      <c r="W11" s="2">
        <v>576</v>
      </c>
      <c r="X11" s="2">
        <v>352</v>
      </c>
      <c r="Y11" s="2">
        <v>86</v>
      </c>
      <c r="Z11" s="2">
        <v>124</v>
      </c>
      <c r="AA11" s="2" t="s">
        <v>46</v>
      </c>
      <c r="AB11" s="2">
        <v>426</v>
      </c>
      <c r="AC11" s="2">
        <v>95</v>
      </c>
      <c r="AD11" s="2">
        <v>172</v>
      </c>
      <c r="AE11" s="2">
        <v>541</v>
      </c>
      <c r="AF11" s="2">
        <v>72</v>
      </c>
      <c r="AG11" s="2">
        <v>204</v>
      </c>
      <c r="AH11" s="2">
        <v>142</v>
      </c>
      <c r="AI11" s="2">
        <v>11</v>
      </c>
      <c r="AJ11" s="2">
        <v>11</v>
      </c>
      <c r="AK11" s="2">
        <v>14</v>
      </c>
      <c r="AL11" s="2">
        <v>53</v>
      </c>
      <c r="AM11" s="2">
        <v>67</v>
      </c>
    </row>
    <row r="12" spans="1:39" ht="10.199999999999999" customHeight="1" x14ac:dyDescent="0.2">
      <c r="A12" s="2" t="s">
        <v>47</v>
      </c>
      <c r="B12" s="2">
        <v>7980</v>
      </c>
      <c r="C12" s="2">
        <v>81</v>
      </c>
      <c r="D12" s="2">
        <v>316</v>
      </c>
      <c r="E12" s="2">
        <v>372</v>
      </c>
      <c r="F12" s="2">
        <v>369</v>
      </c>
      <c r="G12" s="2">
        <v>175</v>
      </c>
      <c r="H12" s="2">
        <v>620</v>
      </c>
      <c r="I12" s="2">
        <v>463</v>
      </c>
      <c r="J12" s="2">
        <v>285</v>
      </c>
      <c r="K12" s="2">
        <v>247</v>
      </c>
      <c r="L12" s="2">
        <v>447</v>
      </c>
      <c r="M12" s="2">
        <v>475</v>
      </c>
      <c r="N12" s="2">
        <v>327</v>
      </c>
      <c r="O12" s="2" t="s">
        <v>47</v>
      </c>
      <c r="P12" s="2">
        <v>9</v>
      </c>
      <c r="Q12" s="2">
        <v>23</v>
      </c>
      <c r="R12" s="2">
        <v>6</v>
      </c>
      <c r="S12" s="2">
        <v>258</v>
      </c>
      <c r="T12" s="2">
        <v>200</v>
      </c>
      <c r="U12" s="2">
        <v>259</v>
      </c>
      <c r="V12" s="2">
        <v>388</v>
      </c>
      <c r="W12" s="2">
        <v>449</v>
      </c>
      <c r="X12" s="2">
        <v>322</v>
      </c>
      <c r="Y12" s="2">
        <v>54</v>
      </c>
      <c r="Z12" s="2">
        <v>78</v>
      </c>
      <c r="AA12" s="2" t="s">
        <v>47</v>
      </c>
      <c r="AB12" s="2">
        <v>290</v>
      </c>
      <c r="AC12" s="2">
        <v>125</v>
      </c>
      <c r="AD12" s="2">
        <v>148</v>
      </c>
      <c r="AE12" s="2">
        <v>619</v>
      </c>
      <c r="AF12" s="2">
        <v>94</v>
      </c>
      <c r="AG12" s="2">
        <v>159</v>
      </c>
      <c r="AH12" s="2">
        <v>177</v>
      </c>
      <c r="AI12" s="2">
        <v>7</v>
      </c>
      <c r="AJ12" s="2">
        <v>11</v>
      </c>
      <c r="AK12" s="2">
        <v>10</v>
      </c>
      <c r="AL12" s="2">
        <v>62</v>
      </c>
      <c r="AM12" s="2">
        <v>55</v>
      </c>
    </row>
    <row r="13" spans="1:39" ht="10.199999999999999" customHeight="1" x14ac:dyDescent="0.2">
      <c r="A13" s="2" t="s">
        <v>48</v>
      </c>
      <c r="B13" s="2">
        <v>5796</v>
      </c>
      <c r="C13" s="2">
        <v>72</v>
      </c>
      <c r="D13" s="2">
        <v>324</v>
      </c>
      <c r="E13" s="2">
        <v>265</v>
      </c>
      <c r="F13" s="2">
        <v>261</v>
      </c>
      <c r="G13" s="2">
        <v>137</v>
      </c>
      <c r="H13" s="2">
        <v>364</v>
      </c>
      <c r="I13" s="2">
        <v>317</v>
      </c>
      <c r="J13" s="2">
        <v>204</v>
      </c>
      <c r="K13" s="2">
        <v>149</v>
      </c>
      <c r="L13" s="2">
        <v>337</v>
      </c>
      <c r="M13" s="2">
        <v>359</v>
      </c>
      <c r="N13" s="2">
        <v>220</v>
      </c>
      <c r="O13" s="2" t="s">
        <v>48</v>
      </c>
      <c r="P13" s="2">
        <v>10</v>
      </c>
      <c r="Q13" s="2">
        <v>28</v>
      </c>
      <c r="R13" s="2">
        <v>7</v>
      </c>
      <c r="S13" s="2">
        <v>221</v>
      </c>
      <c r="T13" s="2">
        <v>146</v>
      </c>
      <c r="U13" s="2">
        <v>202</v>
      </c>
      <c r="V13" s="2">
        <v>246</v>
      </c>
      <c r="W13" s="2">
        <v>307</v>
      </c>
      <c r="X13" s="2">
        <v>202</v>
      </c>
      <c r="Y13" s="2">
        <v>63</v>
      </c>
      <c r="Z13" s="2">
        <v>100</v>
      </c>
      <c r="AA13" s="2" t="s">
        <v>48</v>
      </c>
      <c r="AB13" s="2">
        <v>275</v>
      </c>
      <c r="AC13" s="2">
        <v>94</v>
      </c>
      <c r="AD13" s="2">
        <v>105</v>
      </c>
      <c r="AE13" s="2">
        <v>383</v>
      </c>
      <c r="AF13" s="2">
        <v>43</v>
      </c>
      <c r="AG13" s="2">
        <v>111</v>
      </c>
      <c r="AH13" s="2">
        <v>142</v>
      </c>
      <c r="AI13" s="2">
        <v>7</v>
      </c>
      <c r="AJ13" s="2">
        <v>11</v>
      </c>
      <c r="AK13" s="2">
        <v>8</v>
      </c>
      <c r="AL13" s="2">
        <v>53</v>
      </c>
      <c r="AM13" s="2">
        <v>23</v>
      </c>
    </row>
    <row r="14" spans="1:39" ht="10.199999999999999" customHeight="1" x14ac:dyDescent="0.2">
      <c r="A14" s="2" t="s">
        <v>49</v>
      </c>
      <c r="B14" s="2">
        <v>5201</v>
      </c>
      <c r="C14" s="2">
        <v>78</v>
      </c>
      <c r="D14" s="2">
        <v>230</v>
      </c>
      <c r="E14" s="2">
        <v>206</v>
      </c>
      <c r="F14" s="2">
        <v>216</v>
      </c>
      <c r="G14" s="2">
        <v>94</v>
      </c>
      <c r="H14" s="2">
        <v>391</v>
      </c>
      <c r="I14" s="2">
        <v>305</v>
      </c>
      <c r="J14" s="2">
        <v>197</v>
      </c>
      <c r="K14" s="2">
        <v>175</v>
      </c>
      <c r="L14" s="2">
        <v>318</v>
      </c>
      <c r="M14" s="2">
        <v>305</v>
      </c>
      <c r="N14" s="2">
        <v>221</v>
      </c>
      <c r="O14" s="2" t="s">
        <v>49</v>
      </c>
      <c r="P14" s="2">
        <v>8</v>
      </c>
      <c r="Q14" s="2">
        <v>21</v>
      </c>
      <c r="R14" s="2">
        <v>9</v>
      </c>
      <c r="S14" s="2">
        <v>186</v>
      </c>
      <c r="T14" s="2">
        <v>135</v>
      </c>
      <c r="U14" s="2">
        <v>178</v>
      </c>
      <c r="V14" s="2">
        <v>252</v>
      </c>
      <c r="W14" s="2">
        <v>234</v>
      </c>
      <c r="X14" s="2">
        <v>204</v>
      </c>
      <c r="Y14" s="2">
        <v>44</v>
      </c>
      <c r="Z14" s="2">
        <v>75</v>
      </c>
      <c r="AA14" s="2" t="s">
        <v>49</v>
      </c>
      <c r="AB14" s="2">
        <v>259</v>
      </c>
      <c r="AC14" s="2">
        <v>69</v>
      </c>
      <c r="AD14" s="2">
        <v>74</v>
      </c>
      <c r="AE14" s="2">
        <v>393</v>
      </c>
      <c r="AF14" s="2">
        <v>40</v>
      </c>
      <c r="AG14" s="2">
        <v>84</v>
      </c>
      <c r="AH14" s="2">
        <v>103</v>
      </c>
      <c r="AI14" s="2">
        <v>5</v>
      </c>
      <c r="AJ14" s="2">
        <v>7</v>
      </c>
      <c r="AK14" s="2">
        <v>6</v>
      </c>
      <c r="AL14" s="2">
        <v>52</v>
      </c>
      <c r="AM14" s="2">
        <v>27</v>
      </c>
    </row>
    <row r="15" spans="1:39" ht="10.199999999999999" customHeight="1" x14ac:dyDescent="0.2">
      <c r="A15" s="2" t="s">
        <v>50</v>
      </c>
      <c r="B15" s="2">
        <v>3596</v>
      </c>
      <c r="C15" s="2">
        <v>43</v>
      </c>
      <c r="D15" s="2">
        <v>169</v>
      </c>
      <c r="E15" s="2">
        <v>131</v>
      </c>
      <c r="F15" s="2">
        <v>147</v>
      </c>
      <c r="G15" s="2">
        <v>99</v>
      </c>
      <c r="H15" s="2">
        <v>270</v>
      </c>
      <c r="I15" s="2">
        <v>196</v>
      </c>
      <c r="J15" s="2">
        <v>149</v>
      </c>
      <c r="K15" s="2">
        <v>144</v>
      </c>
      <c r="L15" s="2">
        <v>242</v>
      </c>
      <c r="M15" s="2">
        <v>246</v>
      </c>
      <c r="N15" s="2">
        <v>178</v>
      </c>
      <c r="O15" s="2" t="s">
        <v>50</v>
      </c>
      <c r="P15" s="2">
        <v>3</v>
      </c>
      <c r="Q15" s="2">
        <v>25</v>
      </c>
      <c r="R15" s="2">
        <v>6</v>
      </c>
      <c r="S15" s="2">
        <v>135</v>
      </c>
      <c r="T15" s="2">
        <v>89</v>
      </c>
      <c r="U15" s="2">
        <v>129</v>
      </c>
      <c r="V15" s="2">
        <v>176</v>
      </c>
      <c r="W15" s="2">
        <v>104</v>
      </c>
      <c r="X15" s="2">
        <v>118</v>
      </c>
      <c r="Y15" s="2">
        <v>30</v>
      </c>
      <c r="Z15" s="2">
        <v>27</v>
      </c>
      <c r="AA15" s="2" t="s">
        <v>50</v>
      </c>
      <c r="AB15" s="2">
        <v>177</v>
      </c>
      <c r="AC15" s="2">
        <v>57</v>
      </c>
      <c r="AD15" s="2">
        <v>37</v>
      </c>
      <c r="AE15" s="2">
        <v>231</v>
      </c>
      <c r="AF15" s="2">
        <v>40</v>
      </c>
      <c r="AG15" s="2">
        <v>55</v>
      </c>
      <c r="AH15" s="2">
        <v>72</v>
      </c>
      <c r="AI15" s="2">
        <v>1</v>
      </c>
      <c r="AJ15" s="2">
        <v>0</v>
      </c>
      <c r="AK15" s="2">
        <v>5</v>
      </c>
      <c r="AL15" s="2">
        <v>56</v>
      </c>
      <c r="AM15" s="2">
        <v>9</v>
      </c>
    </row>
    <row r="16" spans="1:39" ht="10.199999999999999" customHeight="1" x14ac:dyDescent="0.2">
      <c r="A16" s="2" t="s">
        <v>51</v>
      </c>
      <c r="B16" s="2">
        <v>3224</v>
      </c>
      <c r="C16" s="2">
        <v>37</v>
      </c>
      <c r="D16" s="2">
        <v>214</v>
      </c>
      <c r="E16" s="2">
        <v>190</v>
      </c>
      <c r="F16" s="2">
        <v>120</v>
      </c>
      <c r="G16" s="2">
        <v>96</v>
      </c>
      <c r="H16" s="2">
        <v>198</v>
      </c>
      <c r="I16" s="2">
        <v>169</v>
      </c>
      <c r="J16" s="2">
        <v>100</v>
      </c>
      <c r="K16" s="2">
        <v>85</v>
      </c>
      <c r="L16" s="2">
        <v>201</v>
      </c>
      <c r="M16" s="2">
        <v>220</v>
      </c>
      <c r="N16" s="2">
        <v>114</v>
      </c>
      <c r="O16" s="2" t="s">
        <v>51</v>
      </c>
      <c r="P16" s="2">
        <v>5</v>
      </c>
      <c r="Q16" s="2">
        <v>8</v>
      </c>
      <c r="R16" s="2">
        <v>1</v>
      </c>
      <c r="S16" s="2">
        <v>115</v>
      </c>
      <c r="T16" s="2">
        <v>104</v>
      </c>
      <c r="U16" s="2">
        <v>86</v>
      </c>
      <c r="V16" s="2">
        <v>215</v>
      </c>
      <c r="W16" s="2">
        <v>95</v>
      </c>
      <c r="X16" s="2">
        <v>127</v>
      </c>
      <c r="Y16" s="2">
        <v>27</v>
      </c>
      <c r="Z16" s="2">
        <v>41</v>
      </c>
      <c r="AA16" s="2" t="s">
        <v>51</v>
      </c>
      <c r="AB16" s="2">
        <v>159</v>
      </c>
      <c r="AC16" s="2">
        <v>39</v>
      </c>
      <c r="AD16" s="2">
        <v>32</v>
      </c>
      <c r="AE16" s="2">
        <v>221</v>
      </c>
      <c r="AF16" s="2">
        <v>37</v>
      </c>
      <c r="AG16" s="2">
        <v>39</v>
      </c>
      <c r="AH16" s="2">
        <v>90</v>
      </c>
      <c r="AI16" s="2">
        <v>0</v>
      </c>
      <c r="AJ16" s="2">
        <v>3</v>
      </c>
      <c r="AK16" s="2">
        <v>2</v>
      </c>
      <c r="AL16" s="2">
        <v>27</v>
      </c>
      <c r="AM16" s="2">
        <v>7</v>
      </c>
    </row>
    <row r="17" spans="1:39" ht="10.199999999999999" customHeight="1" x14ac:dyDescent="0.2">
      <c r="A17" s="2" t="s">
        <v>52</v>
      </c>
      <c r="B17" s="2">
        <v>2136</v>
      </c>
      <c r="C17" s="2">
        <v>43</v>
      </c>
      <c r="D17" s="2">
        <v>152</v>
      </c>
      <c r="E17" s="2">
        <v>122</v>
      </c>
      <c r="F17" s="2">
        <v>93</v>
      </c>
      <c r="G17" s="2">
        <v>85</v>
      </c>
      <c r="H17" s="2">
        <v>107</v>
      </c>
      <c r="I17" s="2">
        <v>117</v>
      </c>
      <c r="J17" s="2">
        <v>58</v>
      </c>
      <c r="K17" s="2">
        <v>56</v>
      </c>
      <c r="L17" s="2">
        <v>133</v>
      </c>
      <c r="M17" s="2">
        <v>121</v>
      </c>
      <c r="N17" s="2">
        <v>68</v>
      </c>
      <c r="O17" s="2" t="s">
        <v>52</v>
      </c>
      <c r="P17" s="2">
        <v>3</v>
      </c>
      <c r="Q17" s="2">
        <v>12</v>
      </c>
      <c r="R17" s="2">
        <v>7</v>
      </c>
      <c r="S17" s="2">
        <v>69</v>
      </c>
      <c r="T17" s="2">
        <v>90</v>
      </c>
      <c r="U17" s="2">
        <v>93</v>
      </c>
      <c r="V17" s="2">
        <v>94</v>
      </c>
      <c r="W17" s="2">
        <v>48</v>
      </c>
      <c r="X17" s="2">
        <v>65</v>
      </c>
      <c r="Y17" s="2">
        <v>21</v>
      </c>
      <c r="Z17" s="2">
        <v>23</v>
      </c>
      <c r="AA17" s="2" t="s">
        <v>52</v>
      </c>
      <c r="AB17" s="2">
        <v>110</v>
      </c>
      <c r="AC17" s="2">
        <v>28</v>
      </c>
      <c r="AD17" s="2">
        <v>15</v>
      </c>
      <c r="AE17" s="2">
        <v>158</v>
      </c>
      <c r="AF17" s="2">
        <v>21</v>
      </c>
      <c r="AG17" s="2">
        <v>36</v>
      </c>
      <c r="AH17" s="2">
        <v>51</v>
      </c>
      <c r="AI17" s="2">
        <v>2</v>
      </c>
      <c r="AJ17" s="2">
        <v>0</v>
      </c>
      <c r="AK17" s="2">
        <v>4</v>
      </c>
      <c r="AL17" s="2">
        <v>28</v>
      </c>
      <c r="AM17" s="2">
        <v>3</v>
      </c>
    </row>
    <row r="18" spans="1:39" ht="10.199999999999999" customHeight="1" x14ac:dyDescent="0.2">
      <c r="A18" s="2" t="s">
        <v>53</v>
      </c>
      <c r="B18" s="2">
        <v>1630</v>
      </c>
      <c r="C18" s="2">
        <v>24</v>
      </c>
      <c r="D18" s="2">
        <v>115</v>
      </c>
      <c r="E18" s="2">
        <v>125</v>
      </c>
      <c r="F18" s="2">
        <v>70</v>
      </c>
      <c r="G18" s="2">
        <v>72</v>
      </c>
      <c r="H18" s="2">
        <v>92</v>
      </c>
      <c r="I18" s="2">
        <v>85</v>
      </c>
      <c r="J18" s="2">
        <v>59</v>
      </c>
      <c r="K18" s="2">
        <v>41</v>
      </c>
      <c r="L18" s="2">
        <v>97</v>
      </c>
      <c r="M18" s="2">
        <v>122</v>
      </c>
      <c r="N18" s="2">
        <v>73</v>
      </c>
      <c r="O18" s="2" t="s">
        <v>53</v>
      </c>
      <c r="P18" s="2">
        <v>1</v>
      </c>
      <c r="Q18" s="2">
        <v>5</v>
      </c>
      <c r="R18" s="2">
        <v>3</v>
      </c>
      <c r="S18" s="2">
        <v>41</v>
      </c>
      <c r="T18" s="2">
        <v>57</v>
      </c>
      <c r="U18" s="2">
        <v>60</v>
      </c>
      <c r="V18" s="2">
        <v>75</v>
      </c>
      <c r="W18" s="2">
        <v>36</v>
      </c>
      <c r="X18" s="2">
        <v>51</v>
      </c>
      <c r="Y18" s="2">
        <v>17</v>
      </c>
      <c r="Z18" s="2">
        <v>17</v>
      </c>
      <c r="AA18" s="2" t="s">
        <v>53</v>
      </c>
      <c r="AB18" s="2">
        <v>68</v>
      </c>
      <c r="AC18" s="2">
        <v>17</v>
      </c>
      <c r="AD18" s="2">
        <v>11</v>
      </c>
      <c r="AE18" s="2">
        <v>98</v>
      </c>
      <c r="AF18" s="2">
        <v>17</v>
      </c>
      <c r="AG18" s="2">
        <v>20</v>
      </c>
      <c r="AH18" s="2">
        <v>41</v>
      </c>
      <c r="AI18" s="2">
        <v>2</v>
      </c>
      <c r="AJ18" s="2">
        <v>2</v>
      </c>
      <c r="AK18" s="2">
        <v>2</v>
      </c>
      <c r="AL18" s="2">
        <v>12</v>
      </c>
      <c r="AM18" s="2">
        <v>2</v>
      </c>
    </row>
    <row r="19" spans="1:39" ht="10.199999999999999" customHeight="1" x14ac:dyDescent="0.2">
      <c r="A19" s="2" t="s">
        <v>54</v>
      </c>
      <c r="B19" s="2">
        <v>2323</v>
      </c>
      <c r="C19" s="2">
        <v>46</v>
      </c>
      <c r="D19" s="2">
        <v>105</v>
      </c>
      <c r="E19" s="2">
        <v>149</v>
      </c>
      <c r="F19" s="2">
        <v>123</v>
      </c>
      <c r="G19" s="2">
        <v>129</v>
      </c>
      <c r="H19" s="2">
        <v>138</v>
      </c>
      <c r="I19" s="2">
        <v>123</v>
      </c>
      <c r="J19" s="2">
        <v>100</v>
      </c>
      <c r="K19" s="2">
        <v>76</v>
      </c>
      <c r="L19" s="2">
        <v>166</v>
      </c>
      <c r="M19" s="2">
        <v>153</v>
      </c>
      <c r="N19" s="2">
        <v>112</v>
      </c>
      <c r="O19" s="2" t="s">
        <v>54</v>
      </c>
      <c r="P19" s="2">
        <v>6</v>
      </c>
      <c r="Q19" s="2">
        <v>4</v>
      </c>
      <c r="R19" s="2">
        <v>8</v>
      </c>
      <c r="S19" s="2">
        <v>67</v>
      </c>
      <c r="T19" s="2">
        <v>95</v>
      </c>
      <c r="U19" s="2">
        <v>89</v>
      </c>
      <c r="V19" s="2">
        <v>120</v>
      </c>
      <c r="W19" s="2">
        <v>43</v>
      </c>
      <c r="X19" s="2">
        <v>82</v>
      </c>
      <c r="Y19" s="2">
        <v>27</v>
      </c>
      <c r="Z19" s="2">
        <v>32</v>
      </c>
      <c r="AA19" s="2" t="s">
        <v>54</v>
      </c>
      <c r="AB19" s="2">
        <v>91</v>
      </c>
      <c r="AC19" s="2">
        <v>19</v>
      </c>
      <c r="AD19" s="2">
        <v>21</v>
      </c>
      <c r="AE19" s="2">
        <v>107</v>
      </c>
      <c r="AF19" s="2">
        <v>12</v>
      </c>
      <c r="AG19" s="2">
        <v>19</v>
      </c>
      <c r="AH19" s="2">
        <v>41</v>
      </c>
      <c r="AI19" s="2">
        <v>2</v>
      </c>
      <c r="AJ19" s="2">
        <v>0</v>
      </c>
      <c r="AK19" s="2">
        <v>2</v>
      </c>
      <c r="AL19" s="2">
        <v>6</v>
      </c>
      <c r="AM19" s="2">
        <v>10</v>
      </c>
    </row>
    <row r="20" spans="1:39" s="28" customFormat="1" ht="10.199999999999999" customHeight="1" x14ac:dyDescent="0.2">
      <c r="A20" s="3" t="s">
        <v>55</v>
      </c>
      <c r="B20" s="3">
        <v>18.7</v>
      </c>
      <c r="C20" s="3">
        <v>18.2</v>
      </c>
      <c r="D20" s="3">
        <v>17</v>
      </c>
      <c r="E20" s="3">
        <v>16.3</v>
      </c>
      <c r="F20" s="3">
        <v>17.7</v>
      </c>
      <c r="G20" s="3">
        <v>17.600000000000001</v>
      </c>
      <c r="H20" s="3">
        <v>18</v>
      </c>
      <c r="I20" s="3">
        <v>19.3</v>
      </c>
      <c r="J20" s="3">
        <v>18</v>
      </c>
      <c r="K20" s="3">
        <v>18.7</v>
      </c>
      <c r="L20" s="3">
        <v>22.2</v>
      </c>
      <c r="M20" s="3">
        <v>18.899999999999999</v>
      </c>
      <c r="N20" s="3">
        <v>17</v>
      </c>
      <c r="O20" s="3" t="s">
        <v>55</v>
      </c>
      <c r="P20" s="3">
        <v>19.2</v>
      </c>
      <c r="Q20" s="3">
        <v>17.8</v>
      </c>
      <c r="R20" s="3">
        <v>19.2</v>
      </c>
      <c r="S20" s="3">
        <v>18.5</v>
      </c>
      <c r="T20" s="3">
        <v>17.2</v>
      </c>
      <c r="U20" s="3">
        <v>19.2</v>
      </c>
      <c r="V20" s="3">
        <v>18.100000000000001</v>
      </c>
      <c r="W20" s="3">
        <v>21.3</v>
      </c>
      <c r="X20" s="3">
        <v>20.100000000000001</v>
      </c>
      <c r="Y20" s="3">
        <v>18.600000000000001</v>
      </c>
      <c r="Z20" s="3">
        <v>21.3</v>
      </c>
      <c r="AA20" s="3" t="s">
        <v>55</v>
      </c>
      <c r="AB20" s="3">
        <v>19.5</v>
      </c>
      <c r="AC20" s="3">
        <v>20.8</v>
      </c>
      <c r="AD20" s="3">
        <v>20.9</v>
      </c>
      <c r="AE20" s="3">
        <v>18.100000000000001</v>
      </c>
      <c r="AF20" s="3">
        <v>16.600000000000001</v>
      </c>
      <c r="AG20" s="3">
        <v>17.2</v>
      </c>
      <c r="AH20" s="3">
        <v>15.6</v>
      </c>
      <c r="AI20" s="3">
        <v>14.3</v>
      </c>
      <c r="AJ20" s="3">
        <v>15.4</v>
      </c>
      <c r="AK20" s="3">
        <v>23.6</v>
      </c>
      <c r="AL20" s="3">
        <v>21.8</v>
      </c>
      <c r="AM20" s="3">
        <v>27.2</v>
      </c>
    </row>
    <row r="21" spans="1:39" ht="10.19999999999999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0.199999999999999" customHeight="1" x14ac:dyDescent="0.2">
      <c r="A22" s="2" t="s">
        <v>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56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 t="s">
        <v>56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0.199999999999999" customHeight="1" x14ac:dyDescent="0.2">
      <c r="A23" s="2" t="s">
        <v>38</v>
      </c>
      <c r="B23" s="2">
        <v>85179</v>
      </c>
      <c r="C23" s="2">
        <v>1024</v>
      </c>
      <c r="D23" s="2">
        <v>4019</v>
      </c>
      <c r="E23" s="2">
        <v>4967</v>
      </c>
      <c r="F23" s="2">
        <v>4667</v>
      </c>
      <c r="G23" s="2">
        <v>2426</v>
      </c>
      <c r="H23" s="2">
        <v>5546</v>
      </c>
      <c r="I23" s="2">
        <v>3705</v>
      </c>
      <c r="J23" s="2">
        <v>2357</v>
      </c>
      <c r="K23" s="2">
        <v>2055</v>
      </c>
      <c r="L23" s="2">
        <v>3758</v>
      </c>
      <c r="M23" s="2">
        <v>4191</v>
      </c>
      <c r="N23" s="2">
        <v>3481</v>
      </c>
      <c r="O23" s="2" t="s">
        <v>38</v>
      </c>
      <c r="P23" s="2">
        <v>118</v>
      </c>
      <c r="Q23" s="2">
        <v>273</v>
      </c>
      <c r="R23" s="2">
        <v>75</v>
      </c>
      <c r="S23" s="2">
        <v>3408</v>
      </c>
      <c r="T23" s="2">
        <v>2105</v>
      </c>
      <c r="U23" s="2">
        <v>2750</v>
      </c>
      <c r="V23" s="2">
        <v>4682</v>
      </c>
      <c r="W23" s="2">
        <v>7237</v>
      </c>
      <c r="X23" s="2">
        <v>2715</v>
      </c>
      <c r="Y23" s="2">
        <v>702</v>
      </c>
      <c r="Z23" s="2">
        <v>1355</v>
      </c>
      <c r="AA23" s="2" t="s">
        <v>38</v>
      </c>
      <c r="AB23" s="2">
        <v>3201</v>
      </c>
      <c r="AC23" s="2">
        <v>749</v>
      </c>
      <c r="AD23" s="2">
        <v>1648</v>
      </c>
      <c r="AE23" s="2">
        <v>5914</v>
      </c>
      <c r="AF23" s="2">
        <v>748</v>
      </c>
      <c r="AG23" s="2">
        <v>1805</v>
      </c>
      <c r="AH23" s="2">
        <v>1949</v>
      </c>
      <c r="AI23" s="2">
        <v>84</v>
      </c>
      <c r="AJ23" s="2">
        <v>124</v>
      </c>
      <c r="AK23" s="2">
        <v>69</v>
      </c>
      <c r="AL23" s="2">
        <v>482</v>
      </c>
      <c r="AM23" s="2">
        <v>790</v>
      </c>
    </row>
    <row r="24" spans="1:39" ht="10.199999999999999" customHeight="1" x14ac:dyDescent="0.2">
      <c r="A24" s="2" t="s">
        <v>39</v>
      </c>
      <c r="B24" s="2">
        <v>10937</v>
      </c>
      <c r="C24" s="2">
        <v>125</v>
      </c>
      <c r="D24" s="2">
        <v>597</v>
      </c>
      <c r="E24" s="2">
        <v>756</v>
      </c>
      <c r="F24" s="2">
        <v>603</v>
      </c>
      <c r="G24" s="2">
        <v>361</v>
      </c>
      <c r="H24" s="2">
        <v>761</v>
      </c>
      <c r="I24" s="2">
        <v>491</v>
      </c>
      <c r="J24" s="2">
        <v>355</v>
      </c>
      <c r="K24" s="2">
        <v>276</v>
      </c>
      <c r="L24" s="2">
        <v>456</v>
      </c>
      <c r="M24" s="2">
        <v>475</v>
      </c>
      <c r="N24" s="2">
        <v>438</v>
      </c>
      <c r="O24" s="2" t="s">
        <v>39</v>
      </c>
      <c r="P24" s="2">
        <v>14</v>
      </c>
      <c r="Q24" s="2">
        <v>59</v>
      </c>
      <c r="R24" s="2">
        <v>8</v>
      </c>
      <c r="S24" s="2">
        <v>405</v>
      </c>
      <c r="T24" s="2">
        <v>364</v>
      </c>
      <c r="U24" s="2">
        <v>413</v>
      </c>
      <c r="V24" s="2">
        <v>577</v>
      </c>
      <c r="W24" s="2">
        <v>670</v>
      </c>
      <c r="X24" s="2">
        <v>355</v>
      </c>
      <c r="Y24" s="2">
        <v>95</v>
      </c>
      <c r="Z24" s="2">
        <v>125</v>
      </c>
      <c r="AA24" s="2" t="s">
        <v>39</v>
      </c>
      <c r="AB24" s="2">
        <v>389</v>
      </c>
      <c r="AC24" s="2">
        <v>83</v>
      </c>
      <c r="AD24" s="2">
        <v>200</v>
      </c>
      <c r="AE24" s="2">
        <v>732</v>
      </c>
      <c r="AF24" s="2">
        <v>110</v>
      </c>
      <c r="AG24" s="2">
        <v>245</v>
      </c>
      <c r="AH24" s="2">
        <v>296</v>
      </c>
      <c r="AI24" s="2">
        <v>14</v>
      </c>
      <c r="AJ24" s="2">
        <v>18</v>
      </c>
      <c r="AK24" s="2">
        <v>7</v>
      </c>
      <c r="AL24" s="2">
        <v>63</v>
      </c>
      <c r="AM24" s="2">
        <v>1</v>
      </c>
    </row>
    <row r="25" spans="1:39" ht="10.199999999999999" customHeight="1" x14ac:dyDescent="0.2">
      <c r="A25" s="2" t="s">
        <v>40</v>
      </c>
      <c r="B25" s="2">
        <v>13079</v>
      </c>
      <c r="C25" s="2">
        <v>166</v>
      </c>
      <c r="D25" s="2">
        <v>675</v>
      </c>
      <c r="E25" s="2">
        <v>811</v>
      </c>
      <c r="F25" s="2">
        <v>691</v>
      </c>
      <c r="G25" s="2">
        <v>378</v>
      </c>
      <c r="H25" s="2">
        <v>974</v>
      </c>
      <c r="I25" s="2">
        <v>590</v>
      </c>
      <c r="J25" s="2">
        <v>438</v>
      </c>
      <c r="K25" s="2">
        <v>332</v>
      </c>
      <c r="L25" s="2">
        <v>585</v>
      </c>
      <c r="M25" s="2">
        <v>673</v>
      </c>
      <c r="N25" s="2">
        <v>579</v>
      </c>
      <c r="O25" s="2" t="s">
        <v>40</v>
      </c>
      <c r="P25" s="2">
        <v>28</v>
      </c>
      <c r="Q25" s="2">
        <v>37</v>
      </c>
      <c r="R25" s="2">
        <v>18</v>
      </c>
      <c r="S25" s="2">
        <v>507</v>
      </c>
      <c r="T25" s="2">
        <v>408</v>
      </c>
      <c r="U25" s="2">
        <v>468</v>
      </c>
      <c r="V25" s="2">
        <v>685</v>
      </c>
      <c r="W25" s="2">
        <v>677</v>
      </c>
      <c r="X25" s="2">
        <v>437</v>
      </c>
      <c r="Y25" s="2">
        <v>129</v>
      </c>
      <c r="Z25" s="2">
        <v>159</v>
      </c>
      <c r="AA25" s="2" t="s">
        <v>40</v>
      </c>
      <c r="AB25" s="2">
        <v>519</v>
      </c>
      <c r="AC25" s="2">
        <v>112</v>
      </c>
      <c r="AD25" s="2">
        <v>201</v>
      </c>
      <c r="AE25" s="2">
        <v>834</v>
      </c>
      <c r="AF25" s="2">
        <v>129</v>
      </c>
      <c r="AG25" s="2">
        <v>327</v>
      </c>
      <c r="AH25" s="2">
        <v>379</v>
      </c>
      <c r="AI25" s="2">
        <v>17</v>
      </c>
      <c r="AJ25" s="2">
        <v>27</v>
      </c>
      <c r="AK25" s="2">
        <v>8</v>
      </c>
      <c r="AL25" s="2">
        <v>77</v>
      </c>
      <c r="AM25" s="2">
        <v>4</v>
      </c>
    </row>
    <row r="26" spans="1:39" ht="10.199999999999999" customHeight="1" x14ac:dyDescent="0.2">
      <c r="A26" s="2" t="s">
        <v>41</v>
      </c>
      <c r="B26" s="2">
        <v>11484</v>
      </c>
      <c r="C26" s="2">
        <v>145</v>
      </c>
      <c r="D26" s="2">
        <v>619</v>
      </c>
      <c r="E26" s="2">
        <v>717</v>
      </c>
      <c r="F26" s="2">
        <v>674</v>
      </c>
      <c r="G26" s="2">
        <v>320</v>
      </c>
      <c r="H26" s="2">
        <v>872</v>
      </c>
      <c r="I26" s="2">
        <v>562</v>
      </c>
      <c r="J26" s="2">
        <v>318</v>
      </c>
      <c r="K26" s="2">
        <v>297</v>
      </c>
      <c r="L26" s="2">
        <v>470</v>
      </c>
      <c r="M26" s="2">
        <v>686</v>
      </c>
      <c r="N26" s="2">
        <v>639</v>
      </c>
      <c r="O26" s="2" t="s">
        <v>41</v>
      </c>
      <c r="P26" s="2">
        <v>12</v>
      </c>
      <c r="Q26" s="2">
        <v>29</v>
      </c>
      <c r="R26" s="2">
        <v>10</v>
      </c>
      <c r="S26" s="2">
        <v>454</v>
      </c>
      <c r="T26" s="2">
        <v>274</v>
      </c>
      <c r="U26" s="2">
        <v>291</v>
      </c>
      <c r="V26" s="2">
        <v>633</v>
      </c>
      <c r="W26" s="2">
        <v>499</v>
      </c>
      <c r="X26" s="2">
        <v>324</v>
      </c>
      <c r="Y26" s="2">
        <v>84</v>
      </c>
      <c r="Z26" s="2">
        <v>129</v>
      </c>
      <c r="AA26" s="2" t="s">
        <v>41</v>
      </c>
      <c r="AB26" s="2">
        <v>437</v>
      </c>
      <c r="AC26" s="2">
        <v>107</v>
      </c>
      <c r="AD26" s="2">
        <v>153</v>
      </c>
      <c r="AE26" s="2">
        <v>953</v>
      </c>
      <c r="AF26" s="2">
        <v>103</v>
      </c>
      <c r="AG26" s="2">
        <v>239</v>
      </c>
      <c r="AH26" s="2">
        <v>321</v>
      </c>
      <c r="AI26" s="2">
        <v>15</v>
      </c>
      <c r="AJ26" s="2">
        <v>17</v>
      </c>
      <c r="AK26" s="2">
        <v>14</v>
      </c>
      <c r="AL26" s="2">
        <v>61</v>
      </c>
      <c r="AM26" s="2">
        <v>6</v>
      </c>
    </row>
    <row r="27" spans="1:39" ht="10.199999999999999" customHeight="1" x14ac:dyDescent="0.2">
      <c r="A27" s="2" t="s">
        <v>42</v>
      </c>
      <c r="B27" s="2">
        <v>9179</v>
      </c>
      <c r="C27" s="2">
        <v>89</v>
      </c>
      <c r="D27" s="2">
        <v>397</v>
      </c>
      <c r="E27" s="2">
        <v>442</v>
      </c>
      <c r="F27" s="2">
        <v>508</v>
      </c>
      <c r="G27" s="2">
        <v>232</v>
      </c>
      <c r="H27" s="2">
        <v>498</v>
      </c>
      <c r="I27" s="2">
        <v>347</v>
      </c>
      <c r="J27" s="2">
        <v>208</v>
      </c>
      <c r="K27" s="2">
        <v>197</v>
      </c>
      <c r="L27" s="2">
        <v>321</v>
      </c>
      <c r="M27" s="2">
        <v>441</v>
      </c>
      <c r="N27" s="2">
        <v>494</v>
      </c>
      <c r="O27" s="2" t="s">
        <v>42</v>
      </c>
      <c r="P27" s="2">
        <v>10</v>
      </c>
      <c r="Q27" s="2">
        <v>36</v>
      </c>
      <c r="R27" s="2">
        <v>3</v>
      </c>
      <c r="S27" s="2">
        <v>417</v>
      </c>
      <c r="T27" s="2">
        <v>173</v>
      </c>
      <c r="U27" s="2">
        <v>221</v>
      </c>
      <c r="V27" s="2">
        <v>646</v>
      </c>
      <c r="W27" s="2">
        <v>1141</v>
      </c>
      <c r="X27" s="2">
        <v>213</v>
      </c>
      <c r="Y27" s="2">
        <v>46</v>
      </c>
      <c r="Z27" s="2">
        <v>149</v>
      </c>
      <c r="AA27" s="2" t="s">
        <v>42</v>
      </c>
      <c r="AB27" s="2">
        <v>326</v>
      </c>
      <c r="AC27" s="2">
        <v>76</v>
      </c>
      <c r="AD27" s="2">
        <v>154</v>
      </c>
      <c r="AE27" s="2">
        <v>719</v>
      </c>
      <c r="AF27" s="2">
        <v>62</v>
      </c>
      <c r="AG27" s="2">
        <v>230</v>
      </c>
      <c r="AH27" s="2">
        <v>227</v>
      </c>
      <c r="AI27" s="2">
        <v>8</v>
      </c>
      <c r="AJ27" s="2">
        <v>19</v>
      </c>
      <c r="AK27" s="2">
        <v>3</v>
      </c>
      <c r="AL27" s="2">
        <v>42</v>
      </c>
      <c r="AM27" s="2">
        <v>84</v>
      </c>
    </row>
    <row r="28" spans="1:39" ht="10.199999999999999" customHeight="1" x14ac:dyDescent="0.2">
      <c r="A28" s="2" t="s">
        <v>43</v>
      </c>
      <c r="B28" s="2">
        <v>6576</v>
      </c>
      <c r="C28" s="2">
        <v>79</v>
      </c>
      <c r="D28" s="2">
        <v>216</v>
      </c>
      <c r="E28" s="2">
        <v>365</v>
      </c>
      <c r="F28" s="2">
        <v>481</v>
      </c>
      <c r="G28" s="2">
        <v>215</v>
      </c>
      <c r="H28" s="2">
        <v>334</v>
      </c>
      <c r="I28" s="2">
        <v>174</v>
      </c>
      <c r="J28" s="2">
        <v>102</v>
      </c>
      <c r="K28" s="2">
        <v>82</v>
      </c>
      <c r="L28" s="2">
        <v>228</v>
      </c>
      <c r="M28" s="2">
        <v>201</v>
      </c>
      <c r="N28" s="2">
        <v>138</v>
      </c>
      <c r="O28" s="2" t="s">
        <v>43</v>
      </c>
      <c r="P28" s="2">
        <v>7</v>
      </c>
      <c r="Q28" s="2">
        <v>8</v>
      </c>
      <c r="R28" s="2">
        <v>1</v>
      </c>
      <c r="S28" s="2">
        <v>271</v>
      </c>
      <c r="T28" s="2">
        <v>86</v>
      </c>
      <c r="U28" s="2">
        <v>158</v>
      </c>
      <c r="V28" s="2">
        <v>359</v>
      </c>
      <c r="W28" s="2">
        <v>1335</v>
      </c>
      <c r="X28" s="2">
        <v>209</v>
      </c>
      <c r="Y28" s="2">
        <v>47</v>
      </c>
      <c r="Z28" s="2">
        <v>200</v>
      </c>
      <c r="AA28" s="2" t="s">
        <v>43</v>
      </c>
      <c r="AB28" s="2">
        <v>196</v>
      </c>
      <c r="AC28" s="2">
        <v>47</v>
      </c>
      <c r="AD28" s="2">
        <v>192</v>
      </c>
      <c r="AE28" s="2">
        <v>328</v>
      </c>
      <c r="AF28" s="2">
        <v>31</v>
      </c>
      <c r="AG28" s="2">
        <v>135</v>
      </c>
      <c r="AH28" s="2">
        <v>98</v>
      </c>
      <c r="AI28" s="2">
        <v>4</v>
      </c>
      <c r="AJ28" s="2">
        <v>6</v>
      </c>
      <c r="AK28" s="2">
        <v>3</v>
      </c>
      <c r="AL28" s="2">
        <v>25</v>
      </c>
      <c r="AM28" s="2">
        <v>215</v>
      </c>
    </row>
    <row r="29" spans="1:39" ht="10.199999999999999" customHeight="1" x14ac:dyDescent="0.2">
      <c r="A29" s="2" t="s">
        <v>44</v>
      </c>
      <c r="B29" s="2">
        <v>6050</v>
      </c>
      <c r="C29" s="2">
        <v>68</v>
      </c>
      <c r="D29" s="2">
        <v>237</v>
      </c>
      <c r="E29" s="2">
        <v>346</v>
      </c>
      <c r="F29" s="2">
        <v>355</v>
      </c>
      <c r="G29" s="2">
        <v>145</v>
      </c>
      <c r="H29" s="2">
        <v>350</v>
      </c>
      <c r="I29" s="2">
        <v>217</v>
      </c>
      <c r="J29" s="2">
        <v>107</v>
      </c>
      <c r="K29" s="2">
        <v>133</v>
      </c>
      <c r="L29" s="2">
        <v>257</v>
      </c>
      <c r="M29" s="2">
        <v>209</v>
      </c>
      <c r="N29" s="2">
        <v>194</v>
      </c>
      <c r="O29" s="2" t="s">
        <v>44</v>
      </c>
      <c r="P29" s="2">
        <v>5</v>
      </c>
      <c r="Q29" s="2">
        <v>21</v>
      </c>
      <c r="R29" s="2">
        <v>3</v>
      </c>
      <c r="S29" s="2">
        <v>273</v>
      </c>
      <c r="T29" s="2">
        <v>106</v>
      </c>
      <c r="U29" s="2">
        <v>214</v>
      </c>
      <c r="V29" s="2">
        <v>322</v>
      </c>
      <c r="W29" s="2">
        <v>934</v>
      </c>
      <c r="X29" s="2">
        <v>192</v>
      </c>
      <c r="Y29" s="2">
        <v>41</v>
      </c>
      <c r="Z29" s="2">
        <v>138</v>
      </c>
      <c r="AA29" s="2" t="s">
        <v>44</v>
      </c>
      <c r="AB29" s="2">
        <v>162</v>
      </c>
      <c r="AC29" s="2">
        <v>25</v>
      </c>
      <c r="AD29" s="2">
        <v>165</v>
      </c>
      <c r="AE29" s="2">
        <v>358</v>
      </c>
      <c r="AF29" s="2">
        <v>43</v>
      </c>
      <c r="AG29" s="2">
        <v>112</v>
      </c>
      <c r="AH29" s="2">
        <v>107</v>
      </c>
      <c r="AI29" s="2">
        <v>7</v>
      </c>
      <c r="AJ29" s="2">
        <v>9</v>
      </c>
      <c r="AK29" s="2">
        <v>4</v>
      </c>
      <c r="AL29" s="2">
        <v>16</v>
      </c>
      <c r="AM29" s="2">
        <v>175</v>
      </c>
    </row>
    <row r="30" spans="1:39" ht="10.199999999999999" customHeight="1" x14ac:dyDescent="0.2">
      <c r="A30" s="2" t="s">
        <v>45</v>
      </c>
      <c r="B30" s="2">
        <v>5427</v>
      </c>
      <c r="C30" s="2">
        <v>62</v>
      </c>
      <c r="D30" s="2">
        <v>218</v>
      </c>
      <c r="E30" s="2">
        <v>306</v>
      </c>
      <c r="F30" s="2">
        <v>291</v>
      </c>
      <c r="G30" s="2">
        <v>149</v>
      </c>
      <c r="H30" s="2">
        <v>289</v>
      </c>
      <c r="I30" s="2">
        <v>216</v>
      </c>
      <c r="J30" s="2">
        <v>131</v>
      </c>
      <c r="K30" s="2">
        <v>83</v>
      </c>
      <c r="L30" s="2">
        <v>209</v>
      </c>
      <c r="M30" s="2">
        <v>212</v>
      </c>
      <c r="N30" s="2">
        <v>174</v>
      </c>
      <c r="O30" s="2" t="s">
        <v>45</v>
      </c>
      <c r="P30" s="2">
        <v>11</v>
      </c>
      <c r="Q30" s="2">
        <v>13</v>
      </c>
      <c r="R30" s="2">
        <v>7</v>
      </c>
      <c r="S30" s="2">
        <v>242</v>
      </c>
      <c r="T30" s="2">
        <v>125</v>
      </c>
      <c r="U30" s="2">
        <v>204</v>
      </c>
      <c r="V30" s="2">
        <v>289</v>
      </c>
      <c r="W30" s="2">
        <v>699</v>
      </c>
      <c r="X30" s="2">
        <v>176</v>
      </c>
      <c r="Y30" s="2">
        <v>39</v>
      </c>
      <c r="Z30" s="2">
        <v>128</v>
      </c>
      <c r="AA30" s="2" t="s">
        <v>45</v>
      </c>
      <c r="AB30" s="2">
        <v>211</v>
      </c>
      <c r="AC30" s="2">
        <v>26</v>
      </c>
      <c r="AD30" s="2">
        <v>152</v>
      </c>
      <c r="AE30" s="2">
        <v>375</v>
      </c>
      <c r="AF30" s="2">
        <v>42</v>
      </c>
      <c r="AG30" s="2">
        <v>113</v>
      </c>
      <c r="AH30" s="2">
        <v>91</v>
      </c>
      <c r="AI30" s="2">
        <v>3</v>
      </c>
      <c r="AJ30" s="2">
        <v>2</v>
      </c>
      <c r="AK30" s="2">
        <v>6</v>
      </c>
      <c r="AL30" s="2">
        <v>27</v>
      </c>
      <c r="AM30" s="2">
        <v>106</v>
      </c>
    </row>
    <row r="31" spans="1:39" ht="10.199999999999999" customHeight="1" x14ac:dyDescent="0.2">
      <c r="A31" s="2" t="s">
        <v>46</v>
      </c>
      <c r="B31" s="2">
        <v>4490</v>
      </c>
      <c r="C31" s="2">
        <v>60</v>
      </c>
      <c r="D31" s="2">
        <v>203</v>
      </c>
      <c r="E31" s="2">
        <v>298</v>
      </c>
      <c r="F31" s="2">
        <v>248</v>
      </c>
      <c r="G31" s="2">
        <v>135</v>
      </c>
      <c r="H31" s="2">
        <v>268</v>
      </c>
      <c r="I31" s="2">
        <v>178</v>
      </c>
      <c r="J31" s="2">
        <v>94</v>
      </c>
      <c r="K31" s="2">
        <v>100</v>
      </c>
      <c r="L31" s="2">
        <v>193</v>
      </c>
      <c r="M31" s="2">
        <v>200</v>
      </c>
      <c r="N31" s="2">
        <v>150</v>
      </c>
      <c r="O31" s="2" t="s">
        <v>46</v>
      </c>
      <c r="P31" s="2">
        <v>10</v>
      </c>
      <c r="Q31" s="2">
        <v>12</v>
      </c>
      <c r="R31" s="2">
        <v>7</v>
      </c>
      <c r="S31" s="2">
        <v>189</v>
      </c>
      <c r="T31" s="2">
        <v>109</v>
      </c>
      <c r="U31" s="2">
        <v>153</v>
      </c>
      <c r="V31" s="2">
        <v>215</v>
      </c>
      <c r="W31" s="2">
        <v>379</v>
      </c>
      <c r="X31" s="2">
        <v>171</v>
      </c>
      <c r="Y31" s="2">
        <v>56</v>
      </c>
      <c r="Z31" s="2">
        <v>78</v>
      </c>
      <c r="AA31" s="2" t="s">
        <v>46</v>
      </c>
      <c r="AB31" s="2">
        <v>204</v>
      </c>
      <c r="AC31" s="2">
        <v>47</v>
      </c>
      <c r="AD31" s="2">
        <v>123</v>
      </c>
      <c r="AE31" s="2">
        <v>303</v>
      </c>
      <c r="AF31" s="2">
        <v>37</v>
      </c>
      <c r="AG31" s="2">
        <v>101</v>
      </c>
      <c r="AH31" s="2">
        <v>59</v>
      </c>
      <c r="AI31" s="2">
        <v>5</v>
      </c>
      <c r="AJ31" s="2">
        <v>7</v>
      </c>
      <c r="AK31" s="2">
        <v>6</v>
      </c>
      <c r="AL31" s="2">
        <v>25</v>
      </c>
      <c r="AM31" s="2">
        <v>67</v>
      </c>
    </row>
    <row r="32" spans="1:39" ht="10.199999999999999" customHeight="1" x14ac:dyDescent="0.2">
      <c r="A32" s="2" t="s">
        <v>47</v>
      </c>
      <c r="B32" s="2">
        <v>4166</v>
      </c>
      <c r="C32" s="2">
        <v>33</v>
      </c>
      <c r="D32" s="2">
        <v>145</v>
      </c>
      <c r="E32" s="2">
        <v>220</v>
      </c>
      <c r="F32" s="2">
        <v>210</v>
      </c>
      <c r="G32" s="2">
        <v>98</v>
      </c>
      <c r="H32" s="2">
        <v>305</v>
      </c>
      <c r="I32" s="2">
        <v>211</v>
      </c>
      <c r="J32" s="2">
        <v>130</v>
      </c>
      <c r="K32" s="2">
        <v>119</v>
      </c>
      <c r="L32" s="2">
        <v>219</v>
      </c>
      <c r="M32" s="2">
        <v>246</v>
      </c>
      <c r="N32" s="2">
        <v>142</v>
      </c>
      <c r="O32" s="2" t="s">
        <v>47</v>
      </c>
      <c r="P32" s="2">
        <v>5</v>
      </c>
      <c r="Q32" s="2">
        <v>9</v>
      </c>
      <c r="R32" s="2">
        <v>2</v>
      </c>
      <c r="S32" s="2">
        <v>149</v>
      </c>
      <c r="T32" s="2">
        <v>94</v>
      </c>
      <c r="U32" s="2">
        <v>134</v>
      </c>
      <c r="V32" s="2">
        <v>223</v>
      </c>
      <c r="W32" s="2">
        <v>307</v>
      </c>
      <c r="X32" s="2">
        <v>147</v>
      </c>
      <c r="Y32" s="2">
        <v>27</v>
      </c>
      <c r="Z32" s="2">
        <v>52</v>
      </c>
      <c r="AA32" s="2" t="s">
        <v>47</v>
      </c>
      <c r="AB32" s="2">
        <v>143</v>
      </c>
      <c r="AC32" s="2">
        <v>55</v>
      </c>
      <c r="AD32" s="2">
        <v>84</v>
      </c>
      <c r="AE32" s="2">
        <v>342</v>
      </c>
      <c r="AF32" s="2">
        <v>51</v>
      </c>
      <c r="AG32" s="2">
        <v>89</v>
      </c>
      <c r="AH32" s="2">
        <v>81</v>
      </c>
      <c r="AI32" s="2">
        <v>4</v>
      </c>
      <c r="AJ32" s="2">
        <v>7</v>
      </c>
      <c r="AK32" s="2">
        <v>6</v>
      </c>
      <c r="AL32" s="2">
        <v>23</v>
      </c>
      <c r="AM32" s="2">
        <v>54</v>
      </c>
    </row>
    <row r="33" spans="1:39" ht="10.199999999999999" customHeight="1" x14ac:dyDescent="0.2">
      <c r="A33" s="2" t="s">
        <v>48</v>
      </c>
      <c r="B33" s="2">
        <v>3086</v>
      </c>
      <c r="C33" s="2">
        <v>37</v>
      </c>
      <c r="D33" s="2">
        <v>175</v>
      </c>
      <c r="E33" s="2">
        <v>160</v>
      </c>
      <c r="F33" s="2">
        <v>155</v>
      </c>
      <c r="G33" s="2">
        <v>73</v>
      </c>
      <c r="H33" s="2">
        <v>185</v>
      </c>
      <c r="I33" s="2">
        <v>151</v>
      </c>
      <c r="J33" s="2">
        <v>94</v>
      </c>
      <c r="K33" s="2">
        <v>85</v>
      </c>
      <c r="L33" s="2">
        <v>167</v>
      </c>
      <c r="M33" s="2">
        <v>171</v>
      </c>
      <c r="N33" s="2">
        <v>101</v>
      </c>
      <c r="O33" s="2" t="s">
        <v>48</v>
      </c>
      <c r="P33" s="2">
        <v>3</v>
      </c>
      <c r="Q33" s="2">
        <v>11</v>
      </c>
      <c r="R33" s="2">
        <v>2</v>
      </c>
      <c r="S33" s="2">
        <v>125</v>
      </c>
      <c r="T33" s="2">
        <v>64</v>
      </c>
      <c r="U33" s="2">
        <v>104</v>
      </c>
      <c r="V33" s="2">
        <v>131</v>
      </c>
      <c r="W33" s="2">
        <v>199</v>
      </c>
      <c r="X33" s="2">
        <v>102</v>
      </c>
      <c r="Y33" s="2">
        <v>35</v>
      </c>
      <c r="Z33" s="2">
        <v>61</v>
      </c>
      <c r="AA33" s="2" t="s">
        <v>48</v>
      </c>
      <c r="AB33" s="2">
        <v>141</v>
      </c>
      <c r="AC33" s="2">
        <v>46</v>
      </c>
      <c r="AD33" s="2">
        <v>77</v>
      </c>
      <c r="AE33" s="2">
        <v>215</v>
      </c>
      <c r="AF33" s="2">
        <v>27</v>
      </c>
      <c r="AG33" s="2">
        <v>67</v>
      </c>
      <c r="AH33" s="2">
        <v>65</v>
      </c>
      <c r="AI33" s="2">
        <v>1</v>
      </c>
      <c r="AJ33" s="2">
        <v>6</v>
      </c>
      <c r="AK33" s="2">
        <v>4</v>
      </c>
      <c r="AL33" s="2">
        <v>24</v>
      </c>
      <c r="AM33" s="2">
        <v>22</v>
      </c>
    </row>
    <row r="34" spans="1:39" ht="10.199999999999999" customHeight="1" x14ac:dyDescent="0.2">
      <c r="A34" s="2" t="s">
        <v>49</v>
      </c>
      <c r="B34" s="2">
        <v>2889</v>
      </c>
      <c r="C34" s="2">
        <v>46</v>
      </c>
      <c r="D34" s="2">
        <v>119</v>
      </c>
      <c r="E34" s="2">
        <v>113</v>
      </c>
      <c r="F34" s="2">
        <v>111</v>
      </c>
      <c r="G34" s="2">
        <v>49</v>
      </c>
      <c r="H34" s="2">
        <v>205</v>
      </c>
      <c r="I34" s="2">
        <v>167</v>
      </c>
      <c r="J34" s="2">
        <v>98</v>
      </c>
      <c r="K34" s="2">
        <v>87</v>
      </c>
      <c r="L34" s="2">
        <v>152</v>
      </c>
      <c r="M34" s="2">
        <v>162</v>
      </c>
      <c r="N34" s="2">
        <v>109</v>
      </c>
      <c r="O34" s="2" t="s">
        <v>49</v>
      </c>
      <c r="P34" s="2">
        <v>2</v>
      </c>
      <c r="Q34" s="2">
        <v>7</v>
      </c>
      <c r="R34" s="2">
        <v>4</v>
      </c>
      <c r="S34" s="2">
        <v>111</v>
      </c>
      <c r="T34" s="2">
        <v>68</v>
      </c>
      <c r="U34" s="2">
        <v>90</v>
      </c>
      <c r="V34" s="2">
        <v>157</v>
      </c>
      <c r="W34" s="2">
        <v>178</v>
      </c>
      <c r="X34" s="2">
        <v>116</v>
      </c>
      <c r="Y34" s="2">
        <v>26</v>
      </c>
      <c r="Z34" s="2">
        <v>49</v>
      </c>
      <c r="AA34" s="2" t="s">
        <v>49</v>
      </c>
      <c r="AB34" s="2">
        <v>128</v>
      </c>
      <c r="AC34" s="2">
        <v>36</v>
      </c>
      <c r="AD34" s="2">
        <v>55</v>
      </c>
      <c r="AE34" s="2">
        <v>255</v>
      </c>
      <c r="AF34" s="2">
        <v>21</v>
      </c>
      <c r="AG34" s="2">
        <v>49</v>
      </c>
      <c r="AH34" s="2">
        <v>63</v>
      </c>
      <c r="AI34" s="2">
        <v>3</v>
      </c>
      <c r="AJ34" s="2">
        <v>3</v>
      </c>
      <c r="AK34" s="2">
        <v>2</v>
      </c>
      <c r="AL34" s="2">
        <v>22</v>
      </c>
      <c r="AM34" s="2">
        <v>26</v>
      </c>
    </row>
    <row r="35" spans="1:39" ht="10.199999999999999" customHeight="1" x14ac:dyDescent="0.2">
      <c r="A35" s="2" t="s">
        <v>50</v>
      </c>
      <c r="B35" s="2">
        <v>2005</v>
      </c>
      <c r="C35" s="2">
        <v>26</v>
      </c>
      <c r="D35" s="2">
        <v>76</v>
      </c>
      <c r="E35" s="2">
        <v>65</v>
      </c>
      <c r="F35" s="2">
        <v>87</v>
      </c>
      <c r="G35" s="2">
        <v>46</v>
      </c>
      <c r="H35" s="2">
        <v>169</v>
      </c>
      <c r="I35" s="2">
        <v>114</v>
      </c>
      <c r="J35" s="2">
        <v>86</v>
      </c>
      <c r="K35" s="2">
        <v>86</v>
      </c>
      <c r="L35" s="2">
        <v>118</v>
      </c>
      <c r="M35" s="2">
        <v>133</v>
      </c>
      <c r="N35" s="2">
        <v>91</v>
      </c>
      <c r="O35" s="2" t="s">
        <v>50</v>
      </c>
      <c r="P35" s="2">
        <v>1</v>
      </c>
      <c r="Q35" s="2">
        <v>16</v>
      </c>
      <c r="R35" s="2">
        <v>2</v>
      </c>
      <c r="S35" s="2">
        <v>77</v>
      </c>
      <c r="T35" s="2">
        <v>42</v>
      </c>
      <c r="U35" s="2">
        <v>72</v>
      </c>
      <c r="V35" s="2">
        <v>102</v>
      </c>
      <c r="W35" s="2">
        <v>66</v>
      </c>
      <c r="X35" s="2">
        <v>72</v>
      </c>
      <c r="Y35" s="2">
        <v>19</v>
      </c>
      <c r="Z35" s="2">
        <v>16</v>
      </c>
      <c r="AA35" s="2" t="s">
        <v>50</v>
      </c>
      <c r="AB35" s="2">
        <v>90</v>
      </c>
      <c r="AC35" s="2">
        <v>31</v>
      </c>
      <c r="AD35" s="2">
        <v>32</v>
      </c>
      <c r="AE35" s="2">
        <v>130</v>
      </c>
      <c r="AF35" s="2">
        <v>24</v>
      </c>
      <c r="AG35" s="2">
        <v>30</v>
      </c>
      <c r="AH35" s="2">
        <v>44</v>
      </c>
      <c r="AI35" s="2">
        <v>1</v>
      </c>
      <c r="AJ35" s="2">
        <v>0</v>
      </c>
      <c r="AK35" s="2">
        <v>3</v>
      </c>
      <c r="AL35" s="2">
        <v>30</v>
      </c>
      <c r="AM35" s="2">
        <v>8</v>
      </c>
    </row>
    <row r="36" spans="1:39" ht="10.199999999999999" customHeight="1" x14ac:dyDescent="0.2">
      <c r="A36" s="2" t="s">
        <v>51</v>
      </c>
      <c r="B36" s="2">
        <v>1870</v>
      </c>
      <c r="C36" s="2">
        <v>18</v>
      </c>
      <c r="D36" s="2">
        <v>122</v>
      </c>
      <c r="E36" s="2">
        <v>110</v>
      </c>
      <c r="F36" s="2">
        <v>74</v>
      </c>
      <c r="G36" s="2">
        <v>58</v>
      </c>
      <c r="H36" s="2">
        <v>122</v>
      </c>
      <c r="I36" s="2">
        <v>88</v>
      </c>
      <c r="J36" s="2">
        <v>61</v>
      </c>
      <c r="K36" s="2">
        <v>50</v>
      </c>
      <c r="L36" s="2">
        <v>103</v>
      </c>
      <c r="M36" s="2">
        <v>116</v>
      </c>
      <c r="N36" s="2">
        <v>65</v>
      </c>
      <c r="O36" s="2" t="s">
        <v>51</v>
      </c>
      <c r="P36" s="2">
        <v>3</v>
      </c>
      <c r="Q36" s="2">
        <v>5</v>
      </c>
      <c r="R36" s="2">
        <v>1</v>
      </c>
      <c r="S36" s="2">
        <v>76</v>
      </c>
      <c r="T36" s="2">
        <v>49</v>
      </c>
      <c r="U36" s="2">
        <v>61</v>
      </c>
      <c r="V36" s="2">
        <v>144</v>
      </c>
      <c r="W36" s="2">
        <v>66</v>
      </c>
      <c r="X36" s="2">
        <v>78</v>
      </c>
      <c r="Y36" s="2">
        <v>14</v>
      </c>
      <c r="Z36" s="2">
        <v>23</v>
      </c>
      <c r="AA36" s="2" t="s">
        <v>51</v>
      </c>
      <c r="AB36" s="2">
        <v>83</v>
      </c>
      <c r="AC36" s="2">
        <v>19</v>
      </c>
      <c r="AD36" s="2">
        <v>24</v>
      </c>
      <c r="AE36" s="2">
        <v>125</v>
      </c>
      <c r="AF36" s="2">
        <v>25</v>
      </c>
      <c r="AG36" s="2">
        <v>22</v>
      </c>
      <c r="AH36" s="2">
        <v>39</v>
      </c>
      <c r="AI36" s="2">
        <v>0</v>
      </c>
      <c r="AJ36" s="2">
        <v>2</v>
      </c>
      <c r="AK36" s="2">
        <v>1</v>
      </c>
      <c r="AL36" s="2">
        <v>16</v>
      </c>
      <c r="AM36" s="2">
        <v>7</v>
      </c>
    </row>
    <row r="37" spans="1:39" ht="10.199999999999999" customHeight="1" x14ac:dyDescent="0.2">
      <c r="A37" s="2" t="s">
        <v>52</v>
      </c>
      <c r="B37" s="2">
        <v>1307</v>
      </c>
      <c r="C37" s="2">
        <v>31</v>
      </c>
      <c r="D37" s="2">
        <v>89</v>
      </c>
      <c r="E37" s="2">
        <v>77</v>
      </c>
      <c r="F37" s="2">
        <v>59</v>
      </c>
      <c r="G37" s="2">
        <v>45</v>
      </c>
      <c r="H37" s="2">
        <v>69</v>
      </c>
      <c r="I37" s="2">
        <v>57</v>
      </c>
      <c r="J37" s="2">
        <v>33</v>
      </c>
      <c r="K37" s="2">
        <v>35</v>
      </c>
      <c r="L37" s="2">
        <v>88</v>
      </c>
      <c r="M37" s="2">
        <v>74</v>
      </c>
      <c r="N37" s="2">
        <v>41</v>
      </c>
      <c r="O37" s="2" t="s">
        <v>52</v>
      </c>
      <c r="P37" s="2">
        <v>1</v>
      </c>
      <c r="Q37" s="2">
        <v>6</v>
      </c>
      <c r="R37" s="2">
        <v>4</v>
      </c>
      <c r="S37" s="2">
        <v>46</v>
      </c>
      <c r="T37" s="2">
        <v>51</v>
      </c>
      <c r="U37" s="2">
        <v>54</v>
      </c>
      <c r="V37" s="2">
        <v>64</v>
      </c>
      <c r="W37" s="2">
        <v>34</v>
      </c>
      <c r="X37" s="2">
        <v>37</v>
      </c>
      <c r="Y37" s="2">
        <v>10</v>
      </c>
      <c r="Z37" s="2">
        <v>16</v>
      </c>
      <c r="AA37" s="2" t="s">
        <v>52</v>
      </c>
      <c r="AB37" s="2">
        <v>69</v>
      </c>
      <c r="AC37" s="2">
        <v>14</v>
      </c>
      <c r="AD37" s="2">
        <v>10</v>
      </c>
      <c r="AE37" s="2">
        <v>106</v>
      </c>
      <c r="AF37" s="2">
        <v>18</v>
      </c>
      <c r="AG37" s="2">
        <v>23</v>
      </c>
      <c r="AH37" s="2">
        <v>27</v>
      </c>
      <c r="AI37" s="2">
        <v>1</v>
      </c>
      <c r="AJ37" s="2">
        <v>0</v>
      </c>
      <c r="AK37" s="2">
        <v>1</v>
      </c>
      <c r="AL37" s="2">
        <v>14</v>
      </c>
      <c r="AM37" s="2">
        <v>3</v>
      </c>
    </row>
    <row r="38" spans="1:39" ht="10.199999999999999" customHeight="1" x14ac:dyDescent="0.2">
      <c r="A38" s="2" t="s">
        <v>53</v>
      </c>
      <c r="B38" s="2">
        <v>1017</v>
      </c>
      <c r="C38" s="2">
        <v>10</v>
      </c>
      <c r="D38" s="2">
        <v>61</v>
      </c>
      <c r="E38" s="2">
        <v>82</v>
      </c>
      <c r="F38" s="2">
        <v>45</v>
      </c>
      <c r="G38" s="2">
        <v>43</v>
      </c>
      <c r="H38" s="2">
        <v>57</v>
      </c>
      <c r="I38" s="2">
        <v>52</v>
      </c>
      <c r="J38" s="2">
        <v>32</v>
      </c>
      <c r="K38" s="2">
        <v>27</v>
      </c>
      <c r="L38" s="2">
        <v>67</v>
      </c>
      <c r="M38" s="2">
        <v>73</v>
      </c>
      <c r="N38" s="2">
        <v>48</v>
      </c>
      <c r="O38" s="2" t="s">
        <v>53</v>
      </c>
      <c r="P38" s="2">
        <v>0</v>
      </c>
      <c r="Q38" s="2">
        <v>3</v>
      </c>
      <c r="R38" s="2">
        <v>1</v>
      </c>
      <c r="S38" s="2">
        <v>24</v>
      </c>
      <c r="T38" s="2">
        <v>33</v>
      </c>
      <c r="U38" s="2">
        <v>45</v>
      </c>
      <c r="V38" s="2">
        <v>48</v>
      </c>
      <c r="W38" s="2">
        <v>26</v>
      </c>
      <c r="X38" s="2">
        <v>33</v>
      </c>
      <c r="Y38" s="2">
        <v>13</v>
      </c>
      <c r="Z38" s="2">
        <v>10</v>
      </c>
      <c r="AA38" s="2" t="s">
        <v>53</v>
      </c>
      <c r="AB38" s="2">
        <v>39</v>
      </c>
      <c r="AC38" s="2">
        <v>10</v>
      </c>
      <c r="AD38" s="2">
        <v>8</v>
      </c>
      <c r="AE38" s="2">
        <v>65</v>
      </c>
      <c r="AF38" s="2">
        <v>14</v>
      </c>
      <c r="AG38" s="2">
        <v>10</v>
      </c>
      <c r="AH38" s="2">
        <v>24</v>
      </c>
      <c r="AI38" s="2">
        <v>0</v>
      </c>
      <c r="AJ38" s="2">
        <v>1</v>
      </c>
      <c r="AK38" s="2">
        <v>0</v>
      </c>
      <c r="AL38" s="2">
        <v>11</v>
      </c>
      <c r="AM38" s="2">
        <v>2</v>
      </c>
    </row>
    <row r="39" spans="1:39" ht="10.199999999999999" customHeight="1" x14ac:dyDescent="0.2">
      <c r="A39" s="2" t="s">
        <v>54</v>
      </c>
      <c r="B39" s="2">
        <v>1617</v>
      </c>
      <c r="C39" s="2">
        <v>29</v>
      </c>
      <c r="D39" s="2">
        <v>70</v>
      </c>
      <c r="E39" s="2">
        <v>99</v>
      </c>
      <c r="F39" s="2">
        <v>75</v>
      </c>
      <c r="G39" s="2">
        <v>79</v>
      </c>
      <c r="H39" s="2">
        <v>88</v>
      </c>
      <c r="I39" s="2">
        <v>90</v>
      </c>
      <c r="J39" s="2">
        <v>70</v>
      </c>
      <c r="K39" s="2">
        <v>66</v>
      </c>
      <c r="L39" s="2">
        <v>125</v>
      </c>
      <c r="M39" s="2">
        <v>119</v>
      </c>
      <c r="N39" s="2">
        <v>78</v>
      </c>
      <c r="O39" s="2" t="s">
        <v>54</v>
      </c>
      <c r="P39" s="2">
        <v>6</v>
      </c>
      <c r="Q39" s="2">
        <v>1</v>
      </c>
      <c r="R39" s="2">
        <v>2</v>
      </c>
      <c r="S39" s="2">
        <v>42</v>
      </c>
      <c r="T39" s="2">
        <v>59</v>
      </c>
      <c r="U39" s="2">
        <v>68</v>
      </c>
      <c r="V39" s="2">
        <v>87</v>
      </c>
      <c r="W39" s="2">
        <v>27</v>
      </c>
      <c r="X39" s="2">
        <v>53</v>
      </c>
      <c r="Y39" s="2">
        <v>21</v>
      </c>
      <c r="Z39" s="2">
        <v>22</v>
      </c>
      <c r="AA39" s="2" t="s">
        <v>54</v>
      </c>
      <c r="AB39" s="2">
        <v>64</v>
      </c>
      <c r="AC39" s="2">
        <v>15</v>
      </c>
      <c r="AD39" s="2">
        <v>18</v>
      </c>
      <c r="AE39" s="2">
        <v>74</v>
      </c>
      <c r="AF39" s="2">
        <v>11</v>
      </c>
      <c r="AG39" s="2">
        <v>13</v>
      </c>
      <c r="AH39" s="2">
        <v>28</v>
      </c>
      <c r="AI39" s="2">
        <v>1</v>
      </c>
      <c r="AJ39" s="2">
        <v>0</v>
      </c>
      <c r="AK39" s="2">
        <v>1</v>
      </c>
      <c r="AL39" s="2">
        <v>6</v>
      </c>
      <c r="AM39" s="2">
        <v>10</v>
      </c>
    </row>
    <row r="40" spans="1:39" s="28" customFormat="1" ht="10.199999999999999" customHeight="1" x14ac:dyDescent="0.2">
      <c r="A40" s="3" t="s">
        <v>55</v>
      </c>
      <c r="B40" s="3">
        <v>18.899999999999999</v>
      </c>
      <c r="C40" s="3">
        <v>19.3</v>
      </c>
      <c r="D40" s="3">
        <v>16.5</v>
      </c>
      <c r="E40" s="3">
        <v>17.3</v>
      </c>
      <c r="F40" s="3">
        <v>18.600000000000001</v>
      </c>
      <c r="G40" s="3">
        <v>18.3</v>
      </c>
      <c r="H40" s="3">
        <v>16.7</v>
      </c>
      <c r="I40" s="3">
        <v>18</v>
      </c>
      <c r="J40" s="3">
        <v>16.600000000000001</v>
      </c>
      <c r="K40" s="3">
        <v>18.100000000000001</v>
      </c>
      <c r="L40" s="3">
        <v>21</v>
      </c>
      <c r="M40" s="3">
        <v>18</v>
      </c>
      <c r="N40" s="3">
        <v>15.9</v>
      </c>
      <c r="O40" s="3" t="s">
        <v>55</v>
      </c>
      <c r="P40" s="3">
        <v>17.5</v>
      </c>
      <c r="Q40" s="3">
        <v>16.600000000000001</v>
      </c>
      <c r="R40" s="3">
        <v>17.5</v>
      </c>
      <c r="S40" s="3">
        <v>19.100000000000001</v>
      </c>
      <c r="T40" s="3">
        <v>15.2</v>
      </c>
      <c r="U40" s="3">
        <v>19.600000000000001</v>
      </c>
      <c r="V40" s="3">
        <v>18.5</v>
      </c>
      <c r="W40" s="3">
        <v>22.4</v>
      </c>
      <c r="X40" s="3">
        <v>20.7</v>
      </c>
      <c r="Y40" s="3">
        <v>19.7</v>
      </c>
      <c r="Z40" s="3">
        <v>22.9</v>
      </c>
      <c r="AA40" s="3" t="s">
        <v>55</v>
      </c>
      <c r="AB40" s="3">
        <v>18.899999999999999</v>
      </c>
      <c r="AC40" s="3">
        <v>19.8</v>
      </c>
      <c r="AD40" s="3">
        <v>23</v>
      </c>
      <c r="AE40" s="3">
        <v>18</v>
      </c>
      <c r="AF40" s="3">
        <v>17.600000000000001</v>
      </c>
      <c r="AG40" s="3">
        <v>17</v>
      </c>
      <c r="AH40" s="3">
        <v>14.7</v>
      </c>
      <c r="AI40" s="3">
        <v>13.7</v>
      </c>
      <c r="AJ40" s="3">
        <v>15</v>
      </c>
      <c r="AK40" s="3">
        <v>24.2</v>
      </c>
      <c r="AL40" s="3">
        <v>19.8</v>
      </c>
      <c r="AM40" s="3">
        <v>27.4</v>
      </c>
    </row>
    <row r="41" spans="1:39" ht="10.19999999999999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0.199999999999999" customHeight="1" x14ac:dyDescent="0.2">
      <c r="A42" s="2" t="s">
        <v>57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 t="s">
        <v>57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 t="s">
        <v>57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10.199999999999999" customHeight="1" x14ac:dyDescent="0.2">
      <c r="A43" s="2" t="s">
        <v>38</v>
      </c>
      <c r="B43" s="2">
        <v>75818</v>
      </c>
      <c r="C43" s="2">
        <v>926</v>
      </c>
      <c r="D43" s="2">
        <v>3998</v>
      </c>
      <c r="E43" s="2">
        <v>4260</v>
      </c>
      <c r="F43" s="2">
        <v>3832</v>
      </c>
      <c r="G43" s="2">
        <v>2112</v>
      </c>
      <c r="H43" s="2">
        <v>5365</v>
      </c>
      <c r="I43" s="2">
        <v>3928</v>
      </c>
      <c r="J43" s="2">
        <v>2590</v>
      </c>
      <c r="K43" s="2">
        <v>2156</v>
      </c>
      <c r="L43" s="2">
        <v>3909</v>
      </c>
      <c r="M43" s="2">
        <v>4301</v>
      </c>
      <c r="N43" s="2">
        <v>3316</v>
      </c>
      <c r="O43" s="2" t="s">
        <v>38</v>
      </c>
      <c r="P43" s="2">
        <v>122</v>
      </c>
      <c r="Q43" s="2">
        <v>360</v>
      </c>
      <c r="R43" s="2">
        <v>115</v>
      </c>
      <c r="S43" s="2">
        <v>2608</v>
      </c>
      <c r="T43" s="2">
        <v>2174</v>
      </c>
      <c r="U43" s="2">
        <v>2531</v>
      </c>
      <c r="V43" s="2">
        <v>3738</v>
      </c>
      <c r="W43" s="2">
        <v>3954</v>
      </c>
      <c r="X43" s="2">
        <v>2636</v>
      </c>
      <c r="Y43" s="2">
        <v>650</v>
      </c>
      <c r="Z43" s="2">
        <v>845</v>
      </c>
      <c r="AA43" s="2" t="s">
        <v>38</v>
      </c>
      <c r="AB43" s="2">
        <v>3252</v>
      </c>
      <c r="AC43" s="2">
        <v>755</v>
      </c>
      <c r="AD43" s="2">
        <v>1067</v>
      </c>
      <c r="AE43" s="2">
        <v>5007</v>
      </c>
      <c r="AF43" s="2">
        <v>721</v>
      </c>
      <c r="AG43" s="2">
        <v>1628</v>
      </c>
      <c r="AH43" s="2">
        <v>2104</v>
      </c>
      <c r="AI43" s="2">
        <v>79</v>
      </c>
      <c r="AJ43" s="2">
        <v>108</v>
      </c>
      <c r="AK43" s="2">
        <v>88</v>
      </c>
      <c r="AL43" s="2">
        <v>558</v>
      </c>
      <c r="AM43" s="2">
        <v>25</v>
      </c>
    </row>
    <row r="44" spans="1:39" ht="10.199999999999999" customHeight="1" x14ac:dyDescent="0.2">
      <c r="A44" s="2" t="s">
        <v>39</v>
      </c>
      <c r="B44" s="2">
        <v>10170</v>
      </c>
      <c r="C44" s="2">
        <v>140</v>
      </c>
      <c r="D44" s="2">
        <v>561</v>
      </c>
      <c r="E44" s="2">
        <v>705</v>
      </c>
      <c r="F44" s="2">
        <v>574</v>
      </c>
      <c r="G44" s="2">
        <v>302</v>
      </c>
      <c r="H44" s="2">
        <v>642</v>
      </c>
      <c r="I44" s="2">
        <v>453</v>
      </c>
      <c r="J44" s="2">
        <v>348</v>
      </c>
      <c r="K44" s="2">
        <v>260</v>
      </c>
      <c r="L44" s="2">
        <v>444</v>
      </c>
      <c r="M44" s="2">
        <v>491</v>
      </c>
      <c r="N44" s="2">
        <v>369</v>
      </c>
      <c r="O44" s="2" t="s">
        <v>39</v>
      </c>
      <c r="P44" s="2">
        <v>14</v>
      </c>
      <c r="Q44" s="2">
        <v>56</v>
      </c>
      <c r="R44" s="2">
        <v>10</v>
      </c>
      <c r="S44" s="2">
        <v>351</v>
      </c>
      <c r="T44" s="2">
        <v>279</v>
      </c>
      <c r="U44" s="2">
        <v>399</v>
      </c>
      <c r="V44" s="2">
        <v>553</v>
      </c>
      <c r="W44" s="2">
        <v>604</v>
      </c>
      <c r="X44" s="2">
        <v>308</v>
      </c>
      <c r="Y44" s="2">
        <v>88</v>
      </c>
      <c r="Z44" s="2">
        <v>126</v>
      </c>
      <c r="AA44" s="2" t="s">
        <v>39</v>
      </c>
      <c r="AB44" s="2">
        <v>395</v>
      </c>
      <c r="AC44" s="2">
        <v>96</v>
      </c>
      <c r="AD44" s="2">
        <v>198</v>
      </c>
      <c r="AE44" s="2">
        <v>652</v>
      </c>
      <c r="AF44" s="2">
        <v>112</v>
      </c>
      <c r="AG44" s="2">
        <v>218</v>
      </c>
      <c r="AH44" s="2">
        <v>314</v>
      </c>
      <c r="AI44" s="2">
        <v>13</v>
      </c>
      <c r="AJ44" s="2">
        <v>24</v>
      </c>
      <c r="AK44" s="2">
        <v>3</v>
      </c>
      <c r="AL44" s="2">
        <v>67</v>
      </c>
      <c r="AM44" s="2">
        <v>1</v>
      </c>
    </row>
    <row r="45" spans="1:39" ht="10.199999999999999" customHeight="1" x14ac:dyDescent="0.2">
      <c r="A45" s="2" t="s">
        <v>40</v>
      </c>
      <c r="B45" s="2">
        <v>12391</v>
      </c>
      <c r="C45" s="2">
        <v>161</v>
      </c>
      <c r="D45" s="2">
        <v>682</v>
      </c>
      <c r="E45" s="2">
        <v>825</v>
      </c>
      <c r="F45" s="2">
        <v>636</v>
      </c>
      <c r="G45" s="2">
        <v>400</v>
      </c>
      <c r="H45" s="2">
        <v>848</v>
      </c>
      <c r="I45" s="2">
        <v>574</v>
      </c>
      <c r="J45" s="2">
        <v>416</v>
      </c>
      <c r="K45" s="2">
        <v>364</v>
      </c>
      <c r="L45" s="2">
        <v>526</v>
      </c>
      <c r="M45" s="2">
        <v>634</v>
      </c>
      <c r="N45" s="2">
        <v>513</v>
      </c>
      <c r="O45" s="2" t="s">
        <v>40</v>
      </c>
      <c r="P45" s="2">
        <v>16</v>
      </c>
      <c r="Q45" s="2">
        <v>52</v>
      </c>
      <c r="R45" s="2">
        <v>28</v>
      </c>
      <c r="S45" s="2">
        <v>490</v>
      </c>
      <c r="T45" s="2">
        <v>385</v>
      </c>
      <c r="U45" s="2">
        <v>438</v>
      </c>
      <c r="V45" s="2">
        <v>671</v>
      </c>
      <c r="W45" s="2">
        <v>595</v>
      </c>
      <c r="X45" s="2">
        <v>391</v>
      </c>
      <c r="Y45" s="2">
        <v>124</v>
      </c>
      <c r="Z45" s="2">
        <v>148</v>
      </c>
      <c r="AA45" s="2" t="s">
        <v>40</v>
      </c>
      <c r="AB45" s="2">
        <v>500</v>
      </c>
      <c r="AC45" s="2">
        <v>110</v>
      </c>
      <c r="AD45" s="2">
        <v>209</v>
      </c>
      <c r="AE45" s="2">
        <v>804</v>
      </c>
      <c r="AF45" s="2">
        <v>138</v>
      </c>
      <c r="AG45" s="2">
        <v>270</v>
      </c>
      <c r="AH45" s="2">
        <v>328</v>
      </c>
      <c r="AI45" s="2">
        <v>17</v>
      </c>
      <c r="AJ45" s="2">
        <v>13</v>
      </c>
      <c r="AK45" s="2">
        <v>14</v>
      </c>
      <c r="AL45" s="2">
        <v>66</v>
      </c>
      <c r="AM45" s="2">
        <v>5</v>
      </c>
    </row>
    <row r="46" spans="1:39" ht="10.199999999999999" customHeight="1" x14ac:dyDescent="0.2">
      <c r="A46" s="2" t="s">
        <v>41</v>
      </c>
      <c r="B46" s="2">
        <v>9745</v>
      </c>
      <c r="C46" s="2">
        <v>129</v>
      </c>
      <c r="D46" s="2">
        <v>562</v>
      </c>
      <c r="E46" s="2">
        <v>572</v>
      </c>
      <c r="F46" s="2">
        <v>541</v>
      </c>
      <c r="G46" s="2">
        <v>284</v>
      </c>
      <c r="H46" s="2">
        <v>718</v>
      </c>
      <c r="I46" s="2">
        <v>501</v>
      </c>
      <c r="J46" s="2">
        <v>303</v>
      </c>
      <c r="K46" s="2">
        <v>263</v>
      </c>
      <c r="L46" s="2">
        <v>436</v>
      </c>
      <c r="M46" s="2">
        <v>566</v>
      </c>
      <c r="N46" s="2">
        <v>484</v>
      </c>
      <c r="O46" s="2" t="s">
        <v>41</v>
      </c>
      <c r="P46" s="2">
        <v>14</v>
      </c>
      <c r="Q46" s="2">
        <v>34</v>
      </c>
      <c r="R46" s="2">
        <v>11</v>
      </c>
      <c r="S46" s="2">
        <v>290</v>
      </c>
      <c r="T46" s="2">
        <v>256</v>
      </c>
      <c r="U46" s="2">
        <v>248</v>
      </c>
      <c r="V46" s="2">
        <v>481</v>
      </c>
      <c r="W46" s="2">
        <v>453</v>
      </c>
      <c r="X46" s="2">
        <v>345</v>
      </c>
      <c r="Y46" s="2">
        <v>75</v>
      </c>
      <c r="Z46" s="2">
        <v>124</v>
      </c>
      <c r="AA46" s="2" t="s">
        <v>41</v>
      </c>
      <c r="AB46" s="2">
        <v>417</v>
      </c>
      <c r="AC46" s="2">
        <v>90</v>
      </c>
      <c r="AD46" s="2">
        <v>111</v>
      </c>
      <c r="AE46" s="2">
        <v>691</v>
      </c>
      <c r="AF46" s="2">
        <v>101</v>
      </c>
      <c r="AG46" s="2">
        <v>221</v>
      </c>
      <c r="AH46" s="2">
        <v>332</v>
      </c>
      <c r="AI46" s="2">
        <v>9</v>
      </c>
      <c r="AJ46" s="2">
        <v>14</v>
      </c>
      <c r="AK46" s="2">
        <v>14</v>
      </c>
      <c r="AL46" s="2">
        <v>54</v>
      </c>
      <c r="AM46" s="2">
        <v>1</v>
      </c>
    </row>
    <row r="47" spans="1:39" ht="10.199999999999999" customHeight="1" x14ac:dyDescent="0.2">
      <c r="A47" s="2" t="s">
        <v>42</v>
      </c>
      <c r="B47" s="2">
        <v>8028</v>
      </c>
      <c r="C47" s="2">
        <v>79</v>
      </c>
      <c r="D47" s="2">
        <v>379</v>
      </c>
      <c r="E47" s="2">
        <v>417</v>
      </c>
      <c r="F47" s="2">
        <v>470</v>
      </c>
      <c r="G47" s="2">
        <v>194</v>
      </c>
      <c r="H47" s="2">
        <v>579</v>
      </c>
      <c r="I47" s="2">
        <v>399</v>
      </c>
      <c r="J47" s="2">
        <v>289</v>
      </c>
      <c r="K47" s="2">
        <v>227</v>
      </c>
      <c r="L47" s="2">
        <v>363</v>
      </c>
      <c r="M47" s="2">
        <v>475</v>
      </c>
      <c r="N47" s="2">
        <v>430</v>
      </c>
      <c r="O47" s="2" t="s">
        <v>42</v>
      </c>
      <c r="P47" s="2">
        <v>16</v>
      </c>
      <c r="Q47" s="2">
        <v>53</v>
      </c>
      <c r="R47" s="2">
        <v>9</v>
      </c>
      <c r="S47" s="2">
        <v>313</v>
      </c>
      <c r="T47" s="2">
        <v>217</v>
      </c>
      <c r="U47" s="2">
        <v>233</v>
      </c>
      <c r="V47" s="2">
        <v>346</v>
      </c>
      <c r="W47" s="2">
        <v>475</v>
      </c>
      <c r="X47" s="2">
        <v>295</v>
      </c>
      <c r="Y47" s="2">
        <v>65</v>
      </c>
      <c r="Z47" s="2">
        <v>68</v>
      </c>
      <c r="AA47" s="2" t="s">
        <v>42</v>
      </c>
      <c r="AB47" s="2">
        <v>313</v>
      </c>
      <c r="AC47" s="2">
        <v>60</v>
      </c>
      <c r="AD47" s="2">
        <v>81</v>
      </c>
      <c r="AE47" s="2">
        <v>548</v>
      </c>
      <c r="AF47" s="2">
        <v>67</v>
      </c>
      <c r="AG47" s="2">
        <v>210</v>
      </c>
      <c r="AH47" s="2">
        <v>259</v>
      </c>
      <c r="AI47" s="2">
        <v>8</v>
      </c>
      <c r="AJ47" s="2">
        <v>15</v>
      </c>
      <c r="AK47" s="2">
        <v>9</v>
      </c>
      <c r="AL47" s="2">
        <v>61</v>
      </c>
      <c r="AM47" s="2">
        <v>6</v>
      </c>
    </row>
    <row r="48" spans="1:39" ht="10.199999999999999" customHeight="1" x14ac:dyDescent="0.2">
      <c r="A48" s="2" t="s">
        <v>43</v>
      </c>
      <c r="B48" s="2">
        <v>6277</v>
      </c>
      <c r="C48" s="2">
        <v>74</v>
      </c>
      <c r="D48" s="2">
        <v>294</v>
      </c>
      <c r="E48" s="2">
        <v>343</v>
      </c>
      <c r="F48" s="2">
        <v>340</v>
      </c>
      <c r="G48" s="2">
        <v>155</v>
      </c>
      <c r="H48" s="2">
        <v>480</v>
      </c>
      <c r="I48" s="2">
        <v>362</v>
      </c>
      <c r="J48" s="2">
        <v>189</v>
      </c>
      <c r="K48" s="2">
        <v>174</v>
      </c>
      <c r="L48" s="2">
        <v>311</v>
      </c>
      <c r="M48" s="2">
        <v>365</v>
      </c>
      <c r="N48" s="2">
        <v>247</v>
      </c>
      <c r="O48" s="2" t="s">
        <v>43</v>
      </c>
      <c r="P48" s="2">
        <v>14</v>
      </c>
      <c r="Q48" s="2">
        <v>22</v>
      </c>
      <c r="R48" s="2">
        <v>9</v>
      </c>
      <c r="S48" s="2">
        <v>215</v>
      </c>
      <c r="T48" s="2">
        <v>140</v>
      </c>
      <c r="U48" s="2">
        <v>163</v>
      </c>
      <c r="V48" s="2">
        <v>301</v>
      </c>
      <c r="W48" s="2">
        <v>537</v>
      </c>
      <c r="X48" s="2">
        <v>194</v>
      </c>
      <c r="Y48" s="2">
        <v>50</v>
      </c>
      <c r="Z48" s="2">
        <v>68</v>
      </c>
      <c r="AA48" s="2" t="s">
        <v>43</v>
      </c>
      <c r="AB48" s="2">
        <v>259</v>
      </c>
      <c r="AC48" s="2">
        <v>60</v>
      </c>
      <c r="AD48" s="2">
        <v>78</v>
      </c>
      <c r="AE48" s="2">
        <v>443</v>
      </c>
      <c r="AF48" s="2">
        <v>52</v>
      </c>
      <c r="AG48" s="2">
        <v>120</v>
      </c>
      <c r="AH48" s="2">
        <v>139</v>
      </c>
      <c r="AI48" s="2">
        <v>5</v>
      </c>
      <c r="AJ48" s="2">
        <v>5</v>
      </c>
      <c r="AK48" s="2">
        <v>6</v>
      </c>
      <c r="AL48" s="2">
        <v>57</v>
      </c>
      <c r="AM48" s="2">
        <v>6</v>
      </c>
    </row>
    <row r="49" spans="1:39" ht="10.199999999999999" customHeight="1" x14ac:dyDescent="0.2">
      <c r="A49" s="2" t="s">
        <v>44</v>
      </c>
      <c r="B49" s="2">
        <v>6209</v>
      </c>
      <c r="C49" s="2">
        <v>57</v>
      </c>
      <c r="D49" s="2">
        <v>306</v>
      </c>
      <c r="E49" s="2">
        <v>279</v>
      </c>
      <c r="F49" s="2">
        <v>252</v>
      </c>
      <c r="G49" s="2">
        <v>141</v>
      </c>
      <c r="H49" s="2">
        <v>458</v>
      </c>
      <c r="I49" s="2">
        <v>323</v>
      </c>
      <c r="J49" s="2">
        <v>191</v>
      </c>
      <c r="K49" s="2">
        <v>199</v>
      </c>
      <c r="L49" s="2">
        <v>423</v>
      </c>
      <c r="M49" s="2">
        <v>314</v>
      </c>
      <c r="N49" s="2">
        <v>289</v>
      </c>
      <c r="O49" s="2" t="s">
        <v>44</v>
      </c>
      <c r="P49" s="2">
        <v>10</v>
      </c>
      <c r="Q49" s="2">
        <v>42</v>
      </c>
      <c r="R49" s="2">
        <v>5</v>
      </c>
      <c r="S49" s="2">
        <v>210</v>
      </c>
      <c r="T49" s="2">
        <v>169</v>
      </c>
      <c r="U49" s="2">
        <v>258</v>
      </c>
      <c r="V49" s="2">
        <v>300</v>
      </c>
      <c r="W49" s="2">
        <v>413</v>
      </c>
      <c r="X49" s="2">
        <v>210</v>
      </c>
      <c r="Y49" s="2">
        <v>61</v>
      </c>
      <c r="Z49" s="2">
        <v>63</v>
      </c>
      <c r="AA49" s="2" t="s">
        <v>44</v>
      </c>
      <c r="AB49" s="2">
        <v>245</v>
      </c>
      <c r="AC49" s="2">
        <v>41</v>
      </c>
      <c r="AD49" s="2">
        <v>111</v>
      </c>
      <c r="AE49" s="2">
        <v>399</v>
      </c>
      <c r="AF49" s="2">
        <v>47</v>
      </c>
      <c r="AG49" s="2">
        <v>152</v>
      </c>
      <c r="AH49" s="2">
        <v>176</v>
      </c>
      <c r="AI49" s="2">
        <v>4</v>
      </c>
      <c r="AJ49" s="2">
        <v>13</v>
      </c>
      <c r="AK49" s="2">
        <v>7</v>
      </c>
      <c r="AL49" s="2">
        <v>40</v>
      </c>
      <c r="AM49" s="2">
        <v>1</v>
      </c>
    </row>
    <row r="50" spans="1:39" ht="10.199999999999999" customHeight="1" x14ac:dyDescent="0.2">
      <c r="A50" s="2" t="s">
        <v>45</v>
      </c>
      <c r="B50" s="2">
        <v>5000</v>
      </c>
      <c r="C50" s="2">
        <v>51</v>
      </c>
      <c r="D50" s="2">
        <v>220</v>
      </c>
      <c r="E50" s="2">
        <v>281</v>
      </c>
      <c r="F50" s="2">
        <v>236</v>
      </c>
      <c r="G50" s="2">
        <v>131</v>
      </c>
      <c r="H50" s="2">
        <v>389</v>
      </c>
      <c r="I50" s="2">
        <v>245</v>
      </c>
      <c r="J50" s="2">
        <v>189</v>
      </c>
      <c r="K50" s="2">
        <v>138</v>
      </c>
      <c r="L50" s="2">
        <v>267</v>
      </c>
      <c r="M50" s="2">
        <v>286</v>
      </c>
      <c r="N50" s="2">
        <v>178</v>
      </c>
      <c r="O50" s="2" t="s">
        <v>45</v>
      </c>
      <c r="P50" s="2">
        <v>10</v>
      </c>
      <c r="Q50" s="2">
        <v>19</v>
      </c>
      <c r="R50" s="2">
        <v>5</v>
      </c>
      <c r="S50" s="2">
        <v>159</v>
      </c>
      <c r="T50" s="2">
        <v>162</v>
      </c>
      <c r="U50" s="2">
        <v>198</v>
      </c>
      <c r="V50" s="2">
        <v>261</v>
      </c>
      <c r="W50" s="2">
        <v>267</v>
      </c>
      <c r="X50" s="2">
        <v>179</v>
      </c>
      <c r="Y50" s="2">
        <v>39</v>
      </c>
      <c r="Z50" s="2">
        <v>58</v>
      </c>
      <c r="AA50" s="2" t="s">
        <v>45</v>
      </c>
      <c r="AB50" s="2">
        <v>229</v>
      </c>
      <c r="AC50" s="2">
        <v>28</v>
      </c>
      <c r="AD50" s="2">
        <v>95</v>
      </c>
      <c r="AE50" s="2">
        <v>334</v>
      </c>
      <c r="AF50" s="2">
        <v>56</v>
      </c>
      <c r="AG50" s="2">
        <v>114</v>
      </c>
      <c r="AH50" s="2">
        <v>127</v>
      </c>
      <c r="AI50" s="2">
        <v>2</v>
      </c>
      <c r="AJ50" s="2">
        <v>5</v>
      </c>
      <c r="AK50" s="2">
        <v>6</v>
      </c>
      <c r="AL50" s="2">
        <v>35</v>
      </c>
      <c r="AM50" s="2">
        <v>1</v>
      </c>
    </row>
    <row r="51" spans="1:39" ht="10.199999999999999" customHeight="1" x14ac:dyDescent="0.2">
      <c r="A51" s="2" t="s">
        <v>46</v>
      </c>
      <c r="B51" s="2">
        <v>4069</v>
      </c>
      <c r="C51" s="2">
        <v>41</v>
      </c>
      <c r="D51" s="2">
        <v>226</v>
      </c>
      <c r="E51" s="2">
        <v>204</v>
      </c>
      <c r="F51" s="2">
        <v>200</v>
      </c>
      <c r="G51" s="2">
        <v>109</v>
      </c>
      <c r="H51" s="2">
        <v>271</v>
      </c>
      <c r="I51" s="2">
        <v>226</v>
      </c>
      <c r="J51" s="2">
        <v>117</v>
      </c>
      <c r="K51" s="2">
        <v>113</v>
      </c>
      <c r="L51" s="2">
        <v>237</v>
      </c>
      <c r="M51" s="2">
        <v>263</v>
      </c>
      <c r="N51" s="2">
        <v>168</v>
      </c>
      <c r="O51" s="2" t="s">
        <v>46</v>
      </c>
      <c r="P51" s="2">
        <v>4</v>
      </c>
      <c r="Q51" s="2">
        <v>14</v>
      </c>
      <c r="R51" s="2">
        <v>9</v>
      </c>
      <c r="S51" s="2">
        <v>138</v>
      </c>
      <c r="T51" s="2">
        <v>110</v>
      </c>
      <c r="U51" s="2">
        <v>126</v>
      </c>
      <c r="V51" s="2">
        <v>215</v>
      </c>
      <c r="W51" s="2">
        <v>197</v>
      </c>
      <c r="X51" s="2">
        <v>181</v>
      </c>
      <c r="Y51" s="2">
        <v>30</v>
      </c>
      <c r="Z51" s="2">
        <v>46</v>
      </c>
      <c r="AA51" s="2" t="s">
        <v>46</v>
      </c>
      <c r="AB51" s="2">
        <v>222</v>
      </c>
      <c r="AC51" s="2">
        <v>48</v>
      </c>
      <c r="AD51" s="2">
        <v>49</v>
      </c>
      <c r="AE51" s="2">
        <v>238</v>
      </c>
      <c r="AF51" s="2">
        <v>35</v>
      </c>
      <c r="AG51" s="2">
        <v>103</v>
      </c>
      <c r="AH51" s="2">
        <v>83</v>
      </c>
      <c r="AI51" s="2">
        <v>6</v>
      </c>
      <c r="AJ51" s="2">
        <v>4</v>
      </c>
      <c r="AK51" s="2">
        <v>8</v>
      </c>
      <c r="AL51" s="2">
        <v>28</v>
      </c>
      <c r="AM51" s="2">
        <v>0</v>
      </c>
    </row>
    <row r="52" spans="1:39" ht="10.199999999999999" customHeight="1" x14ac:dyDescent="0.2">
      <c r="A52" s="2" t="s">
        <v>47</v>
      </c>
      <c r="B52" s="2">
        <v>3814</v>
      </c>
      <c r="C52" s="2">
        <v>48</v>
      </c>
      <c r="D52" s="2">
        <v>171</v>
      </c>
      <c r="E52" s="2">
        <v>152</v>
      </c>
      <c r="F52" s="2">
        <v>159</v>
      </c>
      <c r="G52" s="2">
        <v>77</v>
      </c>
      <c r="H52" s="2">
        <v>315</v>
      </c>
      <c r="I52" s="2">
        <v>252</v>
      </c>
      <c r="J52" s="2">
        <v>155</v>
      </c>
      <c r="K52" s="2">
        <v>128</v>
      </c>
      <c r="L52" s="2">
        <v>228</v>
      </c>
      <c r="M52" s="2">
        <v>229</v>
      </c>
      <c r="N52" s="2">
        <v>185</v>
      </c>
      <c r="O52" s="2" t="s">
        <v>47</v>
      </c>
      <c r="P52" s="2">
        <v>4</v>
      </c>
      <c r="Q52" s="2">
        <v>14</v>
      </c>
      <c r="R52" s="2">
        <v>4</v>
      </c>
      <c r="S52" s="2">
        <v>109</v>
      </c>
      <c r="T52" s="2">
        <v>106</v>
      </c>
      <c r="U52" s="2">
        <v>125</v>
      </c>
      <c r="V52" s="2">
        <v>165</v>
      </c>
      <c r="W52" s="2">
        <v>142</v>
      </c>
      <c r="X52" s="2">
        <v>175</v>
      </c>
      <c r="Y52" s="2">
        <v>27</v>
      </c>
      <c r="Z52" s="2">
        <v>26</v>
      </c>
      <c r="AA52" s="2" t="s">
        <v>47</v>
      </c>
      <c r="AB52" s="2">
        <v>147</v>
      </c>
      <c r="AC52" s="2">
        <v>70</v>
      </c>
      <c r="AD52" s="2">
        <v>64</v>
      </c>
      <c r="AE52" s="2">
        <v>277</v>
      </c>
      <c r="AF52" s="2">
        <v>43</v>
      </c>
      <c r="AG52" s="2">
        <v>70</v>
      </c>
      <c r="AH52" s="2">
        <v>96</v>
      </c>
      <c r="AI52" s="2">
        <v>3</v>
      </c>
      <c r="AJ52" s="2">
        <v>4</v>
      </c>
      <c r="AK52" s="2">
        <v>4</v>
      </c>
      <c r="AL52" s="2">
        <v>39</v>
      </c>
      <c r="AM52" s="2">
        <v>1</v>
      </c>
    </row>
    <row r="53" spans="1:39" ht="10.199999999999999" customHeight="1" x14ac:dyDescent="0.2">
      <c r="A53" s="2" t="s">
        <v>48</v>
      </c>
      <c r="B53" s="2">
        <v>2710</v>
      </c>
      <c r="C53" s="2">
        <v>35</v>
      </c>
      <c r="D53" s="2">
        <v>149</v>
      </c>
      <c r="E53" s="2">
        <v>105</v>
      </c>
      <c r="F53" s="2">
        <v>106</v>
      </c>
      <c r="G53" s="2">
        <v>64</v>
      </c>
      <c r="H53" s="2">
        <v>179</v>
      </c>
      <c r="I53" s="2">
        <v>166</v>
      </c>
      <c r="J53" s="2">
        <v>110</v>
      </c>
      <c r="K53" s="2">
        <v>64</v>
      </c>
      <c r="L53" s="2">
        <v>170</v>
      </c>
      <c r="M53" s="2">
        <v>188</v>
      </c>
      <c r="N53" s="2">
        <v>119</v>
      </c>
      <c r="O53" s="2" t="s">
        <v>48</v>
      </c>
      <c r="P53" s="2">
        <v>7</v>
      </c>
      <c r="Q53" s="2">
        <v>17</v>
      </c>
      <c r="R53" s="2">
        <v>5</v>
      </c>
      <c r="S53" s="2">
        <v>96</v>
      </c>
      <c r="T53" s="2">
        <v>82</v>
      </c>
      <c r="U53" s="2">
        <v>98</v>
      </c>
      <c r="V53" s="2">
        <v>115</v>
      </c>
      <c r="W53" s="2">
        <v>108</v>
      </c>
      <c r="X53" s="2">
        <v>100</v>
      </c>
      <c r="Y53" s="2">
        <v>28</v>
      </c>
      <c r="Z53" s="2">
        <v>39</v>
      </c>
      <c r="AA53" s="2" t="s">
        <v>48</v>
      </c>
      <c r="AB53" s="2">
        <v>134</v>
      </c>
      <c r="AC53" s="2">
        <v>48</v>
      </c>
      <c r="AD53" s="2">
        <v>28</v>
      </c>
      <c r="AE53" s="2">
        <v>168</v>
      </c>
      <c r="AF53" s="2">
        <v>16</v>
      </c>
      <c r="AG53" s="2">
        <v>44</v>
      </c>
      <c r="AH53" s="2">
        <v>77</v>
      </c>
      <c r="AI53" s="2">
        <v>6</v>
      </c>
      <c r="AJ53" s="2">
        <v>5</v>
      </c>
      <c r="AK53" s="2">
        <v>4</v>
      </c>
      <c r="AL53" s="2">
        <v>29</v>
      </c>
      <c r="AM53" s="2">
        <v>1</v>
      </c>
    </row>
    <row r="54" spans="1:39" ht="10.199999999999999" customHeight="1" x14ac:dyDescent="0.2">
      <c r="A54" s="2" t="s">
        <v>49</v>
      </c>
      <c r="B54" s="2">
        <v>2312</v>
      </c>
      <c r="C54" s="2">
        <v>32</v>
      </c>
      <c r="D54" s="2">
        <v>111</v>
      </c>
      <c r="E54" s="2">
        <v>93</v>
      </c>
      <c r="F54" s="2">
        <v>105</v>
      </c>
      <c r="G54" s="2">
        <v>45</v>
      </c>
      <c r="H54" s="2">
        <v>186</v>
      </c>
      <c r="I54" s="2">
        <v>138</v>
      </c>
      <c r="J54" s="2">
        <v>99</v>
      </c>
      <c r="K54" s="2">
        <v>88</v>
      </c>
      <c r="L54" s="2">
        <v>166</v>
      </c>
      <c r="M54" s="2">
        <v>143</v>
      </c>
      <c r="N54" s="2">
        <v>112</v>
      </c>
      <c r="O54" s="2" t="s">
        <v>49</v>
      </c>
      <c r="P54" s="2">
        <v>6</v>
      </c>
      <c r="Q54" s="2">
        <v>14</v>
      </c>
      <c r="R54" s="2">
        <v>5</v>
      </c>
      <c r="S54" s="2">
        <v>75</v>
      </c>
      <c r="T54" s="2">
        <v>67</v>
      </c>
      <c r="U54" s="2">
        <v>88</v>
      </c>
      <c r="V54" s="2">
        <v>95</v>
      </c>
      <c r="W54" s="2">
        <v>56</v>
      </c>
      <c r="X54" s="2">
        <v>88</v>
      </c>
      <c r="Y54" s="2">
        <v>18</v>
      </c>
      <c r="Z54" s="2">
        <v>26</v>
      </c>
      <c r="AA54" s="2" t="s">
        <v>49</v>
      </c>
      <c r="AB54" s="2">
        <v>131</v>
      </c>
      <c r="AC54" s="2">
        <v>33</v>
      </c>
      <c r="AD54" s="2">
        <v>19</v>
      </c>
      <c r="AE54" s="2">
        <v>138</v>
      </c>
      <c r="AF54" s="2">
        <v>19</v>
      </c>
      <c r="AG54" s="2">
        <v>35</v>
      </c>
      <c r="AH54" s="2">
        <v>40</v>
      </c>
      <c r="AI54" s="2">
        <v>2</v>
      </c>
      <c r="AJ54" s="2">
        <v>4</v>
      </c>
      <c r="AK54" s="2">
        <v>4</v>
      </c>
      <c r="AL54" s="2">
        <v>30</v>
      </c>
      <c r="AM54" s="2">
        <v>1</v>
      </c>
    </row>
    <row r="55" spans="1:39" ht="10.199999999999999" customHeight="1" x14ac:dyDescent="0.2">
      <c r="A55" s="2" t="s">
        <v>50</v>
      </c>
      <c r="B55" s="2">
        <v>1591</v>
      </c>
      <c r="C55" s="2">
        <v>17</v>
      </c>
      <c r="D55" s="2">
        <v>93</v>
      </c>
      <c r="E55" s="2">
        <v>66</v>
      </c>
      <c r="F55" s="2">
        <v>60</v>
      </c>
      <c r="G55" s="2">
        <v>53</v>
      </c>
      <c r="H55" s="2">
        <v>101</v>
      </c>
      <c r="I55" s="2">
        <v>82</v>
      </c>
      <c r="J55" s="2">
        <v>63</v>
      </c>
      <c r="K55" s="2">
        <v>58</v>
      </c>
      <c r="L55" s="2">
        <v>124</v>
      </c>
      <c r="M55" s="2">
        <v>113</v>
      </c>
      <c r="N55" s="2">
        <v>87</v>
      </c>
      <c r="O55" s="2" t="s">
        <v>50</v>
      </c>
      <c r="P55" s="2">
        <v>2</v>
      </c>
      <c r="Q55" s="2">
        <v>9</v>
      </c>
      <c r="R55" s="2">
        <v>4</v>
      </c>
      <c r="S55" s="2">
        <v>58</v>
      </c>
      <c r="T55" s="2">
        <v>47</v>
      </c>
      <c r="U55" s="2">
        <v>57</v>
      </c>
      <c r="V55" s="2">
        <v>74</v>
      </c>
      <c r="W55" s="2">
        <v>38</v>
      </c>
      <c r="X55" s="2">
        <v>46</v>
      </c>
      <c r="Y55" s="2">
        <v>11</v>
      </c>
      <c r="Z55" s="2">
        <v>11</v>
      </c>
      <c r="AA55" s="2" t="s">
        <v>50</v>
      </c>
      <c r="AB55" s="2">
        <v>87</v>
      </c>
      <c r="AC55" s="2">
        <v>26</v>
      </c>
      <c r="AD55" s="2">
        <v>5</v>
      </c>
      <c r="AE55" s="2">
        <v>101</v>
      </c>
      <c r="AF55" s="2">
        <v>16</v>
      </c>
      <c r="AG55" s="2">
        <v>25</v>
      </c>
      <c r="AH55" s="2">
        <v>28</v>
      </c>
      <c r="AI55" s="2">
        <v>0</v>
      </c>
      <c r="AJ55" s="2">
        <v>0</v>
      </c>
      <c r="AK55" s="2">
        <v>2</v>
      </c>
      <c r="AL55" s="2">
        <v>26</v>
      </c>
      <c r="AM55" s="2">
        <v>1</v>
      </c>
    </row>
    <row r="56" spans="1:39" ht="10.199999999999999" customHeight="1" x14ac:dyDescent="0.2">
      <c r="A56" s="2" t="s">
        <v>51</v>
      </c>
      <c r="B56" s="2">
        <v>1354</v>
      </c>
      <c r="C56" s="2">
        <v>19</v>
      </c>
      <c r="D56" s="2">
        <v>92</v>
      </c>
      <c r="E56" s="2">
        <v>80</v>
      </c>
      <c r="F56" s="2">
        <v>46</v>
      </c>
      <c r="G56" s="2">
        <v>38</v>
      </c>
      <c r="H56" s="2">
        <v>76</v>
      </c>
      <c r="I56" s="2">
        <v>81</v>
      </c>
      <c r="J56" s="2">
        <v>39</v>
      </c>
      <c r="K56" s="2">
        <v>35</v>
      </c>
      <c r="L56" s="2">
        <v>98</v>
      </c>
      <c r="M56" s="2">
        <v>104</v>
      </c>
      <c r="N56" s="2">
        <v>49</v>
      </c>
      <c r="O56" s="2" t="s">
        <v>51</v>
      </c>
      <c r="P56" s="2">
        <v>2</v>
      </c>
      <c r="Q56" s="2">
        <v>3</v>
      </c>
      <c r="R56" s="2">
        <v>0</v>
      </c>
      <c r="S56" s="2">
        <v>39</v>
      </c>
      <c r="T56" s="2">
        <v>55</v>
      </c>
      <c r="U56" s="2">
        <v>25</v>
      </c>
      <c r="V56" s="2">
        <v>71</v>
      </c>
      <c r="W56" s="2">
        <v>29</v>
      </c>
      <c r="X56" s="2">
        <v>49</v>
      </c>
      <c r="Y56" s="2">
        <v>13</v>
      </c>
      <c r="Z56" s="2">
        <v>18</v>
      </c>
      <c r="AA56" s="2" t="s">
        <v>51</v>
      </c>
      <c r="AB56" s="2">
        <v>76</v>
      </c>
      <c r="AC56" s="2">
        <v>20</v>
      </c>
      <c r="AD56" s="2">
        <v>8</v>
      </c>
      <c r="AE56" s="2">
        <v>96</v>
      </c>
      <c r="AF56" s="2">
        <v>12</v>
      </c>
      <c r="AG56" s="2">
        <v>17</v>
      </c>
      <c r="AH56" s="2">
        <v>51</v>
      </c>
      <c r="AI56" s="2">
        <v>0</v>
      </c>
      <c r="AJ56" s="2">
        <v>1</v>
      </c>
      <c r="AK56" s="2">
        <v>1</v>
      </c>
      <c r="AL56" s="2">
        <v>11</v>
      </c>
      <c r="AM56" s="2">
        <v>0</v>
      </c>
    </row>
    <row r="57" spans="1:39" ht="10.199999999999999" customHeight="1" x14ac:dyDescent="0.2">
      <c r="A57" s="2" t="s">
        <v>52</v>
      </c>
      <c r="B57" s="2">
        <v>829</v>
      </c>
      <c r="C57" s="2">
        <v>12</v>
      </c>
      <c r="D57" s="2">
        <v>63</v>
      </c>
      <c r="E57" s="2">
        <v>45</v>
      </c>
      <c r="F57" s="2">
        <v>34</v>
      </c>
      <c r="G57" s="2">
        <v>40</v>
      </c>
      <c r="H57" s="2">
        <v>38</v>
      </c>
      <c r="I57" s="2">
        <v>60</v>
      </c>
      <c r="J57" s="2">
        <v>25</v>
      </c>
      <c r="K57" s="2">
        <v>21</v>
      </c>
      <c r="L57" s="2">
        <v>45</v>
      </c>
      <c r="M57" s="2">
        <v>47</v>
      </c>
      <c r="N57" s="2">
        <v>27</v>
      </c>
      <c r="O57" s="2" t="s">
        <v>52</v>
      </c>
      <c r="P57" s="2">
        <v>2</v>
      </c>
      <c r="Q57" s="2">
        <v>6</v>
      </c>
      <c r="R57" s="2">
        <v>3</v>
      </c>
      <c r="S57" s="2">
        <v>23</v>
      </c>
      <c r="T57" s="2">
        <v>39</v>
      </c>
      <c r="U57" s="2">
        <v>39</v>
      </c>
      <c r="V57" s="2">
        <v>30</v>
      </c>
      <c r="W57" s="2">
        <v>14</v>
      </c>
      <c r="X57" s="2">
        <v>28</v>
      </c>
      <c r="Y57" s="2">
        <v>11</v>
      </c>
      <c r="Z57" s="2">
        <v>7</v>
      </c>
      <c r="AA57" s="2" t="s">
        <v>52</v>
      </c>
      <c r="AB57" s="2">
        <v>41</v>
      </c>
      <c r="AC57" s="2">
        <v>14</v>
      </c>
      <c r="AD57" s="2">
        <v>5</v>
      </c>
      <c r="AE57" s="2">
        <v>52</v>
      </c>
      <c r="AF57" s="2">
        <v>3</v>
      </c>
      <c r="AG57" s="2">
        <v>13</v>
      </c>
      <c r="AH57" s="2">
        <v>24</v>
      </c>
      <c r="AI57" s="2">
        <v>1</v>
      </c>
      <c r="AJ57" s="2">
        <v>0</v>
      </c>
      <c r="AK57" s="2">
        <v>3</v>
      </c>
      <c r="AL57" s="2">
        <v>14</v>
      </c>
      <c r="AM57" s="2">
        <v>0</v>
      </c>
    </row>
    <row r="58" spans="1:39" ht="10.199999999999999" customHeight="1" x14ac:dyDescent="0.2">
      <c r="A58" s="2" t="s">
        <v>53</v>
      </c>
      <c r="B58" s="2">
        <v>613</v>
      </c>
      <c r="C58" s="2">
        <v>14</v>
      </c>
      <c r="D58" s="2">
        <v>54</v>
      </c>
      <c r="E58" s="2">
        <v>43</v>
      </c>
      <c r="F58" s="2">
        <v>25</v>
      </c>
      <c r="G58" s="2">
        <v>29</v>
      </c>
      <c r="H58" s="2">
        <v>35</v>
      </c>
      <c r="I58" s="2">
        <v>33</v>
      </c>
      <c r="J58" s="2">
        <v>27</v>
      </c>
      <c r="K58" s="2">
        <v>14</v>
      </c>
      <c r="L58" s="2">
        <v>30</v>
      </c>
      <c r="M58" s="2">
        <v>49</v>
      </c>
      <c r="N58" s="2">
        <v>25</v>
      </c>
      <c r="O58" s="2" t="s">
        <v>53</v>
      </c>
      <c r="P58" s="2">
        <v>1</v>
      </c>
      <c r="Q58" s="2">
        <v>2</v>
      </c>
      <c r="R58" s="2">
        <v>2</v>
      </c>
      <c r="S58" s="2">
        <v>17</v>
      </c>
      <c r="T58" s="2">
        <v>24</v>
      </c>
      <c r="U58" s="2">
        <v>15</v>
      </c>
      <c r="V58" s="2">
        <v>27</v>
      </c>
      <c r="W58" s="2">
        <v>10</v>
      </c>
      <c r="X58" s="2">
        <v>18</v>
      </c>
      <c r="Y58" s="2">
        <v>4</v>
      </c>
      <c r="Z58" s="2">
        <v>7</v>
      </c>
      <c r="AA58" s="2" t="s">
        <v>53</v>
      </c>
      <c r="AB58" s="2">
        <v>29</v>
      </c>
      <c r="AC58" s="2">
        <v>7</v>
      </c>
      <c r="AD58" s="2">
        <v>3</v>
      </c>
      <c r="AE58" s="2">
        <v>33</v>
      </c>
      <c r="AF58" s="2">
        <v>3</v>
      </c>
      <c r="AG58" s="2">
        <v>10</v>
      </c>
      <c r="AH58" s="2">
        <v>17</v>
      </c>
      <c r="AI58" s="2">
        <v>2</v>
      </c>
      <c r="AJ58" s="2">
        <v>1</v>
      </c>
      <c r="AK58" s="2">
        <v>2</v>
      </c>
      <c r="AL58" s="2">
        <v>1</v>
      </c>
      <c r="AM58" s="2">
        <v>0</v>
      </c>
    </row>
    <row r="59" spans="1:39" ht="10.199999999999999" customHeight="1" x14ac:dyDescent="0.2">
      <c r="A59" s="2" t="s">
        <v>54</v>
      </c>
      <c r="B59" s="2">
        <v>706</v>
      </c>
      <c r="C59" s="2">
        <v>17</v>
      </c>
      <c r="D59" s="2">
        <v>35</v>
      </c>
      <c r="E59" s="2">
        <v>50</v>
      </c>
      <c r="F59" s="2">
        <v>48</v>
      </c>
      <c r="G59" s="2">
        <v>50</v>
      </c>
      <c r="H59" s="2">
        <v>50</v>
      </c>
      <c r="I59" s="2">
        <v>33</v>
      </c>
      <c r="J59" s="2">
        <v>30</v>
      </c>
      <c r="K59" s="2">
        <v>10</v>
      </c>
      <c r="L59" s="2">
        <v>41</v>
      </c>
      <c r="M59" s="2">
        <v>34</v>
      </c>
      <c r="N59" s="2">
        <v>34</v>
      </c>
      <c r="O59" s="2" t="s">
        <v>54</v>
      </c>
      <c r="P59" s="2">
        <v>0</v>
      </c>
      <c r="Q59" s="2">
        <v>3</v>
      </c>
      <c r="R59" s="2">
        <v>6</v>
      </c>
      <c r="S59" s="2">
        <v>25</v>
      </c>
      <c r="T59" s="2">
        <v>36</v>
      </c>
      <c r="U59" s="2">
        <v>21</v>
      </c>
      <c r="V59" s="2">
        <v>33</v>
      </c>
      <c r="W59" s="2">
        <v>16</v>
      </c>
      <c r="X59" s="2">
        <v>29</v>
      </c>
      <c r="Y59" s="2">
        <v>6</v>
      </c>
      <c r="Z59" s="2">
        <v>10</v>
      </c>
      <c r="AA59" s="2" t="s">
        <v>54</v>
      </c>
      <c r="AB59" s="2">
        <v>27</v>
      </c>
      <c r="AC59" s="2">
        <v>4</v>
      </c>
      <c r="AD59" s="2">
        <v>3</v>
      </c>
      <c r="AE59" s="2">
        <v>33</v>
      </c>
      <c r="AF59" s="2">
        <v>1</v>
      </c>
      <c r="AG59" s="2">
        <v>6</v>
      </c>
      <c r="AH59" s="2">
        <v>13</v>
      </c>
      <c r="AI59" s="2">
        <v>1</v>
      </c>
      <c r="AJ59" s="2">
        <v>0</v>
      </c>
      <c r="AK59" s="2">
        <v>1</v>
      </c>
      <c r="AL59" s="2">
        <v>0</v>
      </c>
      <c r="AM59" s="2">
        <v>0</v>
      </c>
    </row>
    <row r="60" spans="1:39" s="28" customFormat="1" ht="10.199999999999999" customHeight="1" x14ac:dyDescent="0.2">
      <c r="A60" s="4" t="s">
        <v>55</v>
      </c>
      <c r="B60" s="4">
        <v>18.5</v>
      </c>
      <c r="C60" s="4">
        <v>17.100000000000001</v>
      </c>
      <c r="D60" s="4">
        <v>17.600000000000001</v>
      </c>
      <c r="E60" s="4">
        <v>15.3</v>
      </c>
      <c r="F60" s="4">
        <v>16.8</v>
      </c>
      <c r="G60" s="4">
        <v>16.8</v>
      </c>
      <c r="H60" s="4">
        <v>19.100000000000001</v>
      </c>
      <c r="I60" s="4">
        <v>20.5</v>
      </c>
      <c r="J60" s="4">
        <v>18.899999999999999</v>
      </c>
      <c r="K60" s="4">
        <v>19.2</v>
      </c>
      <c r="L60" s="4">
        <v>23</v>
      </c>
      <c r="M60" s="4">
        <v>19.8</v>
      </c>
      <c r="N60" s="4">
        <v>18.399999999999999</v>
      </c>
      <c r="O60" s="4" t="s">
        <v>55</v>
      </c>
      <c r="P60" s="4">
        <v>20.399999999999999</v>
      </c>
      <c r="Q60" s="4">
        <v>18.600000000000001</v>
      </c>
      <c r="R60" s="4">
        <v>19.7</v>
      </c>
      <c r="S60" s="4">
        <v>17.8</v>
      </c>
      <c r="T60" s="4">
        <v>18.8</v>
      </c>
      <c r="U60" s="4">
        <v>18.899999999999999</v>
      </c>
      <c r="V60" s="4">
        <v>17.399999999999999</v>
      </c>
      <c r="W60" s="4">
        <v>18.399999999999999</v>
      </c>
      <c r="X60" s="4">
        <v>19.600000000000001</v>
      </c>
      <c r="Y60" s="4">
        <v>17.899999999999999</v>
      </c>
      <c r="Z60" s="4">
        <v>16.8</v>
      </c>
      <c r="AA60" s="4" t="s">
        <v>55</v>
      </c>
      <c r="AB60" s="4">
        <v>20</v>
      </c>
      <c r="AC60" s="4">
        <v>21.8</v>
      </c>
      <c r="AD60" s="4">
        <v>16</v>
      </c>
      <c r="AE60" s="4">
        <v>18.3</v>
      </c>
      <c r="AF60" s="4">
        <v>15.7</v>
      </c>
      <c r="AG60" s="4">
        <v>17.5</v>
      </c>
      <c r="AH60" s="4">
        <v>16.5</v>
      </c>
      <c r="AI60" s="4">
        <v>15.3</v>
      </c>
      <c r="AJ60" s="4">
        <v>16</v>
      </c>
      <c r="AK60" s="4">
        <v>23.3</v>
      </c>
      <c r="AL60" s="4">
        <v>22.7</v>
      </c>
      <c r="AM60" s="4">
        <v>19.600000000000001</v>
      </c>
    </row>
    <row r="61" spans="1:39" ht="10.199999999999999" customHeight="1" x14ac:dyDescent="0.2">
      <c r="A61" s="1" t="s">
        <v>62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 t="s">
        <v>62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 t="s">
        <v>62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05"/>
  <sheetViews>
    <sheetView showGridLines="0" view="pageBreakPreview" zoomScale="125" zoomScaleNormal="100" zoomScaleSheetLayoutView="125" workbookViewId="0">
      <selection activeCell="F14" sqref="F14"/>
    </sheetView>
  </sheetViews>
  <sheetFormatPr defaultColWidth="9" defaultRowHeight="10.199999999999999" customHeight="1" x14ac:dyDescent="0.2"/>
  <cols>
    <col min="1" max="1" width="9.5703125" style="6" customWidth="1"/>
    <col min="2" max="2" width="6.42578125" style="6" customWidth="1"/>
    <col min="3" max="109" width="5.28515625" style="6" customWidth="1"/>
    <col min="110" max="256" width="9" style="6" customWidth="1"/>
    <col min="257" max="16384" width="9" style="6"/>
  </cols>
  <sheetData>
    <row r="1" spans="1:109" ht="10.199999999999999" customHeight="1" x14ac:dyDescent="0.2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</row>
    <row r="2" spans="1:109" s="15" customFormat="1" ht="10.199999999999999" customHeight="1" x14ac:dyDescent="0.15">
      <c r="A2" s="30"/>
      <c r="B2" s="31" t="s">
        <v>2</v>
      </c>
      <c r="C2" s="32"/>
      <c r="D2" s="32"/>
      <c r="E2" s="31" t="s">
        <v>3</v>
      </c>
      <c r="F2" s="32"/>
      <c r="G2" s="32"/>
      <c r="H2" s="31" t="s">
        <v>4</v>
      </c>
      <c r="I2" s="32"/>
      <c r="J2" s="32"/>
      <c r="K2" s="31" t="s">
        <v>5</v>
      </c>
      <c r="L2" s="32"/>
      <c r="M2" s="32"/>
      <c r="N2" s="31" t="s">
        <v>6</v>
      </c>
      <c r="O2" s="32"/>
      <c r="P2" s="32"/>
      <c r="Q2" s="31" t="s">
        <v>7</v>
      </c>
      <c r="R2" s="32"/>
      <c r="S2" s="32"/>
      <c r="T2" s="31" t="s">
        <v>8</v>
      </c>
      <c r="U2" s="32"/>
      <c r="V2" s="32"/>
      <c r="W2" s="31" t="s">
        <v>9</v>
      </c>
      <c r="X2" s="32"/>
      <c r="Y2" s="32"/>
      <c r="Z2" s="31" t="s">
        <v>10</v>
      </c>
      <c r="AA2" s="32"/>
      <c r="AB2" s="32"/>
      <c r="AC2" s="31" t="s">
        <v>11</v>
      </c>
      <c r="AD2" s="32"/>
      <c r="AE2" s="32"/>
      <c r="AF2" s="31" t="s">
        <v>12</v>
      </c>
      <c r="AG2" s="32"/>
      <c r="AH2" s="32"/>
      <c r="AI2" s="31" t="s">
        <v>13</v>
      </c>
      <c r="AJ2" s="32"/>
      <c r="AK2" s="32"/>
      <c r="AL2" s="31" t="s">
        <v>14</v>
      </c>
      <c r="AM2" s="32"/>
      <c r="AN2" s="32"/>
      <c r="AO2" s="16" t="s">
        <v>15</v>
      </c>
      <c r="AP2" s="16"/>
      <c r="AQ2" s="16"/>
      <c r="AR2" s="31" t="s">
        <v>16</v>
      </c>
      <c r="AS2" s="32"/>
      <c r="AT2" s="32"/>
      <c r="AU2" s="31" t="s">
        <v>17</v>
      </c>
      <c r="AV2" s="32"/>
      <c r="AW2" s="32"/>
      <c r="AX2" s="31" t="s">
        <v>18</v>
      </c>
      <c r="AY2" s="32"/>
      <c r="AZ2" s="32"/>
      <c r="BA2" s="31" t="s">
        <v>19</v>
      </c>
      <c r="BB2" s="32"/>
      <c r="BC2" s="32"/>
      <c r="BD2" s="31" t="s">
        <v>20</v>
      </c>
      <c r="BE2" s="32"/>
      <c r="BF2" s="32"/>
      <c r="BG2" s="31" t="s">
        <v>21</v>
      </c>
      <c r="BH2" s="32"/>
      <c r="BI2" s="32"/>
      <c r="BJ2" s="31" t="s">
        <v>22</v>
      </c>
      <c r="BK2" s="32"/>
      <c r="BL2" s="32"/>
      <c r="BM2" s="31" t="s">
        <v>23</v>
      </c>
      <c r="BN2" s="32"/>
      <c r="BO2" s="32"/>
      <c r="BP2" s="31" t="s">
        <v>24</v>
      </c>
      <c r="BQ2" s="32"/>
      <c r="BR2" s="32"/>
      <c r="BS2" s="31" t="s">
        <v>25</v>
      </c>
      <c r="BT2" s="32"/>
      <c r="BU2" s="32"/>
      <c r="BV2" s="31" t="s">
        <v>26</v>
      </c>
      <c r="BW2" s="32"/>
      <c r="BX2" s="32"/>
      <c r="BY2" s="31" t="s">
        <v>27</v>
      </c>
      <c r="BZ2" s="32"/>
      <c r="CA2" s="32"/>
      <c r="CB2" s="31" t="s">
        <v>28</v>
      </c>
      <c r="CC2" s="32"/>
      <c r="CD2" s="32"/>
      <c r="CE2" s="31" t="s">
        <v>29</v>
      </c>
      <c r="CF2" s="32"/>
      <c r="CG2" s="32"/>
      <c r="CH2" s="31" t="s">
        <v>30</v>
      </c>
      <c r="CI2" s="32"/>
      <c r="CJ2" s="32"/>
      <c r="CK2" s="31" t="s">
        <v>31</v>
      </c>
      <c r="CL2" s="32"/>
      <c r="CM2" s="32"/>
      <c r="CN2" s="31" t="s">
        <v>32</v>
      </c>
      <c r="CO2" s="32"/>
      <c r="CP2" s="32"/>
      <c r="CQ2" s="31" t="s">
        <v>33</v>
      </c>
      <c r="CR2" s="32"/>
      <c r="CS2" s="32"/>
      <c r="CT2" s="31" t="s">
        <v>34</v>
      </c>
      <c r="CU2" s="32"/>
      <c r="CV2" s="32"/>
      <c r="CW2" s="31" t="s">
        <v>35</v>
      </c>
      <c r="CX2" s="32"/>
      <c r="CY2" s="32"/>
      <c r="CZ2" s="31" t="s">
        <v>36</v>
      </c>
      <c r="DA2" s="32"/>
      <c r="DB2" s="32"/>
      <c r="DC2" s="31" t="s">
        <v>37</v>
      </c>
      <c r="DD2" s="32"/>
      <c r="DE2" s="33"/>
    </row>
    <row r="3" spans="1:109" ht="10.199999999999999" customHeight="1" x14ac:dyDescent="0.2">
      <c r="A3" s="30"/>
      <c r="B3" s="7" t="s">
        <v>2</v>
      </c>
      <c r="C3" s="7" t="s">
        <v>59</v>
      </c>
      <c r="D3" s="7" t="s">
        <v>60</v>
      </c>
      <c r="E3" s="7" t="s">
        <v>2</v>
      </c>
      <c r="F3" s="7" t="s">
        <v>59</v>
      </c>
      <c r="G3" s="7" t="s">
        <v>60</v>
      </c>
      <c r="H3" s="7" t="s">
        <v>2</v>
      </c>
      <c r="I3" s="7" t="s">
        <v>59</v>
      </c>
      <c r="J3" s="7" t="s">
        <v>60</v>
      </c>
      <c r="K3" s="7" t="s">
        <v>2</v>
      </c>
      <c r="L3" s="7" t="s">
        <v>59</v>
      </c>
      <c r="M3" s="7" t="s">
        <v>60</v>
      </c>
      <c r="N3" s="7" t="s">
        <v>2</v>
      </c>
      <c r="O3" s="7" t="s">
        <v>59</v>
      </c>
      <c r="P3" s="7" t="s">
        <v>60</v>
      </c>
      <c r="Q3" s="7" t="s">
        <v>2</v>
      </c>
      <c r="R3" s="7" t="s">
        <v>59</v>
      </c>
      <c r="S3" s="7" t="s">
        <v>60</v>
      </c>
      <c r="T3" s="7" t="s">
        <v>2</v>
      </c>
      <c r="U3" s="7" t="s">
        <v>59</v>
      </c>
      <c r="V3" s="7" t="s">
        <v>60</v>
      </c>
      <c r="W3" s="7" t="s">
        <v>2</v>
      </c>
      <c r="X3" s="7" t="s">
        <v>59</v>
      </c>
      <c r="Y3" s="7" t="s">
        <v>60</v>
      </c>
      <c r="Z3" s="7" t="s">
        <v>2</v>
      </c>
      <c r="AA3" s="7" t="s">
        <v>59</v>
      </c>
      <c r="AB3" s="7" t="s">
        <v>60</v>
      </c>
      <c r="AC3" s="7" t="s">
        <v>2</v>
      </c>
      <c r="AD3" s="7" t="s">
        <v>59</v>
      </c>
      <c r="AE3" s="7" t="s">
        <v>60</v>
      </c>
      <c r="AF3" s="7" t="s">
        <v>2</v>
      </c>
      <c r="AG3" s="7" t="s">
        <v>59</v>
      </c>
      <c r="AH3" s="7" t="s">
        <v>60</v>
      </c>
      <c r="AI3" s="7" t="s">
        <v>2</v>
      </c>
      <c r="AJ3" s="7" t="s">
        <v>59</v>
      </c>
      <c r="AK3" s="7" t="s">
        <v>60</v>
      </c>
      <c r="AL3" s="7" t="s">
        <v>2</v>
      </c>
      <c r="AM3" s="7" t="s">
        <v>59</v>
      </c>
      <c r="AN3" s="7" t="s">
        <v>60</v>
      </c>
      <c r="AO3" s="7" t="s">
        <v>2</v>
      </c>
      <c r="AP3" s="7" t="s">
        <v>59</v>
      </c>
      <c r="AQ3" s="7" t="s">
        <v>60</v>
      </c>
      <c r="AR3" s="7" t="s">
        <v>2</v>
      </c>
      <c r="AS3" s="7" t="s">
        <v>59</v>
      </c>
      <c r="AT3" s="7" t="s">
        <v>60</v>
      </c>
      <c r="AU3" s="7" t="s">
        <v>2</v>
      </c>
      <c r="AV3" s="7" t="s">
        <v>59</v>
      </c>
      <c r="AW3" s="7" t="s">
        <v>60</v>
      </c>
      <c r="AX3" s="7" t="s">
        <v>2</v>
      </c>
      <c r="AY3" s="7" t="s">
        <v>59</v>
      </c>
      <c r="AZ3" s="7" t="s">
        <v>60</v>
      </c>
      <c r="BA3" s="7" t="s">
        <v>2</v>
      </c>
      <c r="BB3" s="7" t="s">
        <v>59</v>
      </c>
      <c r="BC3" s="7" t="s">
        <v>60</v>
      </c>
      <c r="BD3" s="7" t="s">
        <v>2</v>
      </c>
      <c r="BE3" s="7" t="s">
        <v>59</v>
      </c>
      <c r="BF3" s="7" t="s">
        <v>60</v>
      </c>
      <c r="BG3" s="7" t="s">
        <v>2</v>
      </c>
      <c r="BH3" s="7" t="s">
        <v>59</v>
      </c>
      <c r="BI3" s="7" t="s">
        <v>60</v>
      </c>
      <c r="BJ3" s="7" t="s">
        <v>2</v>
      </c>
      <c r="BK3" s="7" t="s">
        <v>59</v>
      </c>
      <c r="BL3" s="7" t="s">
        <v>60</v>
      </c>
      <c r="BM3" s="7" t="s">
        <v>2</v>
      </c>
      <c r="BN3" s="7" t="s">
        <v>59</v>
      </c>
      <c r="BO3" s="7" t="s">
        <v>60</v>
      </c>
      <c r="BP3" s="7" t="s">
        <v>2</v>
      </c>
      <c r="BQ3" s="7" t="s">
        <v>59</v>
      </c>
      <c r="BR3" s="7" t="s">
        <v>60</v>
      </c>
      <c r="BS3" s="7" t="s">
        <v>2</v>
      </c>
      <c r="BT3" s="7" t="s">
        <v>59</v>
      </c>
      <c r="BU3" s="7" t="s">
        <v>60</v>
      </c>
      <c r="BV3" s="7" t="s">
        <v>2</v>
      </c>
      <c r="BW3" s="7" t="s">
        <v>59</v>
      </c>
      <c r="BX3" s="7" t="s">
        <v>60</v>
      </c>
      <c r="BY3" s="7" t="s">
        <v>2</v>
      </c>
      <c r="BZ3" s="7" t="s">
        <v>59</v>
      </c>
      <c r="CA3" s="7" t="s">
        <v>60</v>
      </c>
      <c r="CB3" s="7" t="s">
        <v>2</v>
      </c>
      <c r="CC3" s="7" t="s">
        <v>59</v>
      </c>
      <c r="CD3" s="7" t="s">
        <v>60</v>
      </c>
      <c r="CE3" s="7" t="s">
        <v>2</v>
      </c>
      <c r="CF3" s="7" t="s">
        <v>59</v>
      </c>
      <c r="CG3" s="7" t="s">
        <v>60</v>
      </c>
      <c r="CH3" s="7" t="s">
        <v>2</v>
      </c>
      <c r="CI3" s="7" t="s">
        <v>59</v>
      </c>
      <c r="CJ3" s="7" t="s">
        <v>60</v>
      </c>
      <c r="CK3" s="7" t="s">
        <v>2</v>
      </c>
      <c r="CL3" s="7" t="s">
        <v>59</v>
      </c>
      <c r="CM3" s="7" t="s">
        <v>60</v>
      </c>
      <c r="CN3" s="7" t="s">
        <v>2</v>
      </c>
      <c r="CO3" s="7" t="s">
        <v>59</v>
      </c>
      <c r="CP3" s="7" t="s">
        <v>60</v>
      </c>
      <c r="CQ3" s="7" t="s">
        <v>2</v>
      </c>
      <c r="CR3" s="7" t="s">
        <v>59</v>
      </c>
      <c r="CS3" s="7" t="s">
        <v>60</v>
      </c>
      <c r="CT3" s="7" t="s">
        <v>2</v>
      </c>
      <c r="CU3" s="7" t="s">
        <v>59</v>
      </c>
      <c r="CV3" s="7" t="s">
        <v>60</v>
      </c>
      <c r="CW3" s="7" t="s">
        <v>2</v>
      </c>
      <c r="CX3" s="7" t="s">
        <v>59</v>
      </c>
      <c r="CY3" s="7" t="s">
        <v>60</v>
      </c>
      <c r="CZ3" s="7" t="s">
        <v>2</v>
      </c>
      <c r="DA3" s="7" t="s">
        <v>59</v>
      </c>
      <c r="DB3" s="7" t="s">
        <v>60</v>
      </c>
      <c r="DC3" s="7" t="s">
        <v>2</v>
      </c>
      <c r="DD3" s="7" t="s">
        <v>59</v>
      </c>
      <c r="DE3" s="8" t="s">
        <v>60</v>
      </c>
    </row>
    <row r="4" spans="1:109" ht="10.199999999999999" customHeight="1" x14ac:dyDescent="0.2">
      <c r="A4" s="9" t="s">
        <v>2</v>
      </c>
      <c r="B4" s="1">
        <v>160997</v>
      </c>
      <c r="C4" s="1">
        <v>85179</v>
      </c>
      <c r="D4" s="1">
        <v>75818</v>
      </c>
      <c r="E4" s="1">
        <v>1950</v>
      </c>
      <c r="F4" s="1">
        <v>1024</v>
      </c>
      <c r="G4" s="1">
        <v>926</v>
      </c>
      <c r="H4" s="1">
        <v>8017</v>
      </c>
      <c r="I4" s="1">
        <v>4019</v>
      </c>
      <c r="J4" s="1">
        <v>3998</v>
      </c>
      <c r="K4" s="1">
        <v>9227</v>
      </c>
      <c r="L4" s="1">
        <v>4967</v>
      </c>
      <c r="M4" s="1">
        <v>4260</v>
      </c>
      <c r="N4" s="1">
        <v>8499</v>
      </c>
      <c r="O4" s="1">
        <v>4667</v>
      </c>
      <c r="P4" s="1">
        <v>3832</v>
      </c>
      <c r="Q4" s="1">
        <v>4538</v>
      </c>
      <c r="R4" s="1">
        <v>2426</v>
      </c>
      <c r="S4" s="1">
        <v>2112</v>
      </c>
      <c r="T4" s="1">
        <v>10911</v>
      </c>
      <c r="U4" s="1">
        <v>5546</v>
      </c>
      <c r="V4" s="1">
        <v>5365</v>
      </c>
      <c r="W4" s="1">
        <v>7633</v>
      </c>
      <c r="X4" s="1">
        <v>3705</v>
      </c>
      <c r="Y4" s="1">
        <v>3928</v>
      </c>
      <c r="Z4" s="1">
        <v>4947</v>
      </c>
      <c r="AA4" s="1">
        <v>2357</v>
      </c>
      <c r="AB4" s="1">
        <v>2590</v>
      </c>
      <c r="AC4" s="1">
        <v>4211</v>
      </c>
      <c r="AD4" s="1">
        <v>2055</v>
      </c>
      <c r="AE4" s="1">
        <v>2156</v>
      </c>
      <c r="AF4" s="1">
        <v>7667</v>
      </c>
      <c r="AG4" s="1">
        <v>3758</v>
      </c>
      <c r="AH4" s="1">
        <v>3909</v>
      </c>
      <c r="AI4" s="1">
        <v>8492</v>
      </c>
      <c r="AJ4" s="1">
        <v>4191</v>
      </c>
      <c r="AK4" s="1">
        <v>4301</v>
      </c>
      <c r="AL4" s="1">
        <v>6797</v>
      </c>
      <c r="AM4" s="1">
        <v>3481</v>
      </c>
      <c r="AN4" s="1">
        <v>3316</v>
      </c>
      <c r="AO4" s="1">
        <v>240</v>
      </c>
      <c r="AP4" s="1">
        <v>118</v>
      </c>
      <c r="AQ4" s="1">
        <v>122</v>
      </c>
      <c r="AR4" s="1">
        <v>633</v>
      </c>
      <c r="AS4" s="1">
        <v>273</v>
      </c>
      <c r="AT4" s="1">
        <v>360</v>
      </c>
      <c r="AU4" s="1">
        <v>190</v>
      </c>
      <c r="AV4" s="1">
        <v>75</v>
      </c>
      <c r="AW4" s="1">
        <v>115</v>
      </c>
      <c r="AX4" s="1">
        <v>6016</v>
      </c>
      <c r="AY4" s="1">
        <v>3408</v>
      </c>
      <c r="AZ4" s="1">
        <v>2608</v>
      </c>
      <c r="BA4" s="1">
        <v>4279</v>
      </c>
      <c r="BB4" s="1">
        <v>2105</v>
      </c>
      <c r="BC4" s="1">
        <v>2174</v>
      </c>
      <c r="BD4" s="1">
        <v>5281</v>
      </c>
      <c r="BE4" s="1">
        <v>2750</v>
      </c>
      <c r="BF4" s="1">
        <v>2531</v>
      </c>
      <c r="BG4" s="1">
        <v>8420</v>
      </c>
      <c r="BH4" s="1">
        <v>4682</v>
      </c>
      <c r="BI4" s="1">
        <v>3738</v>
      </c>
      <c r="BJ4" s="1">
        <v>11191</v>
      </c>
      <c r="BK4" s="1">
        <v>7237</v>
      </c>
      <c r="BL4" s="1">
        <v>3954</v>
      </c>
      <c r="BM4" s="1">
        <v>5351</v>
      </c>
      <c r="BN4" s="1">
        <v>2715</v>
      </c>
      <c r="BO4" s="1">
        <v>2636</v>
      </c>
      <c r="BP4" s="1">
        <v>1352</v>
      </c>
      <c r="BQ4" s="1">
        <v>702</v>
      </c>
      <c r="BR4" s="1">
        <v>650</v>
      </c>
      <c r="BS4" s="1">
        <v>2200</v>
      </c>
      <c r="BT4" s="1">
        <v>1355</v>
      </c>
      <c r="BU4" s="1">
        <v>845</v>
      </c>
      <c r="BV4" s="1">
        <v>6453</v>
      </c>
      <c r="BW4" s="1">
        <v>3201</v>
      </c>
      <c r="BX4" s="1">
        <v>3252</v>
      </c>
      <c r="BY4" s="1">
        <v>1504</v>
      </c>
      <c r="BZ4" s="1">
        <v>749</v>
      </c>
      <c r="CA4" s="1">
        <v>755</v>
      </c>
      <c r="CB4" s="1">
        <v>2715</v>
      </c>
      <c r="CC4" s="1">
        <v>1648</v>
      </c>
      <c r="CD4" s="1">
        <v>1067</v>
      </c>
      <c r="CE4" s="1">
        <v>10921</v>
      </c>
      <c r="CF4" s="1">
        <v>5914</v>
      </c>
      <c r="CG4" s="1">
        <v>5007</v>
      </c>
      <c r="CH4" s="1">
        <v>1469</v>
      </c>
      <c r="CI4" s="1">
        <v>748</v>
      </c>
      <c r="CJ4" s="1">
        <v>721</v>
      </c>
      <c r="CK4" s="1">
        <v>3433</v>
      </c>
      <c r="CL4" s="1">
        <v>1805</v>
      </c>
      <c r="CM4" s="1">
        <v>1628</v>
      </c>
      <c r="CN4" s="1">
        <v>4053</v>
      </c>
      <c r="CO4" s="1">
        <v>1949</v>
      </c>
      <c r="CP4" s="1">
        <v>2104</v>
      </c>
      <c r="CQ4" s="1">
        <v>163</v>
      </c>
      <c r="CR4" s="1">
        <v>84</v>
      </c>
      <c r="CS4" s="1">
        <v>79</v>
      </c>
      <c r="CT4" s="1">
        <v>232</v>
      </c>
      <c r="CU4" s="1">
        <v>124</v>
      </c>
      <c r="CV4" s="1">
        <v>108</v>
      </c>
      <c r="CW4" s="1">
        <v>157</v>
      </c>
      <c r="CX4" s="1">
        <v>69</v>
      </c>
      <c r="CY4" s="1">
        <v>88</v>
      </c>
      <c r="CZ4" s="1">
        <v>1040</v>
      </c>
      <c r="DA4" s="1">
        <v>482</v>
      </c>
      <c r="DB4" s="1">
        <v>558</v>
      </c>
      <c r="DC4" s="1">
        <v>815</v>
      </c>
      <c r="DD4" s="1">
        <v>790</v>
      </c>
      <c r="DE4" s="1">
        <v>25</v>
      </c>
    </row>
    <row r="5" spans="1:109" ht="10.199999999999999" customHeight="1" x14ac:dyDescent="0.2">
      <c r="A5" s="10">
        <v>0</v>
      </c>
      <c r="B5" s="2">
        <v>1</v>
      </c>
      <c r="C5" s="2">
        <v>0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1</v>
      </c>
      <c r="CF5" s="2">
        <v>0</v>
      </c>
      <c r="CG5" s="2">
        <v>1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</row>
    <row r="6" spans="1:109" ht="10.199999999999999" customHeight="1" x14ac:dyDescent="0.2">
      <c r="A6" s="10">
        <v>1</v>
      </c>
      <c r="B6" s="2">
        <v>5538</v>
      </c>
      <c r="C6" s="2">
        <v>2952</v>
      </c>
      <c r="D6" s="2">
        <v>2586</v>
      </c>
      <c r="E6" s="2">
        <v>66</v>
      </c>
      <c r="F6" s="2">
        <v>41</v>
      </c>
      <c r="G6" s="2">
        <v>25</v>
      </c>
      <c r="H6" s="2">
        <v>320</v>
      </c>
      <c r="I6" s="2">
        <v>162</v>
      </c>
      <c r="J6" s="2">
        <v>158</v>
      </c>
      <c r="K6" s="2">
        <v>384</v>
      </c>
      <c r="L6" s="2">
        <v>223</v>
      </c>
      <c r="M6" s="2">
        <v>161</v>
      </c>
      <c r="N6" s="2">
        <v>293</v>
      </c>
      <c r="O6" s="2">
        <v>165</v>
      </c>
      <c r="P6" s="2">
        <v>128</v>
      </c>
      <c r="Q6" s="2">
        <v>170</v>
      </c>
      <c r="R6" s="2">
        <v>100</v>
      </c>
      <c r="S6" s="2">
        <v>70</v>
      </c>
      <c r="T6" s="2">
        <v>334</v>
      </c>
      <c r="U6" s="2">
        <v>183</v>
      </c>
      <c r="V6" s="2">
        <v>151</v>
      </c>
      <c r="W6" s="2">
        <v>262</v>
      </c>
      <c r="X6" s="2">
        <v>141</v>
      </c>
      <c r="Y6" s="2">
        <v>121</v>
      </c>
      <c r="Z6" s="2">
        <v>126</v>
      </c>
      <c r="AA6" s="2">
        <v>63</v>
      </c>
      <c r="AB6" s="2">
        <v>63</v>
      </c>
      <c r="AC6" s="2">
        <v>104</v>
      </c>
      <c r="AD6" s="2">
        <v>51</v>
      </c>
      <c r="AE6" s="2">
        <v>53</v>
      </c>
      <c r="AF6" s="2">
        <v>240</v>
      </c>
      <c r="AG6" s="2">
        <v>113</v>
      </c>
      <c r="AH6" s="2">
        <v>127</v>
      </c>
      <c r="AI6" s="2">
        <v>238</v>
      </c>
      <c r="AJ6" s="2">
        <v>108</v>
      </c>
      <c r="AK6" s="2">
        <v>130</v>
      </c>
      <c r="AL6" s="2">
        <v>206</v>
      </c>
      <c r="AM6" s="2">
        <v>126</v>
      </c>
      <c r="AN6" s="2">
        <v>80</v>
      </c>
      <c r="AO6" s="2">
        <v>12</v>
      </c>
      <c r="AP6" s="2">
        <v>8</v>
      </c>
      <c r="AQ6" s="2">
        <v>4</v>
      </c>
      <c r="AR6" s="2">
        <v>23</v>
      </c>
      <c r="AS6" s="2">
        <v>9</v>
      </c>
      <c r="AT6" s="2">
        <v>14</v>
      </c>
      <c r="AU6" s="2">
        <v>4</v>
      </c>
      <c r="AV6" s="2">
        <v>1</v>
      </c>
      <c r="AW6" s="2">
        <v>3</v>
      </c>
      <c r="AX6" s="2">
        <v>212</v>
      </c>
      <c r="AY6" s="2">
        <v>121</v>
      </c>
      <c r="AZ6" s="2">
        <v>91</v>
      </c>
      <c r="BA6" s="2">
        <v>194</v>
      </c>
      <c r="BB6" s="2">
        <v>118</v>
      </c>
      <c r="BC6" s="2">
        <v>76</v>
      </c>
      <c r="BD6" s="2">
        <v>257</v>
      </c>
      <c r="BE6" s="2">
        <v>133</v>
      </c>
      <c r="BF6" s="2">
        <v>124</v>
      </c>
      <c r="BG6" s="2">
        <v>303</v>
      </c>
      <c r="BH6" s="2">
        <v>161</v>
      </c>
      <c r="BI6" s="2">
        <v>142</v>
      </c>
      <c r="BJ6" s="2">
        <v>368</v>
      </c>
      <c r="BK6" s="2">
        <v>206</v>
      </c>
      <c r="BL6" s="2">
        <v>162</v>
      </c>
      <c r="BM6" s="2">
        <v>211</v>
      </c>
      <c r="BN6" s="2">
        <v>119</v>
      </c>
      <c r="BO6" s="2">
        <v>92</v>
      </c>
      <c r="BP6" s="2">
        <v>38</v>
      </c>
      <c r="BQ6" s="2">
        <v>16</v>
      </c>
      <c r="BR6" s="2">
        <v>22</v>
      </c>
      <c r="BS6" s="2">
        <v>60</v>
      </c>
      <c r="BT6" s="2">
        <v>32</v>
      </c>
      <c r="BU6" s="2">
        <v>28</v>
      </c>
      <c r="BV6" s="2">
        <v>194</v>
      </c>
      <c r="BW6" s="2">
        <v>97</v>
      </c>
      <c r="BX6" s="2">
        <v>97</v>
      </c>
      <c r="BY6" s="2">
        <v>55</v>
      </c>
      <c r="BZ6" s="2">
        <v>26</v>
      </c>
      <c r="CA6" s="2">
        <v>29</v>
      </c>
      <c r="CB6" s="2">
        <v>120</v>
      </c>
      <c r="CC6" s="2">
        <v>58</v>
      </c>
      <c r="CD6" s="2">
        <v>62</v>
      </c>
      <c r="CE6" s="2">
        <v>352</v>
      </c>
      <c r="CF6" s="2">
        <v>177</v>
      </c>
      <c r="CG6" s="2">
        <v>175</v>
      </c>
      <c r="CH6" s="2">
        <v>43</v>
      </c>
      <c r="CI6" s="2">
        <v>22</v>
      </c>
      <c r="CJ6" s="2">
        <v>21</v>
      </c>
      <c r="CK6" s="2">
        <v>114</v>
      </c>
      <c r="CL6" s="2">
        <v>57</v>
      </c>
      <c r="CM6" s="2">
        <v>57</v>
      </c>
      <c r="CN6" s="2">
        <v>156</v>
      </c>
      <c r="CO6" s="2">
        <v>72</v>
      </c>
      <c r="CP6" s="2">
        <v>84</v>
      </c>
      <c r="CQ6" s="2">
        <v>11</v>
      </c>
      <c r="CR6" s="2">
        <v>6</v>
      </c>
      <c r="CS6" s="2">
        <v>5</v>
      </c>
      <c r="CT6" s="2">
        <v>10</v>
      </c>
      <c r="CU6" s="2">
        <v>6</v>
      </c>
      <c r="CV6" s="2">
        <v>4</v>
      </c>
      <c r="CW6" s="2">
        <v>3</v>
      </c>
      <c r="CX6" s="2">
        <v>3</v>
      </c>
      <c r="CY6" s="2">
        <v>0</v>
      </c>
      <c r="CZ6" s="2">
        <v>55</v>
      </c>
      <c r="DA6" s="2">
        <v>28</v>
      </c>
      <c r="DB6" s="2">
        <v>27</v>
      </c>
      <c r="DC6" s="2">
        <v>0</v>
      </c>
      <c r="DD6" s="2">
        <v>0</v>
      </c>
      <c r="DE6" s="2">
        <v>0</v>
      </c>
    </row>
    <row r="7" spans="1:109" ht="10.199999999999999" customHeight="1" x14ac:dyDescent="0.2">
      <c r="A7" s="10">
        <v>2</v>
      </c>
      <c r="B7" s="2">
        <v>4147</v>
      </c>
      <c r="C7" s="2">
        <v>2093</v>
      </c>
      <c r="D7" s="2">
        <v>2054</v>
      </c>
      <c r="E7" s="2">
        <v>57</v>
      </c>
      <c r="F7" s="2">
        <v>26</v>
      </c>
      <c r="G7" s="2">
        <v>31</v>
      </c>
      <c r="H7" s="2">
        <v>223</v>
      </c>
      <c r="I7" s="2">
        <v>120</v>
      </c>
      <c r="J7" s="2">
        <v>103</v>
      </c>
      <c r="K7" s="2">
        <v>325</v>
      </c>
      <c r="L7" s="2">
        <v>167</v>
      </c>
      <c r="M7" s="2">
        <v>158</v>
      </c>
      <c r="N7" s="2">
        <v>248</v>
      </c>
      <c r="O7" s="2">
        <v>124</v>
      </c>
      <c r="P7" s="2">
        <v>124</v>
      </c>
      <c r="Q7" s="2">
        <v>147</v>
      </c>
      <c r="R7" s="2">
        <v>75</v>
      </c>
      <c r="S7" s="2">
        <v>72</v>
      </c>
      <c r="T7" s="2">
        <v>311</v>
      </c>
      <c r="U7" s="2">
        <v>163</v>
      </c>
      <c r="V7" s="2">
        <v>148</v>
      </c>
      <c r="W7" s="2">
        <v>173</v>
      </c>
      <c r="X7" s="2">
        <v>91</v>
      </c>
      <c r="Y7" s="2">
        <v>82</v>
      </c>
      <c r="Z7" s="2">
        <v>153</v>
      </c>
      <c r="AA7" s="2">
        <v>79</v>
      </c>
      <c r="AB7" s="2">
        <v>74</v>
      </c>
      <c r="AC7" s="2">
        <v>128</v>
      </c>
      <c r="AD7" s="2">
        <v>63</v>
      </c>
      <c r="AE7" s="2">
        <v>65</v>
      </c>
      <c r="AF7" s="2">
        <v>155</v>
      </c>
      <c r="AG7" s="2">
        <v>82</v>
      </c>
      <c r="AH7" s="2">
        <v>73</v>
      </c>
      <c r="AI7" s="2">
        <v>166</v>
      </c>
      <c r="AJ7" s="2">
        <v>76</v>
      </c>
      <c r="AK7" s="2">
        <v>90</v>
      </c>
      <c r="AL7" s="2">
        <v>141</v>
      </c>
      <c r="AM7" s="2">
        <v>59</v>
      </c>
      <c r="AN7" s="2">
        <v>82</v>
      </c>
      <c r="AO7" s="2">
        <v>2</v>
      </c>
      <c r="AP7" s="2">
        <v>0</v>
      </c>
      <c r="AQ7" s="2">
        <v>2</v>
      </c>
      <c r="AR7" s="2">
        <v>17</v>
      </c>
      <c r="AS7" s="2">
        <v>8</v>
      </c>
      <c r="AT7" s="2">
        <v>9</v>
      </c>
      <c r="AU7" s="2">
        <v>5</v>
      </c>
      <c r="AV7" s="2">
        <v>2</v>
      </c>
      <c r="AW7" s="2">
        <v>3</v>
      </c>
      <c r="AX7" s="2">
        <v>141</v>
      </c>
      <c r="AY7" s="2">
        <v>66</v>
      </c>
      <c r="AZ7" s="2">
        <v>75</v>
      </c>
      <c r="BA7" s="2">
        <v>122</v>
      </c>
      <c r="BB7" s="2">
        <v>64</v>
      </c>
      <c r="BC7" s="2">
        <v>58</v>
      </c>
      <c r="BD7" s="2">
        <v>91</v>
      </c>
      <c r="BE7" s="2">
        <v>44</v>
      </c>
      <c r="BF7" s="2">
        <v>47</v>
      </c>
      <c r="BG7" s="2">
        <v>235</v>
      </c>
      <c r="BH7" s="2">
        <v>121</v>
      </c>
      <c r="BI7" s="2">
        <v>114</v>
      </c>
      <c r="BJ7" s="2">
        <v>309</v>
      </c>
      <c r="BK7" s="2">
        <v>165</v>
      </c>
      <c r="BL7" s="2">
        <v>144</v>
      </c>
      <c r="BM7" s="2">
        <v>88</v>
      </c>
      <c r="BN7" s="2">
        <v>47</v>
      </c>
      <c r="BO7" s="2">
        <v>41</v>
      </c>
      <c r="BP7" s="2">
        <v>40</v>
      </c>
      <c r="BQ7" s="2">
        <v>16</v>
      </c>
      <c r="BR7" s="2">
        <v>24</v>
      </c>
      <c r="BS7" s="2">
        <v>46</v>
      </c>
      <c r="BT7" s="2">
        <v>19</v>
      </c>
      <c r="BU7" s="2">
        <v>27</v>
      </c>
      <c r="BV7" s="2">
        <v>142</v>
      </c>
      <c r="BW7" s="2">
        <v>77</v>
      </c>
      <c r="BX7" s="2">
        <v>65</v>
      </c>
      <c r="BY7" s="2">
        <v>36</v>
      </c>
      <c r="BZ7" s="2">
        <v>12</v>
      </c>
      <c r="CA7" s="2">
        <v>24</v>
      </c>
      <c r="CB7" s="2">
        <v>72</v>
      </c>
      <c r="CC7" s="2">
        <v>34</v>
      </c>
      <c r="CD7" s="2">
        <v>38</v>
      </c>
      <c r="CE7" s="2">
        <v>320</v>
      </c>
      <c r="CF7" s="2">
        <v>178</v>
      </c>
      <c r="CG7" s="2">
        <v>142</v>
      </c>
      <c r="CH7" s="2">
        <v>44</v>
      </c>
      <c r="CI7" s="2">
        <v>21</v>
      </c>
      <c r="CJ7" s="2">
        <v>23</v>
      </c>
      <c r="CK7" s="2">
        <v>71</v>
      </c>
      <c r="CL7" s="2">
        <v>38</v>
      </c>
      <c r="CM7" s="2">
        <v>33</v>
      </c>
      <c r="CN7" s="2">
        <v>110</v>
      </c>
      <c r="CO7" s="2">
        <v>49</v>
      </c>
      <c r="CP7" s="2">
        <v>61</v>
      </c>
      <c r="CQ7" s="2">
        <v>3</v>
      </c>
      <c r="CR7" s="2">
        <v>0</v>
      </c>
      <c r="CS7" s="2">
        <v>3</v>
      </c>
      <c r="CT7" s="2">
        <v>10</v>
      </c>
      <c r="CU7" s="2">
        <v>3</v>
      </c>
      <c r="CV7" s="2">
        <v>7</v>
      </c>
      <c r="CW7" s="2">
        <v>1</v>
      </c>
      <c r="CX7" s="2">
        <v>0</v>
      </c>
      <c r="CY7" s="2">
        <v>1</v>
      </c>
      <c r="CZ7" s="2">
        <v>14</v>
      </c>
      <c r="DA7" s="2">
        <v>4</v>
      </c>
      <c r="DB7" s="2">
        <v>10</v>
      </c>
      <c r="DC7" s="2">
        <v>1</v>
      </c>
      <c r="DD7" s="2">
        <v>0</v>
      </c>
      <c r="DE7" s="2">
        <v>1</v>
      </c>
    </row>
    <row r="8" spans="1:109" ht="10.199999999999999" customHeight="1" x14ac:dyDescent="0.2">
      <c r="A8" s="10">
        <v>3</v>
      </c>
      <c r="B8" s="2">
        <v>5626</v>
      </c>
      <c r="C8" s="2">
        <v>2867</v>
      </c>
      <c r="D8" s="2">
        <v>2759</v>
      </c>
      <c r="E8" s="2">
        <v>68</v>
      </c>
      <c r="F8" s="2">
        <v>29</v>
      </c>
      <c r="G8" s="2">
        <v>39</v>
      </c>
      <c r="H8" s="2">
        <v>320</v>
      </c>
      <c r="I8" s="2">
        <v>151</v>
      </c>
      <c r="J8" s="2">
        <v>169</v>
      </c>
      <c r="K8" s="2">
        <v>370</v>
      </c>
      <c r="L8" s="2">
        <v>187</v>
      </c>
      <c r="M8" s="2">
        <v>183</v>
      </c>
      <c r="N8" s="2">
        <v>307</v>
      </c>
      <c r="O8" s="2">
        <v>143</v>
      </c>
      <c r="P8" s="2">
        <v>164</v>
      </c>
      <c r="Q8" s="2">
        <v>177</v>
      </c>
      <c r="R8" s="2">
        <v>93</v>
      </c>
      <c r="S8" s="2">
        <v>84</v>
      </c>
      <c r="T8" s="2">
        <v>365</v>
      </c>
      <c r="U8" s="2">
        <v>203</v>
      </c>
      <c r="V8" s="2">
        <v>162</v>
      </c>
      <c r="W8" s="2">
        <v>253</v>
      </c>
      <c r="X8" s="2">
        <v>123</v>
      </c>
      <c r="Y8" s="2">
        <v>130</v>
      </c>
      <c r="Z8" s="2">
        <v>203</v>
      </c>
      <c r="AA8" s="2">
        <v>99</v>
      </c>
      <c r="AB8" s="2">
        <v>104</v>
      </c>
      <c r="AC8" s="2">
        <v>161</v>
      </c>
      <c r="AD8" s="2">
        <v>80</v>
      </c>
      <c r="AE8" s="2">
        <v>81</v>
      </c>
      <c r="AF8" s="2">
        <v>242</v>
      </c>
      <c r="AG8" s="2">
        <v>124</v>
      </c>
      <c r="AH8" s="2">
        <v>118</v>
      </c>
      <c r="AI8" s="2">
        <v>279</v>
      </c>
      <c r="AJ8" s="2">
        <v>145</v>
      </c>
      <c r="AK8" s="2">
        <v>134</v>
      </c>
      <c r="AL8" s="2">
        <v>221</v>
      </c>
      <c r="AM8" s="2">
        <v>126</v>
      </c>
      <c r="AN8" s="2">
        <v>95</v>
      </c>
      <c r="AO8" s="2">
        <v>7</v>
      </c>
      <c r="AP8" s="2">
        <v>3</v>
      </c>
      <c r="AQ8" s="2">
        <v>4</v>
      </c>
      <c r="AR8" s="2">
        <v>41</v>
      </c>
      <c r="AS8" s="2">
        <v>23</v>
      </c>
      <c r="AT8" s="2">
        <v>18</v>
      </c>
      <c r="AU8" s="2">
        <v>5</v>
      </c>
      <c r="AV8" s="2">
        <v>2</v>
      </c>
      <c r="AW8" s="2">
        <v>3</v>
      </c>
      <c r="AX8" s="2">
        <v>178</v>
      </c>
      <c r="AY8" s="2">
        <v>97</v>
      </c>
      <c r="AZ8" s="2">
        <v>81</v>
      </c>
      <c r="BA8" s="2">
        <v>180</v>
      </c>
      <c r="BB8" s="2">
        <v>100</v>
      </c>
      <c r="BC8" s="2">
        <v>80</v>
      </c>
      <c r="BD8" s="2">
        <v>221</v>
      </c>
      <c r="BE8" s="2">
        <v>108</v>
      </c>
      <c r="BF8" s="2">
        <v>113</v>
      </c>
      <c r="BG8" s="2">
        <v>286</v>
      </c>
      <c r="BH8" s="2">
        <v>143</v>
      </c>
      <c r="BI8" s="2">
        <v>143</v>
      </c>
      <c r="BJ8" s="2">
        <v>314</v>
      </c>
      <c r="BK8" s="2">
        <v>141</v>
      </c>
      <c r="BL8" s="2">
        <v>173</v>
      </c>
      <c r="BM8" s="2">
        <v>195</v>
      </c>
      <c r="BN8" s="2">
        <v>95</v>
      </c>
      <c r="BO8" s="2">
        <v>100</v>
      </c>
      <c r="BP8" s="2">
        <v>62</v>
      </c>
      <c r="BQ8" s="2">
        <v>39</v>
      </c>
      <c r="BR8" s="2">
        <v>23</v>
      </c>
      <c r="BS8" s="2">
        <v>64</v>
      </c>
      <c r="BT8" s="2">
        <v>29</v>
      </c>
      <c r="BU8" s="2">
        <v>35</v>
      </c>
      <c r="BV8" s="2">
        <v>189</v>
      </c>
      <c r="BW8" s="2">
        <v>101</v>
      </c>
      <c r="BX8" s="2">
        <v>88</v>
      </c>
      <c r="BY8" s="2">
        <v>44</v>
      </c>
      <c r="BZ8" s="2">
        <v>19</v>
      </c>
      <c r="CA8" s="2">
        <v>25</v>
      </c>
      <c r="CB8" s="2">
        <v>96</v>
      </c>
      <c r="CC8" s="2">
        <v>52</v>
      </c>
      <c r="CD8" s="2">
        <v>44</v>
      </c>
      <c r="CE8" s="2">
        <v>346</v>
      </c>
      <c r="CF8" s="2">
        <v>186</v>
      </c>
      <c r="CG8" s="2">
        <v>160</v>
      </c>
      <c r="CH8" s="2">
        <v>71</v>
      </c>
      <c r="CI8" s="2">
        <v>34</v>
      </c>
      <c r="CJ8" s="2">
        <v>37</v>
      </c>
      <c r="CK8" s="2">
        <v>141</v>
      </c>
      <c r="CL8" s="2">
        <v>75</v>
      </c>
      <c r="CM8" s="2">
        <v>66</v>
      </c>
      <c r="CN8" s="2">
        <v>174</v>
      </c>
      <c r="CO8" s="2">
        <v>91</v>
      </c>
      <c r="CP8" s="2">
        <v>83</v>
      </c>
      <c r="CQ8" s="2">
        <v>5</v>
      </c>
      <c r="CR8" s="2">
        <v>4</v>
      </c>
      <c r="CS8" s="2">
        <v>1</v>
      </c>
      <c r="CT8" s="2">
        <v>8</v>
      </c>
      <c r="CU8" s="2">
        <v>4</v>
      </c>
      <c r="CV8" s="2">
        <v>4</v>
      </c>
      <c r="CW8" s="2">
        <v>2</v>
      </c>
      <c r="CX8" s="2">
        <v>2</v>
      </c>
      <c r="CY8" s="2">
        <v>0</v>
      </c>
      <c r="CZ8" s="2">
        <v>30</v>
      </c>
      <c r="DA8" s="2">
        <v>15</v>
      </c>
      <c r="DB8" s="2">
        <v>15</v>
      </c>
      <c r="DC8" s="2">
        <v>1</v>
      </c>
      <c r="DD8" s="2">
        <v>1</v>
      </c>
      <c r="DE8" s="2">
        <v>0</v>
      </c>
    </row>
    <row r="9" spans="1:109" ht="10.199999999999999" customHeight="1" x14ac:dyDescent="0.2">
      <c r="A9" s="10">
        <v>4</v>
      </c>
      <c r="B9" s="2">
        <v>5795</v>
      </c>
      <c r="C9" s="2">
        <v>3025</v>
      </c>
      <c r="D9" s="2">
        <v>2770</v>
      </c>
      <c r="E9" s="2">
        <v>74</v>
      </c>
      <c r="F9" s="2">
        <v>29</v>
      </c>
      <c r="G9" s="2">
        <v>45</v>
      </c>
      <c r="H9" s="2">
        <v>295</v>
      </c>
      <c r="I9" s="2">
        <v>164</v>
      </c>
      <c r="J9" s="2">
        <v>131</v>
      </c>
      <c r="K9" s="2">
        <v>382</v>
      </c>
      <c r="L9" s="2">
        <v>179</v>
      </c>
      <c r="M9" s="2">
        <v>203</v>
      </c>
      <c r="N9" s="2">
        <v>329</v>
      </c>
      <c r="O9" s="2">
        <v>171</v>
      </c>
      <c r="P9" s="2">
        <v>158</v>
      </c>
      <c r="Q9" s="2">
        <v>169</v>
      </c>
      <c r="R9" s="2">
        <v>93</v>
      </c>
      <c r="S9" s="2">
        <v>76</v>
      </c>
      <c r="T9" s="2">
        <v>393</v>
      </c>
      <c r="U9" s="2">
        <v>212</v>
      </c>
      <c r="V9" s="2">
        <v>181</v>
      </c>
      <c r="W9" s="2">
        <v>256</v>
      </c>
      <c r="X9" s="2">
        <v>136</v>
      </c>
      <c r="Y9" s="2">
        <v>120</v>
      </c>
      <c r="Z9" s="2">
        <v>221</v>
      </c>
      <c r="AA9" s="2">
        <v>114</v>
      </c>
      <c r="AB9" s="2">
        <v>107</v>
      </c>
      <c r="AC9" s="2">
        <v>143</v>
      </c>
      <c r="AD9" s="2">
        <v>82</v>
      </c>
      <c r="AE9" s="2">
        <v>61</v>
      </c>
      <c r="AF9" s="2">
        <v>263</v>
      </c>
      <c r="AG9" s="2">
        <v>137</v>
      </c>
      <c r="AH9" s="2">
        <v>126</v>
      </c>
      <c r="AI9" s="2">
        <v>283</v>
      </c>
      <c r="AJ9" s="2">
        <v>146</v>
      </c>
      <c r="AK9" s="2">
        <v>137</v>
      </c>
      <c r="AL9" s="2">
        <v>239</v>
      </c>
      <c r="AM9" s="2">
        <v>127</v>
      </c>
      <c r="AN9" s="2">
        <v>112</v>
      </c>
      <c r="AO9" s="2">
        <v>7</v>
      </c>
      <c r="AP9" s="2">
        <v>3</v>
      </c>
      <c r="AQ9" s="2">
        <v>4</v>
      </c>
      <c r="AR9" s="2">
        <v>34</v>
      </c>
      <c r="AS9" s="2">
        <v>19</v>
      </c>
      <c r="AT9" s="2">
        <v>15</v>
      </c>
      <c r="AU9" s="2">
        <v>4</v>
      </c>
      <c r="AV9" s="2">
        <v>3</v>
      </c>
      <c r="AW9" s="2">
        <v>1</v>
      </c>
      <c r="AX9" s="2">
        <v>225</v>
      </c>
      <c r="AY9" s="2">
        <v>121</v>
      </c>
      <c r="AZ9" s="2">
        <v>104</v>
      </c>
      <c r="BA9" s="2">
        <v>147</v>
      </c>
      <c r="BB9" s="2">
        <v>82</v>
      </c>
      <c r="BC9" s="2">
        <v>65</v>
      </c>
      <c r="BD9" s="2">
        <v>243</v>
      </c>
      <c r="BE9" s="2">
        <v>128</v>
      </c>
      <c r="BF9" s="2">
        <v>115</v>
      </c>
      <c r="BG9" s="2">
        <v>306</v>
      </c>
      <c r="BH9" s="2">
        <v>152</v>
      </c>
      <c r="BI9" s="2">
        <v>154</v>
      </c>
      <c r="BJ9" s="2">
        <v>283</v>
      </c>
      <c r="BK9" s="2">
        <v>158</v>
      </c>
      <c r="BL9" s="2">
        <v>125</v>
      </c>
      <c r="BM9" s="2">
        <v>169</v>
      </c>
      <c r="BN9" s="2">
        <v>94</v>
      </c>
      <c r="BO9" s="2">
        <v>75</v>
      </c>
      <c r="BP9" s="2">
        <v>43</v>
      </c>
      <c r="BQ9" s="2">
        <v>24</v>
      </c>
      <c r="BR9" s="2">
        <v>19</v>
      </c>
      <c r="BS9" s="2">
        <v>81</v>
      </c>
      <c r="BT9" s="2">
        <v>45</v>
      </c>
      <c r="BU9" s="2">
        <v>36</v>
      </c>
      <c r="BV9" s="2">
        <v>259</v>
      </c>
      <c r="BW9" s="2">
        <v>114</v>
      </c>
      <c r="BX9" s="2">
        <v>145</v>
      </c>
      <c r="BY9" s="2">
        <v>44</v>
      </c>
      <c r="BZ9" s="2">
        <v>26</v>
      </c>
      <c r="CA9" s="2">
        <v>18</v>
      </c>
      <c r="CB9" s="2">
        <v>110</v>
      </c>
      <c r="CC9" s="2">
        <v>56</v>
      </c>
      <c r="CD9" s="2">
        <v>54</v>
      </c>
      <c r="CE9" s="2">
        <v>365</v>
      </c>
      <c r="CF9" s="2">
        <v>191</v>
      </c>
      <c r="CG9" s="2">
        <v>174</v>
      </c>
      <c r="CH9" s="2">
        <v>64</v>
      </c>
      <c r="CI9" s="2">
        <v>33</v>
      </c>
      <c r="CJ9" s="2">
        <v>31</v>
      </c>
      <c r="CK9" s="2">
        <v>137</v>
      </c>
      <c r="CL9" s="2">
        <v>75</v>
      </c>
      <c r="CM9" s="2">
        <v>62</v>
      </c>
      <c r="CN9" s="2">
        <v>170</v>
      </c>
      <c r="CO9" s="2">
        <v>84</v>
      </c>
      <c r="CP9" s="2">
        <v>86</v>
      </c>
      <c r="CQ9" s="2">
        <v>8</v>
      </c>
      <c r="CR9" s="2">
        <v>4</v>
      </c>
      <c r="CS9" s="2">
        <v>4</v>
      </c>
      <c r="CT9" s="2">
        <v>14</v>
      </c>
      <c r="CU9" s="2">
        <v>5</v>
      </c>
      <c r="CV9" s="2">
        <v>9</v>
      </c>
      <c r="CW9" s="2">
        <v>4</v>
      </c>
      <c r="CX9" s="2">
        <v>2</v>
      </c>
      <c r="CY9" s="2">
        <v>2</v>
      </c>
      <c r="CZ9" s="2">
        <v>31</v>
      </c>
      <c r="DA9" s="2">
        <v>16</v>
      </c>
      <c r="DB9" s="2">
        <v>15</v>
      </c>
      <c r="DC9" s="2">
        <v>0</v>
      </c>
      <c r="DD9" s="2">
        <v>0</v>
      </c>
      <c r="DE9" s="2">
        <v>0</v>
      </c>
    </row>
    <row r="10" spans="1:109" ht="10.199999999999999" customHeight="1" x14ac:dyDescent="0.2">
      <c r="A10" s="10">
        <v>5</v>
      </c>
      <c r="B10" s="2">
        <v>5593</v>
      </c>
      <c r="C10" s="2">
        <v>2887</v>
      </c>
      <c r="D10" s="2">
        <v>2706</v>
      </c>
      <c r="E10" s="2">
        <v>77</v>
      </c>
      <c r="F10" s="2">
        <v>36</v>
      </c>
      <c r="G10" s="2">
        <v>41</v>
      </c>
      <c r="H10" s="2">
        <v>293</v>
      </c>
      <c r="I10" s="2">
        <v>151</v>
      </c>
      <c r="J10" s="2">
        <v>142</v>
      </c>
      <c r="K10" s="2">
        <v>363</v>
      </c>
      <c r="L10" s="2">
        <v>186</v>
      </c>
      <c r="M10" s="2">
        <v>177</v>
      </c>
      <c r="N10" s="2">
        <v>320</v>
      </c>
      <c r="O10" s="2">
        <v>171</v>
      </c>
      <c r="P10" s="2">
        <v>149</v>
      </c>
      <c r="Q10" s="2">
        <v>184</v>
      </c>
      <c r="R10" s="2">
        <v>93</v>
      </c>
      <c r="S10" s="2">
        <v>91</v>
      </c>
      <c r="T10" s="2">
        <v>376</v>
      </c>
      <c r="U10" s="2">
        <v>194</v>
      </c>
      <c r="V10" s="2">
        <v>182</v>
      </c>
      <c r="W10" s="2">
        <v>236</v>
      </c>
      <c r="X10" s="2">
        <v>132</v>
      </c>
      <c r="Y10" s="2">
        <v>104</v>
      </c>
      <c r="Z10" s="2">
        <v>204</v>
      </c>
      <c r="AA10" s="2">
        <v>107</v>
      </c>
      <c r="AB10" s="2">
        <v>97</v>
      </c>
      <c r="AC10" s="2">
        <v>158</v>
      </c>
      <c r="AD10" s="2">
        <v>69</v>
      </c>
      <c r="AE10" s="2">
        <v>89</v>
      </c>
      <c r="AF10" s="2">
        <v>246</v>
      </c>
      <c r="AG10" s="2">
        <v>126</v>
      </c>
      <c r="AH10" s="2">
        <v>120</v>
      </c>
      <c r="AI10" s="2">
        <v>274</v>
      </c>
      <c r="AJ10" s="2">
        <v>136</v>
      </c>
      <c r="AK10" s="2">
        <v>138</v>
      </c>
      <c r="AL10" s="2">
        <v>238</v>
      </c>
      <c r="AM10" s="2">
        <v>120</v>
      </c>
      <c r="AN10" s="2">
        <v>118</v>
      </c>
      <c r="AO10" s="2">
        <v>5</v>
      </c>
      <c r="AP10" s="2">
        <v>3</v>
      </c>
      <c r="AQ10" s="2">
        <v>2</v>
      </c>
      <c r="AR10" s="2">
        <v>30</v>
      </c>
      <c r="AS10" s="2">
        <v>13</v>
      </c>
      <c r="AT10" s="2">
        <v>17</v>
      </c>
      <c r="AU10" s="2">
        <v>14</v>
      </c>
      <c r="AV10" s="2">
        <v>4</v>
      </c>
      <c r="AW10" s="2">
        <v>10</v>
      </c>
      <c r="AX10" s="2">
        <v>206</v>
      </c>
      <c r="AY10" s="2">
        <v>112</v>
      </c>
      <c r="AZ10" s="2">
        <v>94</v>
      </c>
      <c r="BA10" s="2">
        <v>192</v>
      </c>
      <c r="BB10" s="2">
        <v>99</v>
      </c>
      <c r="BC10" s="2">
        <v>93</v>
      </c>
      <c r="BD10" s="2">
        <v>229</v>
      </c>
      <c r="BE10" s="2">
        <v>100</v>
      </c>
      <c r="BF10" s="2">
        <v>129</v>
      </c>
      <c r="BG10" s="2">
        <v>276</v>
      </c>
      <c r="BH10" s="2">
        <v>147</v>
      </c>
      <c r="BI10" s="2">
        <v>129</v>
      </c>
      <c r="BJ10" s="2">
        <v>270</v>
      </c>
      <c r="BK10" s="2">
        <v>147</v>
      </c>
      <c r="BL10" s="2">
        <v>123</v>
      </c>
      <c r="BM10" s="2">
        <v>169</v>
      </c>
      <c r="BN10" s="2">
        <v>100</v>
      </c>
      <c r="BO10" s="2">
        <v>69</v>
      </c>
      <c r="BP10" s="2">
        <v>49</v>
      </c>
      <c r="BQ10" s="2">
        <v>24</v>
      </c>
      <c r="BR10" s="2">
        <v>25</v>
      </c>
      <c r="BS10" s="2">
        <v>61</v>
      </c>
      <c r="BT10" s="2">
        <v>28</v>
      </c>
      <c r="BU10" s="2">
        <v>33</v>
      </c>
      <c r="BV10" s="2">
        <v>193</v>
      </c>
      <c r="BW10" s="2">
        <v>100</v>
      </c>
      <c r="BX10" s="2">
        <v>93</v>
      </c>
      <c r="BY10" s="2">
        <v>42</v>
      </c>
      <c r="BZ10" s="2">
        <v>26</v>
      </c>
      <c r="CA10" s="2">
        <v>16</v>
      </c>
      <c r="CB10" s="2">
        <v>106</v>
      </c>
      <c r="CC10" s="2">
        <v>52</v>
      </c>
      <c r="CD10" s="2">
        <v>54</v>
      </c>
      <c r="CE10" s="2">
        <v>370</v>
      </c>
      <c r="CF10" s="2">
        <v>185</v>
      </c>
      <c r="CG10" s="2">
        <v>185</v>
      </c>
      <c r="CH10" s="2">
        <v>57</v>
      </c>
      <c r="CI10" s="2">
        <v>31</v>
      </c>
      <c r="CJ10" s="2">
        <v>26</v>
      </c>
      <c r="CK10" s="2">
        <v>135</v>
      </c>
      <c r="CL10" s="2">
        <v>66</v>
      </c>
      <c r="CM10" s="2">
        <v>69</v>
      </c>
      <c r="CN10" s="2">
        <v>166</v>
      </c>
      <c r="CO10" s="2">
        <v>99</v>
      </c>
      <c r="CP10" s="2">
        <v>67</v>
      </c>
      <c r="CQ10" s="2">
        <v>10</v>
      </c>
      <c r="CR10" s="2">
        <v>5</v>
      </c>
      <c r="CS10" s="2">
        <v>5</v>
      </c>
      <c r="CT10" s="2">
        <v>5</v>
      </c>
      <c r="CU10" s="2">
        <v>3</v>
      </c>
      <c r="CV10" s="2">
        <v>2</v>
      </c>
      <c r="CW10" s="2">
        <v>4</v>
      </c>
      <c r="CX10" s="2">
        <v>1</v>
      </c>
      <c r="CY10" s="2">
        <v>3</v>
      </c>
      <c r="CZ10" s="2">
        <v>34</v>
      </c>
      <c r="DA10" s="2">
        <v>20</v>
      </c>
      <c r="DB10" s="2">
        <v>14</v>
      </c>
      <c r="DC10" s="2">
        <v>1</v>
      </c>
      <c r="DD10" s="2">
        <v>1</v>
      </c>
      <c r="DE10" s="2">
        <v>0</v>
      </c>
    </row>
    <row r="11" spans="1:109" ht="10.199999999999999" customHeight="1" x14ac:dyDescent="0.2">
      <c r="A11" s="10">
        <v>6</v>
      </c>
      <c r="B11" s="2">
        <v>5093</v>
      </c>
      <c r="C11" s="2">
        <v>2614</v>
      </c>
      <c r="D11" s="2">
        <v>2479</v>
      </c>
      <c r="E11" s="2">
        <v>71</v>
      </c>
      <c r="F11" s="2">
        <v>30</v>
      </c>
      <c r="G11" s="2">
        <v>41</v>
      </c>
      <c r="H11" s="2">
        <v>264</v>
      </c>
      <c r="I11" s="2">
        <v>129</v>
      </c>
      <c r="J11" s="2">
        <v>135</v>
      </c>
      <c r="K11" s="2">
        <v>348</v>
      </c>
      <c r="L11" s="2">
        <v>167</v>
      </c>
      <c r="M11" s="2">
        <v>181</v>
      </c>
      <c r="N11" s="2">
        <v>234</v>
      </c>
      <c r="O11" s="2">
        <v>119</v>
      </c>
      <c r="P11" s="2">
        <v>115</v>
      </c>
      <c r="Q11" s="2">
        <v>144</v>
      </c>
      <c r="R11" s="2">
        <v>73</v>
      </c>
      <c r="S11" s="2">
        <v>71</v>
      </c>
      <c r="T11" s="2">
        <v>357</v>
      </c>
      <c r="U11" s="2">
        <v>203</v>
      </c>
      <c r="V11" s="2">
        <v>154</v>
      </c>
      <c r="W11" s="2">
        <v>221</v>
      </c>
      <c r="X11" s="2">
        <v>111</v>
      </c>
      <c r="Y11" s="2">
        <v>110</v>
      </c>
      <c r="Z11" s="2">
        <v>177</v>
      </c>
      <c r="AA11" s="2">
        <v>89</v>
      </c>
      <c r="AB11" s="2">
        <v>88</v>
      </c>
      <c r="AC11" s="2">
        <v>128</v>
      </c>
      <c r="AD11" s="2">
        <v>62</v>
      </c>
      <c r="AE11" s="2">
        <v>66</v>
      </c>
      <c r="AF11" s="2">
        <v>234</v>
      </c>
      <c r="AG11" s="2">
        <v>137</v>
      </c>
      <c r="AH11" s="2">
        <v>97</v>
      </c>
      <c r="AI11" s="2">
        <v>279</v>
      </c>
      <c r="AJ11" s="2">
        <v>139</v>
      </c>
      <c r="AK11" s="2">
        <v>140</v>
      </c>
      <c r="AL11" s="2">
        <v>195</v>
      </c>
      <c r="AM11" s="2">
        <v>106</v>
      </c>
      <c r="AN11" s="2">
        <v>89</v>
      </c>
      <c r="AO11" s="2">
        <v>8</v>
      </c>
      <c r="AP11" s="2">
        <v>5</v>
      </c>
      <c r="AQ11" s="2">
        <v>3</v>
      </c>
      <c r="AR11" s="2">
        <v>26</v>
      </c>
      <c r="AS11" s="2">
        <v>9</v>
      </c>
      <c r="AT11" s="2">
        <v>17</v>
      </c>
      <c r="AU11" s="2">
        <v>2</v>
      </c>
      <c r="AV11" s="2">
        <v>2</v>
      </c>
      <c r="AW11" s="2">
        <v>0</v>
      </c>
      <c r="AX11" s="2">
        <v>191</v>
      </c>
      <c r="AY11" s="2">
        <v>93</v>
      </c>
      <c r="AZ11" s="2">
        <v>98</v>
      </c>
      <c r="BA11" s="2">
        <v>140</v>
      </c>
      <c r="BB11" s="2">
        <v>76</v>
      </c>
      <c r="BC11" s="2">
        <v>64</v>
      </c>
      <c r="BD11" s="2">
        <v>205</v>
      </c>
      <c r="BE11" s="2">
        <v>123</v>
      </c>
      <c r="BF11" s="2">
        <v>82</v>
      </c>
      <c r="BG11" s="2">
        <v>277</v>
      </c>
      <c r="BH11" s="2">
        <v>131</v>
      </c>
      <c r="BI11" s="2">
        <v>146</v>
      </c>
      <c r="BJ11" s="2">
        <v>259</v>
      </c>
      <c r="BK11" s="2">
        <v>151</v>
      </c>
      <c r="BL11" s="2">
        <v>108</v>
      </c>
      <c r="BM11" s="2">
        <v>178</v>
      </c>
      <c r="BN11" s="2">
        <v>94</v>
      </c>
      <c r="BO11" s="2">
        <v>84</v>
      </c>
      <c r="BP11" s="2">
        <v>53</v>
      </c>
      <c r="BQ11" s="2">
        <v>31</v>
      </c>
      <c r="BR11" s="2">
        <v>22</v>
      </c>
      <c r="BS11" s="2">
        <v>70</v>
      </c>
      <c r="BT11" s="2">
        <v>33</v>
      </c>
      <c r="BU11" s="2">
        <v>37</v>
      </c>
      <c r="BV11" s="2">
        <v>191</v>
      </c>
      <c r="BW11" s="2">
        <v>88</v>
      </c>
      <c r="BX11" s="2">
        <v>103</v>
      </c>
      <c r="BY11" s="2">
        <v>42</v>
      </c>
      <c r="BZ11" s="2">
        <v>19</v>
      </c>
      <c r="CA11" s="2">
        <v>23</v>
      </c>
      <c r="CB11" s="2">
        <v>86</v>
      </c>
      <c r="CC11" s="2">
        <v>36</v>
      </c>
      <c r="CD11" s="2">
        <v>50</v>
      </c>
      <c r="CE11" s="2">
        <v>338</v>
      </c>
      <c r="CF11" s="2">
        <v>167</v>
      </c>
      <c r="CG11" s="2">
        <v>171</v>
      </c>
      <c r="CH11" s="2">
        <v>49</v>
      </c>
      <c r="CI11" s="2">
        <v>22</v>
      </c>
      <c r="CJ11" s="2">
        <v>27</v>
      </c>
      <c r="CK11" s="2">
        <v>124</v>
      </c>
      <c r="CL11" s="2">
        <v>68</v>
      </c>
      <c r="CM11" s="2">
        <v>56</v>
      </c>
      <c r="CN11" s="2">
        <v>139</v>
      </c>
      <c r="CO11" s="2">
        <v>71</v>
      </c>
      <c r="CP11" s="2">
        <v>68</v>
      </c>
      <c r="CQ11" s="2">
        <v>5</v>
      </c>
      <c r="CR11" s="2">
        <v>2</v>
      </c>
      <c r="CS11" s="2">
        <v>3</v>
      </c>
      <c r="CT11" s="2">
        <v>9</v>
      </c>
      <c r="CU11" s="2">
        <v>6</v>
      </c>
      <c r="CV11" s="2">
        <v>3</v>
      </c>
      <c r="CW11" s="2">
        <v>8</v>
      </c>
      <c r="CX11" s="2">
        <v>5</v>
      </c>
      <c r="CY11" s="2">
        <v>3</v>
      </c>
      <c r="CZ11" s="2">
        <v>39</v>
      </c>
      <c r="DA11" s="2">
        <v>17</v>
      </c>
      <c r="DB11" s="2">
        <v>22</v>
      </c>
      <c r="DC11" s="2">
        <v>2</v>
      </c>
      <c r="DD11" s="2">
        <v>0</v>
      </c>
      <c r="DE11" s="2">
        <v>2</v>
      </c>
    </row>
    <row r="12" spans="1:109" ht="10.199999999999999" customHeight="1" x14ac:dyDescent="0.2">
      <c r="A12" s="10">
        <v>7</v>
      </c>
      <c r="B12" s="2">
        <v>5202</v>
      </c>
      <c r="C12" s="2">
        <v>2615</v>
      </c>
      <c r="D12" s="2">
        <v>2587</v>
      </c>
      <c r="E12" s="2">
        <v>55</v>
      </c>
      <c r="F12" s="2">
        <v>28</v>
      </c>
      <c r="G12" s="2">
        <v>27</v>
      </c>
      <c r="H12" s="2">
        <v>276</v>
      </c>
      <c r="I12" s="2">
        <v>130</v>
      </c>
      <c r="J12" s="2">
        <v>146</v>
      </c>
      <c r="K12" s="2">
        <v>309</v>
      </c>
      <c r="L12" s="2">
        <v>149</v>
      </c>
      <c r="M12" s="2">
        <v>160</v>
      </c>
      <c r="N12" s="2">
        <v>267</v>
      </c>
      <c r="O12" s="2">
        <v>135</v>
      </c>
      <c r="P12" s="2">
        <v>132</v>
      </c>
      <c r="Q12" s="2">
        <v>171</v>
      </c>
      <c r="R12" s="2">
        <v>72</v>
      </c>
      <c r="S12" s="2">
        <v>99</v>
      </c>
      <c r="T12" s="2">
        <v>360</v>
      </c>
      <c r="U12" s="2">
        <v>187</v>
      </c>
      <c r="V12" s="2">
        <v>173</v>
      </c>
      <c r="W12" s="2">
        <v>252</v>
      </c>
      <c r="X12" s="2">
        <v>115</v>
      </c>
      <c r="Y12" s="2">
        <v>137</v>
      </c>
      <c r="Z12" s="2">
        <v>172</v>
      </c>
      <c r="AA12" s="2">
        <v>89</v>
      </c>
      <c r="AB12" s="2">
        <v>83</v>
      </c>
      <c r="AC12" s="2">
        <v>140</v>
      </c>
      <c r="AD12" s="2">
        <v>63</v>
      </c>
      <c r="AE12" s="2">
        <v>77</v>
      </c>
      <c r="AF12" s="2">
        <v>206</v>
      </c>
      <c r="AG12" s="2">
        <v>103</v>
      </c>
      <c r="AH12" s="2">
        <v>103</v>
      </c>
      <c r="AI12" s="2">
        <v>245</v>
      </c>
      <c r="AJ12" s="2">
        <v>131</v>
      </c>
      <c r="AK12" s="2">
        <v>114</v>
      </c>
      <c r="AL12" s="2">
        <v>222</v>
      </c>
      <c r="AM12" s="2">
        <v>116</v>
      </c>
      <c r="AN12" s="2">
        <v>106</v>
      </c>
      <c r="AO12" s="2">
        <v>14</v>
      </c>
      <c r="AP12" s="2">
        <v>8</v>
      </c>
      <c r="AQ12" s="2">
        <v>6</v>
      </c>
      <c r="AR12" s="2">
        <v>10</v>
      </c>
      <c r="AS12" s="2">
        <v>4</v>
      </c>
      <c r="AT12" s="2">
        <v>6</v>
      </c>
      <c r="AU12" s="2">
        <v>16</v>
      </c>
      <c r="AV12" s="2">
        <v>5</v>
      </c>
      <c r="AW12" s="2">
        <v>11</v>
      </c>
      <c r="AX12" s="2">
        <v>210</v>
      </c>
      <c r="AY12" s="2">
        <v>105</v>
      </c>
      <c r="AZ12" s="2">
        <v>105</v>
      </c>
      <c r="BA12" s="2">
        <v>169</v>
      </c>
      <c r="BB12" s="2">
        <v>93</v>
      </c>
      <c r="BC12" s="2">
        <v>76</v>
      </c>
      <c r="BD12" s="2">
        <v>189</v>
      </c>
      <c r="BE12" s="2">
        <v>99</v>
      </c>
      <c r="BF12" s="2">
        <v>90</v>
      </c>
      <c r="BG12" s="2">
        <v>284</v>
      </c>
      <c r="BH12" s="2">
        <v>132</v>
      </c>
      <c r="BI12" s="2">
        <v>152</v>
      </c>
      <c r="BJ12" s="2">
        <v>255</v>
      </c>
      <c r="BK12" s="2">
        <v>126</v>
      </c>
      <c r="BL12" s="2">
        <v>129</v>
      </c>
      <c r="BM12" s="2">
        <v>169</v>
      </c>
      <c r="BN12" s="2">
        <v>80</v>
      </c>
      <c r="BO12" s="2">
        <v>89</v>
      </c>
      <c r="BP12" s="2">
        <v>67</v>
      </c>
      <c r="BQ12" s="2">
        <v>32</v>
      </c>
      <c r="BR12" s="2">
        <v>35</v>
      </c>
      <c r="BS12" s="2">
        <v>69</v>
      </c>
      <c r="BT12" s="2">
        <v>46</v>
      </c>
      <c r="BU12" s="2">
        <v>23</v>
      </c>
      <c r="BV12" s="2">
        <v>234</v>
      </c>
      <c r="BW12" s="2">
        <v>127</v>
      </c>
      <c r="BX12" s="2">
        <v>107</v>
      </c>
      <c r="BY12" s="2">
        <v>47</v>
      </c>
      <c r="BZ12" s="2">
        <v>24</v>
      </c>
      <c r="CA12" s="2">
        <v>23</v>
      </c>
      <c r="CB12" s="2">
        <v>101</v>
      </c>
      <c r="CC12" s="2">
        <v>51</v>
      </c>
      <c r="CD12" s="2">
        <v>50</v>
      </c>
      <c r="CE12" s="2">
        <v>334</v>
      </c>
      <c r="CF12" s="2">
        <v>176</v>
      </c>
      <c r="CG12" s="2">
        <v>158</v>
      </c>
      <c r="CH12" s="2">
        <v>52</v>
      </c>
      <c r="CI12" s="2">
        <v>22</v>
      </c>
      <c r="CJ12" s="2">
        <v>30</v>
      </c>
      <c r="CK12" s="2">
        <v>126</v>
      </c>
      <c r="CL12" s="2">
        <v>69</v>
      </c>
      <c r="CM12" s="2">
        <v>57</v>
      </c>
      <c r="CN12" s="2">
        <v>144</v>
      </c>
      <c r="CO12" s="2">
        <v>82</v>
      </c>
      <c r="CP12" s="2">
        <v>62</v>
      </c>
      <c r="CQ12" s="2">
        <v>3</v>
      </c>
      <c r="CR12" s="2">
        <v>2</v>
      </c>
      <c r="CS12" s="2">
        <v>1</v>
      </c>
      <c r="CT12" s="2">
        <v>5</v>
      </c>
      <c r="CU12" s="2">
        <v>2</v>
      </c>
      <c r="CV12" s="2">
        <v>3</v>
      </c>
      <c r="CW12" s="2">
        <v>4</v>
      </c>
      <c r="CX12" s="2">
        <v>0</v>
      </c>
      <c r="CY12" s="2">
        <v>4</v>
      </c>
      <c r="CZ12" s="2">
        <v>24</v>
      </c>
      <c r="DA12" s="2">
        <v>12</v>
      </c>
      <c r="DB12" s="2">
        <v>12</v>
      </c>
      <c r="DC12" s="2">
        <v>1</v>
      </c>
      <c r="DD12" s="2">
        <v>0</v>
      </c>
      <c r="DE12" s="2">
        <v>1</v>
      </c>
    </row>
    <row r="13" spans="1:109" ht="10.199999999999999" customHeight="1" x14ac:dyDescent="0.2">
      <c r="A13" s="10">
        <v>8</v>
      </c>
      <c r="B13" s="2">
        <v>4863</v>
      </c>
      <c r="C13" s="2">
        <v>2533</v>
      </c>
      <c r="D13" s="2">
        <v>2330</v>
      </c>
      <c r="E13" s="2">
        <v>66</v>
      </c>
      <c r="F13" s="2">
        <v>42</v>
      </c>
      <c r="G13" s="2">
        <v>24</v>
      </c>
      <c r="H13" s="2">
        <v>266</v>
      </c>
      <c r="I13" s="2">
        <v>138</v>
      </c>
      <c r="J13" s="2">
        <v>128</v>
      </c>
      <c r="K13" s="2">
        <v>324</v>
      </c>
      <c r="L13" s="2">
        <v>160</v>
      </c>
      <c r="M13" s="2">
        <v>164</v>
      </c>
      <c r="N13" s="2">
        <v>278</v>
      </c>
      <c r="O13" s="2">
        <v>159</v>
      </c>
      <c r="P13" s="2">
        <v>119</v>
      </c>
      <c r="Q13" s="2">
        <v>140</v>
      </c>
      <c r="R13" s="2">
        <v>74</v>
      </c>
      <c r="S13" s="2">
        <v>66</v>
      </c>
      <c r="T13" s="2">
        <v>383</v>
      </c>
      <c r="U13" s="2">
        <v>205</v>
      </c>
      <c r="V13" s="2">
        <v>178</v>
      </c>
      <c r="W13" s="2">
        <v>200</v>
      </c>
      <c r="X13" s="2">
        <v>107</v>
      </c>
      <c r="Y13" s="2">
        <v>93</v>
      </c>
      <c r="Z13" s="2">
        <v>140</v>
      </c>
      <c r="AA13" s="2">
        <v>65</v>
      </c>
      <c r="AB13" s="2">
        <v>75</v>
      </c>
      <c r="AC13" s="2">
        <v>127</v>
      </c>
      <c r="AD13" s="2">
        <v>68</v>
      </c>
      <c r="AE13" s="2">
        <v>59</v>
      </c>
      <c r="AF13" s="2">
        <v>205</v>
      </c>
      <c r="AG13" s="2">
        <v>104</v>
      </c>
      <c r="AH13" s="2">
        <v>101</v>
      </c>
      <c r="AI13" s="2">
        <v>249</v>
      </c>
      <c r="AJ13" s="2">
        <v>133</v>
      </c>
      <c r="AK13" s="2">
        <v>116</v>
      </c>
      <c r="AL13" s="2">
        <v>224</v>
      </c>
      <c r="AM13" s="2">
        <v>116</v>
      </c>
      <c r="AN13" s="2">
        <v>108</v>
      </c>
      <c r="AO13" s="2">
        <v>4</v>
      </c>
      <c r="AP13" s="2">
        <v>3</v>
      </c>
      <c r="AQ13" s="2">
        <v>1</v>
      </c>
      <c r="AR13" s="2">
        <v>14</v>
      </c>
      <c r="AS13" s="2">
        <v>8</v>
      </c>
      <c r="AT13" s="2">
        <v>6</v>
      </c>
      <c r="AU13" s="2">
        <v>6</v>
      </c>
      <c r="AV13" s="2">
        <v>4</v>
      </c>
      <c r="AW13" s="2">
        <v>2</v>
      </c>
      <c r="AX13" s="2">
        <v>168</v>
      </c>
      <c r="AY13" s="2">
        <v>83</v>
      </c>
      <c r="AZ13" s="2">
        <v>85</v>
      </c>
      <c r="BA13" s="2">
        <v>155</v>
      </c>
      <c r="BB13" s="2">
        <v>75</v>
      </c>
      <c r="BC13" s="2">
        <v>80</v>
      </c>
      <c r="BD13" s="2">
        <v>142</v>
      </c>
      <c r="BE13" s="2">
        <v>70</v>
      </c>
      <c r="BF13" s="2">
        <v>72</v>
      </c>
      <c r="BG13" s="2">
        <v>272</v>
      </c>
      <c r="BH13" s="2">
        <v>143</v>
      </c>
      <c r="BI13" s="2">
        <v>129</v>
      </c>
      <c r="BJ13" s="2">
        <v>255</v>
      </c>
      <c r="BK13" s="2">
        <v>147</v>
      </c>
      <c r="BL13" s="2">
        <v>108</v>
      </c>
      <c r="BM13" s="2">
        <v>172</v>
      </c>
      <c r="BN13" s="2">
        <v>79</v>
      </c>
      <c r="BO13" s="2">
        <v>93</v>
      </c>
      <c r="BP13" s="2">
        <v>44</v>
      </c>
      <c r="BQ13" s="2">
        <v>23</v>
      </c>
      <c r="BR13" s="2">
        <v>21</v>
      </c>
      <c r="BS13" s="2">
        <v>52</v>
      </c>
      <c r="BT13" s="2">
        <v>26</v>
      </c>
      <c r="BU13" s="2">
        <v>26</v>
      </c>
      <c r="BV13" s="2">
        <v>211</v>
      </c>
      <c r="BW13" s="2">
        <v>107</v>
      </c>
      <c r="BX13" s="2">
        <v>104</v>
      </c>
      <c r="BY13" s="2">
        <v>44</v>
      </c>
      <c r="BZ13" s="2">
        <v>19</v>
      </c>
      <c r="CA13" s="2">
        <v>25</v>
      </c>
      <c r="CB13" s="2">
        <v>60</v>
      </c>
      <c r="CC13" s="2">
        <v>28</v>
      </c>
      <c r="CD13" s="2">
        <v>32</v>
      </c>
      <c r="CE13" s="2">
        <v>307</v>
      </c>
      <c r="CF13" s="2">
        <v>160</v>
      </c>
      <c r="CG13" s="2">
        <v>147</v>
      </c>
      <c r="CH13" s="2">
        <v>54</v>
      </c>
      <c r="CI13" s="2">
        <v>28</v>
      </c>
      <c r="CJ13" s="2">
        <v>26</v>
      </c>
      <c r="CK13" s="2">
        <v>96</v>
      </c>
      <c r="CL13" s="2">
        <v>59</v>
      </c>
      <c r="CM13" s="2">
        <v>37</v>
      </c>
      <c r="CN13" s="2">
        <v>159</v>
      </c>
      <c r="CO13" s="2">
        <v>72</v>
      </c>
      <c r="CP13" s="2">
        <v>87</v>
      </c>
      <c r="CQ13" s="2">
        <v>10</v>
      </c>
      <c r="CR13" s="2">
        <v>5</v>
      </c>
      <c r="CS13" s="2">
        <v>5</v>
      </c>
      <c r="CT13" s="2">
        <v>12</v>
      </c>
      <c r="CU13" s="2">
        <v>9</v>
      </c>
      <c r="CV13" s="2">
        <v>3</v>
      </c>
      <c r="CW13" s="2">
        <v>2</v>
      </c>
      <c r="CX13" s="2">
        <v>1</v>
      </c>
      <c r="CY13" s="2">
        <v>1</v>
      </c>
      <c r="CZ13" s="2">
        <v>19</v>
      </c>
      <c r="DA13" s="2">
        <v>12</v>
      </c>
      <c r="DB13" s="2">
        <v>7</v>
      </c>
      <c r="DC13" s="2">
        <v>3</v>
      </c>
      <c r="DD13" s="2">
        <v>1</v>
      </c>
      <c r="DE13" s="2">
        <v>2</v>
      </c>
    </row>
    <row r="14" spans="1:109" ht="10.199999999999999" customHeight="1" x14ac:dyDescent="0.2">
      <c r="A14" s="10">
        <v>9</v>
      </c>
      <c r="B14" s="2">
        <v>4719</v>
      </c>
      <c r="C14" s="2">
        <v>2430</v>
      </c>
      <c r="D14" s="2">
        <v>2289</v>
      </c>
      <c r="E14" s="2">
        <v>58</v>
      </c>
      <c r="F14" s="2">
        <v>30</v>
      </c>
      <c r="G14" s="2">
        <v>28</v>
      </c>
      <c r="H14" s="2">
        <v>258</v>
      </c>
      <c r="I14" s="2">
        <v>127</v>
      </c>
      <c r="J14" s="2">
        <v>131</v>
      </c>
      <c r="K14" s="2">
        <v>292</v>
      </c>
      <c r="L14" s="2">
        <v>149</v>
      </c>
      <c r="M14" s="2">
        <v>143</v>
      </c>
      <c r="N14" s="2">
        <v>228</v>
      </c>
      <c r="O14" s="2">
        <v>107</v>
      </c>
      <c r="P14" s="2">
        <v>121</v>
      </c>
      <c r="Q14" s="2">
        <v>139</v>
      </c>
      <c r="R14" s="2">
        <v>66</v>
      </c>
      <c r="S14" s="2">
        <v>73</v>
      </c>
      <c r="T14" s="2">
        <v>346</v>
      </c>
      <c r="U14" s="2">
        <v>185</v>
      </c>
      <c r="V14" s="2">
        <v>161</v>
      </c>
      <c r="W14" s="2">
        <v>255</v>
      </c>
      <c r="X14" s="2">
        <v>125</v>
      </c>
      <c r="Y14" s="2">
        <v>130</v>
      </c>
      <c r="Z14" s="2">
        <v>161</v>
      </c>
      <c r="AA14" s="2">
        <v>88</v>
      </c>
      <c r="AB14" s="2">
        <v>73</v>
      </c>
      <c r="AC14" s="2">
        <v>143</v>
      </c>
      <c r="AD14" s="2">
        <v>70</v>
      </c>
      <c r="AE14" s="2">
        <v>73</v>
      </c>
      <c r="AF14" s="2">
        <v>220</v>
      </c>
      <c r="AG14" s="2">
        <v>115</v>
      </c>
      <c r="AH14" s="2">
        <v>105</v>
      </c>
      <c r="AI14" s="2">
        <v>260</v>
      </c>
      <c r="AJ14" s="2">
        <v>134</v>
      </c>
      <c r="AK14" s="2">
        <v>126</v>
      </c>
      <c r="AL14" s="2">
        <v>213</v>
      </c>
      <c r="AM14" s="2">
        <v>121</v>
      </c>
      <c r="AN14" s="2">
        <v>92</v>
      </c>
      <c r="AO14" s="2">
        <v>13</v>
      </c>
      <c r="AP14" s="2">
        <v>9</v>
      </c>
      <c r="AQ14" s="2">
        <v>4</v>
      </c>
      <c r="AR14" s="2">
        <v>9</v>
      </c>
      <c r="AS14" s="2">
        <v>3</v>
      </c>
      <c r="AT14" s="2">
        <v>6</v>
      </c>
      <c r="AU14" s="2">
        <v>8</v>
      </c>
      <c r="AV14" s="2">
        <v>3</v>
      </c>
      <c r="AW14" s="2">
        <v>5</v>
      </c>
      <c r="AX14" s="2">
        <v>222</v>
      </c>
      <c r="AY14" s="2">
        <v>114</v>
      </c>
      <c r="AZ14" s="2">
        <v>108</v>
      </c>
      <c r="BA14" s="2">
        <v>137</v>
      </c>
      <c r="BB14" s="2">
        <v>65</v>
      </c>
      <c r="BC14" s="2">
        <v>72</v>
      </c>
      <c r="BD14" s="2">
        <v>141</v>
      </c>
      <c r="BE14" s="2">
        <v>76</v>
      </c>
      <c r="BF14" s="2">
        <v>65</v>
      </c>
      <c r="BG14" s="2">
        <v>247</v>
      </c>
      <c r="BH14" s="2">
        <v>132</v>
      </c>
      <c r="BI14" s="2">
        <v>115</v>
      </c>
      <c r="BJ14" s="2">
        <v>233</v>
      </c>
      <c r="BK14" s="2">
        <v>106</v>
      </c>
      <c r="BL14" s="2">
        <v>127</v>
      </c>
      <c r="BM14" s="2">
        <v>140</v>
      </c>
      <c r="BN14" s="2">
        <v>84</v>
      </c>
      <c r="BO14" s="2">
        <v>56</v>
      </c>
      <c r="BP14" s="2">
        <v>40</v>
      </c>
      <c r="BQ14" s="2">
        <v>19</v>
      </c>
      <c r="BR14" s="2">
        <v>21</v>
      </c>
      <c r="BS14" s="2">
        <v>55</v>
      </c>
      <c r="BT14" s="2">
        <v>26</v>
      </c>
      <c r="BU14" s="2">
        <v>29</v>
      </c>
      <c r="BV14" s="2">
        <v>190</v>
      </c>
      <c r="BW14" s="2">
        <v>97</v>
      </c>
      <c r="BX14" s="2">
        <v>93</v>
      </c>
      <c r="BY14" s="2">
        <v>47</v>
      </c>
      <c r="BZ14" s="2">
        <v>24</v>
      </c>
      <c r="CA14" s="2">
        <v>23</v>
      </c>
      <c r="CB14" s="2">
        <v>57</v>
      </c>
      <c r="CC14" s="2">
        <v>34</v>
      </c>
      <c r="CD14" s="2">
        <v>23</v>
      </c>
      <c r="CE14" s="2">
        <v>289</v>
      </c>
      <c r="CF14" s="2">
        <v>146</v>
      </c>
      <c r="CG14" s="2">
        <v>143</v>
      </c>
      <c r="CH14" s="2">
        <v>55</v>
      </c>
      <c r="CI14" s="2">
        <v>26</v>
      </c>
      <c r="CJ14" s="2">
        <v>29</v>
      </c>
      <c r="CK14" s="2">
        <v>116</v>
      </c>
      <c r="CL14" s="2">
        <v>65</v>
      </c>
      <c r="CM14" s="2">
        <v>51</v>
      </c>
      <c r="CN14" s="2">
        <v>99</v>
      </c>
      <c r="CO14" s="2">
        <v>55</v>
      </c>
      <c r="CP14" s="2">
        <v>44</v>
      </c>
      <c r="CQ14" s="2">
        <v>6</v>
      </c>
      <c r="CR14" s="2">
        <v>3</v>
      </c>
      <c r="CS14" s="2">
        <v>3</v>
      </c>
      <c r="CT14" s="2">
        <v>9</v>
      </c>
      <c r="CU14" s="2">
        <v>7</v>
      </c>
      <c r="CV14" s="2">
        <v>2</v>
      </c>
      <c r="CW14" s="2">
        <v>4</v>
      </c>
      <c r="CX14" s="2">
        <v>1</v>
      </c>
      <c r="CY14" s="2">
        <v>3</v>
      </c>
      <c r="CZ14" s="2">
        <v>27</v>
      </c>
      <c r="DA14" s="2">
        <v>16</v>
      </c>
      <c r="DB14" s="2">
        <v>11</v>
      </c>
      <c r="DC14" s="2">
        <v>2</v>
      </c>
      <c r="DD14" s="2">
        <v>2</v>
      </c>
      <c r="DE14" s="2">
        <v>0</v>
      </c>
    </row>
    <row r="15" spans="1:109" ht="10.199999999999999" customHeight="1" x14ac:dyDescent="0.2">
      <c r="A15" s="10">
        <v>10</v>
      </c>
      <c r="B15" s="2">
        <v>4264</v>
      </c>
      <c r="C15" s="2">
        <v>2228</v>
      </c>
      <c r="D15" s="2">
        <v>2036</v>
      </c>
      <c r="E15" s="2">
        <v>54</v>
      </c>
      <c r="F15" s="2">
        <v>28</v>
      </c>
      <c r="G15" s="2">
        <v>26</v>
      </c>
      <c r="H15" s="2">
        <v>258</v>
      </c>
      <c r="I15" s="2">
        <v>142</v>
      </c>
      <c r="J15" s="2">
        <v>116</v>
      </c>
      <c r="K15" s="2">
        <v>261</v>
      </c>
      <c r="L15" s="2">
        <v>133</v>
      </c>
      <c r="M15" s="2">
        <v>128</v>
      </c>
      <c r="N15" s="2">
        <v>249</v>
      </c>
      <c r="O15" s="2">
        <v>144</v>
      </c>
      <c r="P15" s="2">
        <v>105</v>
      </c>
      <c r="Q15" s="2">
        <v>130</v>
      </c>
      <c r="R15" s="2">
        <v>65</v>
      </c>
      <c r="S15" s="2">
        <v>65</v>
      </c>
      <c r="T15" s="2">
        <v>286</v>
      </c>
      <c r="U15" s="2">
        <v>145</v>
      </c>
      <c r="V15" s="2">
        <v>141</v>
      </c>
      <c r="W15" s="2">
        <v>182</v>
      </c>
      <c r="X15" s="2">
        <v>90</v>
      </c>
      <c r="Y15" s="2">
        <v>92</v>
      </c>
      <c r="Z15" s="2">
        <v>123</v>
      </c>
      <c r="AA15" s="2">
        <v>60</v>
      </c>
      <c r="AB15" s="2">
        <v>63</v>
      </c>
      <c r="AC15" s="2">
        <v>103</v>
      </c>
      <c r="AD15" s="2">
        <v>53</v>
      </c>
      <c r="AE15" s="2">
        <v>50</v>
      </c>
      <c r="AF15" s="2">
        <v>181</v>
      </c>
      <c r="AG15" s="2">
        <v>79</v>
      </c>
      <c r="AH15" s="2">
        <v>102</v>
      </c>
      <c r="AI15" s="2">
        <v>243</v>
      </c>
      <c r="AJ15" s="2">
        <v>116</v>
      </c>
      <c r="AK15" s="2">
        <v>127</v>
      </c>
      <c r="AL15" s="2">
        <v>211</v>
      </c>
      <c r="AM15" s="2">
        <v>117</v>
      </c>
      <c r="AN15" s="2">
        <v>94</v>
      </c>
      <c r="AO15" s="2">
        <v>1</v>
      </c>
      <c r="AP15" s="2">
        <v>1</v>
      </c>
      <c r="AQ15" s="2">
        <v>0</v>
      </c>
      <c r="AR15" s="2">
        <v>9</v>
      </c>
      <c r="AS15" s="2">
        <v>3</v>
      </c>
      <c r="AT15" s="2">
        <v>6</v>
      </c>
      <c r="AU15" s="2">
        <v>4</v>
      </c>
      <c r="AV15" s="2">
        <v>3</v>
      </c>
      <c r="AW15" s="2">
        <v>1</v>
      </c>
      <c r="AX15" s="2">
        <v>158</v>
      </c>
      <c r="AY15" s="2">
        <v>91</v>
      </c>
      <c r="AZ15" s="2">
        <v>67</v>
      </c>
      <c r="BA15" s="2">
        <v>126</v>
      </c>
      <c r="BB15" s="2">
        <v>61</v>
      </c>
      <c r="BC15" s="2">
        <v>65</v>
      </c>
      <c r="BD15" s="2">
        <v>123</v>
      </c>
      <c r="BE15" s="2">
        <v>57</v>
      </c>
      <c r="BF15" s="2">
        <v>66</v>
      </c>
      <c r="BG15" s="2">
        <v>229</v>
      </c>
      <c r="BH15" s="2">
        <v>127</v>
      </c>
      <c r="BI15" s="2">
        <v>102</v>
      </c>
      <c r="BJ15" s="2">
        <v>168</v>
      </c>
      <c r="BK15" s="2">
        <v>97</v>
      </c>
      <c r="BL15" s="2">
        <v>71</v>
      </c>
      <c r="BM15" s="2">
        <v>126</v>
      </c>
      <c r="BN15" s="2">
        <v>73</v>
      </c>
      <c r="BO15" s="2">
        <v>53</v>
      </c>
      <c r="BP15" s="2">
        <v>32</v>
      </c>
      <c r="BQ15" s="2">
        <v>20</v>
      </c>
      <c r="BR15" s="2">
        <v>12</v>
      </c>
      <c r="BS15" s="2">
        <v>52</v>
      </c>
      <c r="BT15" s="2">
        <v>26</v>
      </c>
      <c r="BU15" s="2">
        <v>26</v>
      </c>
      <c r="BV15" s="2">
        <v>204</v>
      </c>
      <c r="BW15" s="2">
        <v>104</v>
      </c>
      <c r="BX15" s="2">
        <v>100</v>
      </c>
      <c r="BY15" s="2">
        <v>47</v>
      </c>
      <c r="BZ15" s="2">
        <v>25</v>
      </c>
      <c r="CA15" s="2">
        <v>22</v>
      </c>
      <c r="CB15" s="2">
        <v>65</v>
      </c>
      <c r="CC15" s="2">
        <v>38</v>
      </c>
      <c r="CD15" s="2">
        <v>27</v>
      </c>
      <c r="CE15" s="2">
        <v>305</v>
      </c>
      <c r="CF15" s="2">
        <v>174</v>
      </c>
      <c r="CG15" s="2">
        <v>131</v>
      </c>
      <c r="CH15" s="2">
        <v>61</v>
      </c>
      <c r="CI15" s="2">
        <v>28</v>
      </c>
      <c r="CJ15" s="2">
        <v>33</v>
      </c>
      <c r="CK15" s="2">
        <v>89</v>
      </c>
      <c r="CL15" s="2">
        <v>38</v>
      </c>
      <c r="CM15" s="2">
        <v>51</v>
      </c>
      <c r="CN15" s="2">
        <v>152</v>
      </c>
      <c r="CO15" s="2">
        <v>75</v>
      </c>
      <c r="CP15" s="2">
        <v>77</v>
      </c>
      <c r="CQ15" s="2">
        <v>5</v>
      </c>
      <c r="CR15" s="2">
        <v>3</v>
      </c>
      <c r="CS15" s="2">
        <v>2</v>
      </c>
      <c r="CT15" s="2">
        <v>5</v>
      </c>
      <c r="CU15" s="2">
        <v>3</v>
      </c>
      <c r="CV15" s="2">
        <v>2</v>
      </c>
      <c r="CW15" s="2">
        <v>3</v>
      </c>
      <c r="CX15" s="2">
        <v>0</v>
      </c>
      <c r="CY15" s="2">
        <v>3</v>
      </c>
      <c r="CZ15" s="2">
        <v>18</v>
      </c>
      <c r="DA15" s="2">
        <v>9</v>
      </c>
      <c r="DB15" s="2">
        <v>9</v>
      </c>
      <c r="DC15" s="2">
        <v>1</v>
      </c>
      <c r="DD15" s="2">
        <v>0</v>
      </c>
      <c r="DE15" s="2">
        <v>1</v>
      </c>
    </row>
    <row r="16" spans="1:109" ht="10.199999999999999" customHeight="1" x14ac:dyDescent="0.2">
      <c r="A16" s="10">
        <v>11</v>
      </c>
      <c r="B16" s="2">
        <v>4605</v>
      </c>
      <c r="C16" s="2">
        <v>2483</v>
      </c>
      <c r="D16" s="2">
        <v>2122</v>
      </c>
      <c r="E16" s="2">
        <v>69</v>
      </c>
      <c r="F16" s="2">
        <v>32</v>
      </c>
      <c r="G16" s="2">
        <v>37</v>
      </c>
      <c r="H16" s="2">
        <v>271</v>
      </c>
      <c r="I16" s="2">
        <v>142</v>
      </c>
      <c r="J16" s="2">
        <v>129</v>
      </c>
      <c r="K16" s="2">
        <v>259</v>
      </c>
      <c r="L16" s="2">
        <v>146</v>
      </c>
      <c r="M16" s="2">
        <v>113</v>
      </c>
      <c r="N16" s="2">
        <v>236</v>
      </c>
      <c r="O16" s="2">
        <v>134</v>
      </c>
      <c r="P16" s="2">
        <v>102</v>
      </c>
      <c r="Q16" s="2">
        <v>142</v>
      </c>
      <c r="R16" s="2">
        <v>85</v>
      </c>
      <c r="S16" s="2">
        <v>57</v>
      </c>
      <c r="T16" s="2">
        <v>344</v>
      </c>
      <c r="U16" s="2">
        <v>181</v>
      </c>
      <c r="V16" s="2">
        <v>163</v>
      </c>
      <c r="W16" s="2">
        <v>253</v>
      </c>
      <c r="X16" s="2">
        <v>138</v>
      </c>
      <c r="Y16" s="2">
        <v>115</v>
      </c>
      <c r="Z16" s="2">
        <v>146</v>
      </c>
      <c r="AA16" s="2">
        <v>74</v>
      </c>
      <c r="AB16" s="2">
        <v>72</v>
      </c>
      <c r="AC16" s="2">
        <v>147</v>
      </c>
      <c r="AD16" s="2">
        <v>81</v>
      </c>
      <c r="AE16" s="2">
        <v>66</v>
      </c>
      <c r="AF16" s="2">
        <v>238</v>
      </c>
      <c r="AG16" s="2">
        <v>120</v>
      </c>
      <c r="AH16" s="2">
        <v>118</v>
      </c>
      <c r="AI16" s="2">
        <v>264</v>
      </c>
      <c r="AJ16" s="2">
        <v>146</v>
      </c>
      <c r="AK16" s="2">
        <v>118</v>
      </c>
      <c r="AL16" s="2">
        <v>239</v>
      </c>
      <c r="AM16" s="2">
        <v>132</v>
      </c>
      <c r="AN16" s="2">
        <v>107</v>
      </c>
      <c r="AO16" s="2">
        <v>8</v>
      </c>
      <c r="AP16" s="2">
        <v>2</v>
      </c>
      <c r="AQ16" s="2">
        <v>6</v>
      </c>
      <c r="AR16" s="2">
        <v>18</v>
      </c>
      <c r="AS16" s="2">
        <v>7</v>
      </c>
      <c r="AT16" s="2">
        <v>11</v>
      </c>
      <c r="AU16" s="2">
        <v>4</v>
      </c>
      <c r="AV16" s="2">
        <v>2</v>
      </c>
      <c r="AW16" s="2">
        <v>2</v>
      </c>
      <c r="AX16" s="2">
        <v>152</v>
      </c>
      <c r="AY16" s="2">
        <v>95</v>
      </c>
      <c r="AZ16" s="2">
        <v>57</v>
      </c>
      <c r="BA16" s="2">
        <v>109</v>
      </c>
      <c r="BB16" s="2">
        <v>53</v>
      </c>
      <c r="BC16" s="2">
        <v>56</v>
      </c>
      <c r="BD16" s="2">
        <v>127</v>
      </c>
      <c r="BE16" s="2">
        <v>73</v>
      </c>
      <c r="BF16" s="2">
        <v>54</v>
      </c>
      <c r="BG16" s="2">
        <v>205</v>
      </c>
      <c r="BH16" s="2">
        <v>105</v>
      </c>
      <c r="BI16" s="2">
        <v>100</v>
      </c>
      <c r="BJ16" s="2">
        <v>203</v>
      </c>
      <c r="BK16" s="2">
        <v>109</v>
      </c>
      <c r="BL16" s="2">
        <v>94</v>
      </c>
      <c r="BM16" s="2">
        <v>143</v>
      </c>
      <c r="BN16" s="2">
        <v>67</v>
      </c>
      <c r="BO16" s="2">
        <v>76</v>
      </c>
      <c r="BP16" s="2">
        <v>25</v>
      </c>
      <c r="BQ16" s="2">
        <v>14</v>
      </c>
      <c r="BR16" s="2">
        <v>11</v>
      </c>
      <c r="BS16" s="2">
        <v>60</v>
      </c>
      <c r="BT16" s="2">
        <v>31</v>
      </c>
      <c r="BU16" s="2">
        <v>29</v>
      </c>
      <c r="BV16" s="2">
        <v>171</v>
      </c>
      <c r="BW16" s="2">
        <v>97</v>
      </c>
      <c r="BX16" s="2">
        <v>74</v>
      </c>
      <c r="BY16" s="2">
        <v>38</v>
      </c>
      <c r="BZ16" s="2">
        <v>22</v>
      </c>
      <c r="CA16" s="2">
        <v>16</v>
      </c>
      <c r="CB16" s="2">
        <v>44</v>
      </c>
      <c r="CC16" s="2">
        <v>24</v>
      </c>
      <c r="CD16" s="2">
        <v>20</v>
      </c>
      <c r="CE16" s="2">
        <v>341</v>
      </c>
      <c r="CF16" s="2">
        <v>187</v>
      </c>
      <c r="CG16" s="2">
        <v>154</v>
      </c>
      <c r="CH16" s="2">
        <v>44</v>
      </c>
      <c r="CI16" s="2">
        <v>19</v>
      </c>
      <c r="CJ16" s="2">
        <v>25</v>
      </c>
      <c r="CK16" s="2">
        <v>108</v>
      </c>
      <c r="CL16" s="2">
        <v>61</v>
      </c>
      <c r="CM16" s="2">
        <v>47</v>
      </c>
      <c r="CN16" s="2">
        <v>150</v>
      </c>
      <c r="CO16" s="2">
        <v>76</v>
      </c>
      <c r="CP16" s="2">
        <v>74</v>
      </c>
      <c r="CQ16" s="2">
        <v>7</v>
      </c>
      <c r="CR16" s="2">
        <v>6</v>
      </c>
      <c r="CS16" s="2">
        <v>1</v>
      </c>
      <c r="CT16" s="2">
        <v>6</v>
      </c>
      <c r="CU16" s="2">
        <v>3</v>
      </c>
      <c r="CV16" s="2">
        <v>3</v>
      </c>
      <c r="CW16" s="2">
        <v>8</v>
      </c>
      <c r="CX16" s="2">
        <v>5</v>
      </c>
      <c r="CY16" s="2">
        <v>3</v>
      </c>
      <c r="CZ16" s="2">
        <v>26</v>
      </c>
      <c r="DA16" s="2">
        <v>14</v>
      </c>
      <c r="DB16" s="2">
        <v>12</v>
      </c>
      <c r="DC16" s="2">
        <v>0</v>
      </c>
      <c r="DD16" s="2">
        <v>0</v>
      </c>
      <c r="DE16" s="2">
        <v>0</v>
      </c>
    </row>
    <row r="17" spans="1:109" ht="10.199999999999999" customHeight="1" x14ac:dyDescent="0.2">
      <c r="A17" s="10">
        <v>12</v>
      </c>
      <c r="B17" s="2">
        <v>3746</v>
      </c>
      <c r="C17" s="2">
        <v>1975</v>
      </c>
      <c r="D17" s="2">
        <v>1771</v>
      </c>
      <c r="E17" s="2">
        <v>40</v>
      </c>
      <c r="F17" s="2">
        <v>24</v>
      </c>
      <c r="G17" s="2">
        <v>16</v>
      </c>
      <c r="H17" s="2">
        <v>232</v>
      </c>
      <c r="I17" s="2">
        <v>116</v>
      </c>
      <c r="J17" s="2">
        <v>116</v>
      </c>
      <c r="K17" s="2">
        <v>257</v>
      </c>
      <c r="L17" s="2">
        <v>153</v>
      </c>
      <c r="M17" s="2">
        <v>104</v>
      </c>
      <c r="N17" s="2">
        <v>235</v>
      </c>
      <c r="O17" s="2">
        <v>128</v>
      </c>
      <c r="P17" s="2">
        <v>107</v>
      </c>
      <c r="Q17" s="2">
        <v>132</v>
      </c>
      <c r="R17" s="2">
        <v>68</v>
      </c>
      <c r="S17" s="2">
        <v>64</v>
      </c>
      <c r="T17" s="2">
        <v>303</v>
      </c>
      <c r="U17" s="2">
        <v>161</v>
      </c>
      <c r="V17" s="2">
        <v>142</v>
      </c>
      <c r="W17" s="2">
        <v>192</v>
      </c>
      <c r="X17" s="2">
        <v>100</v>
      </c>
      <c r="Y17" s="2">
        <v>92</v>
      </c>
      <c r="Z17" s="2">
        <v>104</v>
      </c>
      <c r="AA17" s="2">
        <v>60</v>
      </c>
      <c r="AB17" s="2">
        <v>44</v>
      </c>
      <c r="AC17" s="2">
        <v>115</v>
      </c>
      <c r="AD17" s="2">
        <v>57</v>
      </c>
      <c r="AE17" s="2">
        <v>58</v>
      </c>
      <c r="AF17" s="2">
        <v>137</v>
      </c>
      <c r="AG17" s="2">
        <v>66</v>
      </c>
      <c r="AH17" s="2">
        <v>71</v>
      </c>
      <c r="AI17" s="2">
        <v>222</v>
      </c>
      <c r="AJ17" s="2">
        <v>115</v>
      </c>
      <c r="AK17" s="2">
        <v>107</v>
      </c>
      <c r="AL17" s="2">
        <v>171</v>
      </c>
      <c r="AM17" s="2">
        <v>97</v>
      </c>
      <c r="AN17" s="2">
        <v>74</v>
      </c>
      <c r="AO17" s="2">
        <v>0</v>
      </c>
      <c r="AP17" s="2">
        <v>0</v>
      </c>
      <c r="AQ17" s="2">
        <v>0</v>
      </c>
      <c r="AR17" s="2">
        <v>4</v>
      </c>
      <c r="AS17" s="2">
        <v>3</v>
      </c>
      <c r="AT17" s="2">
        <v>1</v>
      </c>
      <c r="AU17" s="2">
        <v>3</v>
      </c>
      <c r="AV17" s="2">
        <v>1</v>
      </c>
      <c r="AW17" s="2">
        <v>2</v>
      </c>
      <c r="AX17" s="2">
        <v>149</v>
      </c>
      <c r="AY17" s="2">
        <v>90</v>
      </c>
      <c r="AZ17" s="2">
        <v>59</v>
      </c>
      <c r="BA17" s="2">
        <v>89</v>
      </c>
      <c r="BB17" s="2">
        <v>53</v>
      </c>
      <c r="BC17" s="2">
        <v>36</v>
      </c>
      <c r="BD17" s="2">
        <v>83</v>
      </c>
      <c r="BE17" s="2">
        <v>44</v>
      </c>
      <c r="BF17" s="2">
        <v>39</v>
      </c>
      <c r="BG17" s="2">
        <v>173</v>
      </c>
      <c r="BH17" s="2">
        <v>85</v>
      </c>
      <c r="BI17" s="2">
        <v>88</v>
      </c>
      <c r="BJ17" s="2">
        <v>168</v>
      </c>
      <c r="BK17" s="2">
        <v>83</v>
      </c>
      <c r="BL17" s="2">
        <v>85</v>
      </c>
      <c r="BM17" s="2">
        <v>121</v>
      </c>
      <c r="BN17" s="2">
        <v>56</v>
      </c>
      <c r="BO17" s="2">
        <v>65</v>
      </c>
      <c r="BP17" s="2">
        <v>38</v>
      </c>
      <c r="BQ17" s="2">
        <v>18</v>
      </c>
      <c r="BR17" s="2">
        <v>20</v>
      </c>
      <c r="BS17" s="2">
        <v>47</v>
      </c>
      <c r="BT17" s="2">
        <v>16</v>
      </c>
      <c r="BU17" s="2">
        <v>31</v>
      </c>
      <c r="BV17" s="2">
        <v>151</v>
      </c>
      <c r="BW17" s="2">
        <v>80</v>
      </c>
      <c r="BX17" s="2">
        <v>71</v>
      </c>
      <c r="BY17" s="2">
        <v>34</v>
      </c>
      <c r="BZ17" s="2">
        <v>17</v>
      </c>
      <c r="CA17" s="2">
        <v>17</v>
      </c>
      <c r="CB17" s="2">
        <v>41</v>
      </c>
      <c r="CC17" s="2">
        <v>23</v>
      </c>
      <c r="CD17" s="2">
        <v>18</v>
      </c>
      <c r="CE17" s="2">
        <v>255</v>
      </c>
      <c r="CF17" s="2">
        <v>149</v>
      </c>
      <c r="CG17" s="2">
        <v>106</v>
      </c>
      <c r="CH17" s="2">
        <v>32</v>
      </c>
      <c r="CI17" s="2">
        <v>14</v>
      </c>
      <c r="CJ17" s="2">
        <v>18</v>
      </c>
      <c r="CK17" s="2">
        <v>83</v>
      </c>
      <c r="CL17" s="2">
        <v>33</v>
      </c>
      <c r="CM17" s="2">
        <v>50</v>
      </c>
      <c r="CN17" s="2">
        <v>100</v>
      </c>
      <c r="CO17" s="2">
        <v>45</v>
      </c>
      <c r="CP17" s="2">
        <v>55</v>
      </c>
      <c r="CQ17" s="2">
        <v>4</v>
      </c>
      <c r="CR17" s="2">
        <v>2</v>
      </c>
      <c r="CS17" s="2">
        <v>2</v>
      </c>
      <c r="CT17" s="2">
        <v>6</v>
      </c>
      <c r="CU17" s="2">
        <v>3</v>
      </c>
      <c r="CV17" s="2">
        <v>3</v>
      </c>
      <c r="CW17" s="2">
        <v>8</v>
      </c>
      <c r="CX17" s="2">
        <v>5</v>
      </c>
      <c r="CY17" s="2">
        <v>3</v>
      </c>
      <c r="CZ17" s="2">
        <v>16</v>
      </c>
      <c r="DA17" s="2">
        <v>9</v>
      </c>
      <c r="DB17" s="2">
        <v>7</v>
      </c>
      <c r="DC17" s="2">
        <v>1</v>
      </c>
      <c r="DD17" s="2">
        <v>1</v>
      </c>
      <c r="DE17" s="2">
        <v>0</v>
      </c>
    </row>
    <row r="18" spans="1:109" ht="10.199999999999999" customHeight="1" x14ac:dyDescent="0.2">
      <c r="A18" s="10">
        <v>13</v>
      </c>
      <c r="B18" s="2">
        <v>4463</v>
      </c>
      <c r="C18" s="2">
        <v>2466</v>
      </c>
      <c r="D18" s="2">
        <v>1997</v>
      </c>
      <c r="E18" s="2">
        <v>53</v>
      </c>
      <c r="F18" s="2">
        <v>25</v>
      </c>
      <c r="G18" s="2">
        <v>28</v>
      </c>
      <c r="H18" s="2">
        <v>202</v>
      </c>
      <c r="I18" s="2">
        <v>101</v>
      </c>
      <c r="J18" s="2">
        <v>101</v>
      </c>
      <c r="K18" s="2">
        <v>247</v>
      </c>
      <c r="L18" s="2">
        <v>134</v>
      </c>
      <c r="M18" s="2">
        <v>113</v>
      </c>
      <c r="N18" s="2">
        <v>250</v>
      </c>
      <c r="O18" s="2">
        <v>136</v>
      </c>
      <c r="P18" s="2">
        <v>114</v>
      </c>
      <c r="Q18" s="2">
        <v>102</v>
      </c>
      <c r="R18" s="2">
        <v>52</v>
      </c>
      <c r="S18" s="2">
        <v>50</v>
      </c>
      <c r="T18" s="2">
        <v>337</v>
      </c>
      <c r="U18" s="2">
        <v>206</v>
      </c>
      <c r="V18" s="2">
        <v>131</v>
      </c>
      <c r="W18" s="2">
        <v>215</v>
      </c>
      <c r="X18" s="2">
        <v>122</v>
      </c>
      <c r="Y18" s="2">
        <v>93</v>
      </c>
      <c r="Z18" s="2">
        <v>141</v>
      </c>
      <c r="AA18" s="2">
        <v>75</v>
      </c>
      <c r="AB18" s="2">
        <v>66</v>
      </c>
      <c r="AC18" s="2">
        <v>120</v>
      </c>
      <c r="AD18" s="2">
        <v>64</v>
      </c>
      <c r="AE18" s="2">
        <v>56</v>
      </c>
      <c r="AF18" s="2">
        <v>222</v>
      </c>
      <c r="AG18" s="2">
        <v>130</v>
      </c>
      <c r="AH18" s="2">
        <v>92</v>
      </c>
      <c r="AI18" s="2">
        <v>280</v>
      </c>
      <c r="AJ18" s="2">
        <v>164</v>
      </c>
      <c r="AK18" s="2">
        <v>116</v>
      </c>
      <c r="AL18" s="2">
        <v>264</v>
      </c>
      <c r="AM18" s="2">
        <v>148</v>
      </c>
      <c r="AN18" s="2">
        <v>116</v>
      </c>
      <c r="AO18" s="2">
        <v>10</v>
      </c>
      <c r="AP18" s="2">
        <v>4</v>
      </c>
      <c r="AQ18" s="2">
        <v>6</v>
      </c>
      <c r="AR18" s="2">
        <v>21</v>
      </c>
      <c r="AS18" s="2">
        <v>12</v>
      </c>
      <c r="AT18" s="2">
        <v>9</v>
      </c>
      <c r="AU18" s="2">
        <v>9</v>
      </c>
      <c r="AV18" s="2">
        <v>4</v>
      </c>
      <c r="AW18" s="2">
        <v>5</v>
      </c>
      <c r="AX18" s="2">
        <v>138</v>
      </c>
      <c r="AY18" s="2">
        <v>88</v>
      </c>
      <c r="AZ18" s="2">
        <v>50</v>
      </c>
      <c r="BA18" s="2">
        <v>113</v>
      </c>
      <c r="BB18" s="2">
        <v>58</v>
      </c>
      <c r="BC18" s="2">
        <v>55</v>
      </c>
      <c r="BD18" s="2">
        <v>102</v>
      </c>
      <c r="BE18" s="2">
        <v>56</v>
      </c>
      <c r="BF18" s="2">
        <v>46</v>
      </c>
      <c r="BG18" s="2">
        <v>231</v>
      </c>
      <c r="BH18" s="2">
        <v>143</v>
      </c>
      <c r="BI18" s="2">
        <v>88</v>
      </c>
      <c r="BJ18" s="2">
        <v>212</v>
      </c>
      <c r="BK18" s="2">
        <v>103</v>
      </c>
      <c r="BL18" s="2">
        <v>109</v>
      </c>
      <c r="BM18" s="2">
        <v>122</v>
      </c>
      <c r="BN18" s="2">
        <v>60</v>
      </c>
      <c r="BO18" s="2">
        <v>62</v>
      </c>
      <c r="BP18" s="2">
        <v>30</v>
      </c>
      <c r="BQ18" s="2">
        <v>16</v>
      </c>
      <c r="BR18" s="2">
        <v>14</v>
      </c>
      <c r="BS18" s="2">
        <v>40</v>
      </c>
      <c r="BT18" s="2">
        <v>23</v>
      </c>
      <c r="BU18" s="2">
        <v>17</v>
      </c>
      <c r="BV18" s="2">
        <v>186</v>
      </c>
      <c r="BW18" s="2">
        <v>93</v>
      </c>
      <c r="BX18" s="2">
        <v>93</v>
      </c>
      <c r="BY18" s="2">
        <v>37</v>
      </c>
      <c r="BZ18" s="2">
        <v>19</v>
      </c>
      <c r="CA18" s="2">
        <v>18</v>
      </c>
      <c r="CB18" s="2">
        <v>63</v>
      </c>
      <c r="CC18" s="2">
        <v>36</v>
      </c>
      <c r="CD18" s="2">
        <v>27</v>
      </c>
      <c r="CE18" s="2">
        <v>382</v>
      </c>
      <c r="CF18" s="2">
        <v>212</v>
      </c>
      <c r="CG18" s="2">
        <v>170</v>
      </c>
      <c r="CH18" s="2">
        <v>44</v>
      </c>
      <c r="CI18" s="2">
        <v>23</v>
      </c>
      <c r="CJ18" s="2">
        <v>21</v>
      </c>
      <c r="CK18" s="2">
        <v>94</v>
      </c>
      <c r="CL18" s="2">
        <v>58</v>
      </c>
      <c r="CM18" s="2">
        <v>36</v>
      </c>
      <c r="CN18" s="2">
        <v>139</v>
      </c>
      <c r="CO18" s="2">
        <v>70</v>
      </c>
      <c r="CP18" s="2">
        <v>69</v>
      </c>
      <c r="CQ18" s="2">
        <v>4</v>
      </c>
      <c r="CR18" s="2">
        <v>3</v>
      </c>
      <c r="CS18" s="2">
        <v>1</v>
      </c>
      <c r="CT18" s="2">
        <v>5</v>
      </c>
      <c r="CU18" s="2">
        <v>2</v>
      </c>
      <c r="CV18" s="2">
        <v>3</v>
      </c>
      <c r="CW18" s="2">
        <v>6</v>
      </c>
      <c r="CX18" s="2">
        <v>3</v>
      </c>
      <c r="CY18" s="2">
        <v>3</v>
      </c>
      <c r="CZ18" s="2">
        <v>39</v>
      </c>
      <c r="DA18" s="2">
        <v>20</v>
      </c>
      <c r="DB18" s="2">
        <v>19</v>
      </c>
      <c r="DC18" s="2">
        <v>3</v>
      </c>
      <c r="DD18" s="2">
        <v>3</v>
      </c>
      <c r="DE18" s="2">
        <v>0</v>
      </c>
    </row>
    <row r="19" spans="1:109" ht="10.199999999999999" customHeight="1" x14ac:dyDescent="0.2">
      <c r="A19" s="10">
        <v>14</v>
      </c>
      <c r="B19" s="2">
        <v>4151</v>
      </c>
      <c r="C19" s="2">
        <v>2332</v>
      </c>
      <c r="D19" s="2">
        <v>1819</v>
      </c>
      <c r="E19" s="2">
        <v>58</v>
      </c>
      <c r="F19" s="2">
        <v>36</v>
      </c>
      <c r="G19" s="2">
        <v>22</v>
      </c>
      <c r="H19" s="2">
        <v>218</v>
      </c>
      <c r="I19" s="2">
        <v>118</v>
      </c>
      <c r="J19" s="2">
        <v>100</v>
      </c>
      <c r="K19" s="2">
        <v>265</v>
      </c>
      <c r="L19" s="2">
        <v>151</v>
      </c>
      <c r="M19" s="2">
        <v>114</v>
      </c>
      <c r="N19" s="2">
        <v>245</v>
      </c>
      <c r="O19" s="2">
        <v>132</v>
      </c>
      <c r="P19" s="2">
        <v>113</v>
      </c>
      <c r="Q19" s="2">
        <v>98</v>
      </c>
      <c r="R19" s="2">
        <v>50</v>
      </c>
      <c r="S19" s="2">
        <v>48</v>
      </c>
      <c r="T19" s="2">
        <v>320</v>
      </c>
      <c r="U19" s="2">
        <v>179</v>
      </c>
      <c r="V19" s="2">
        <v>141</v>
      </c>
      <c r="W19" s="2">
        <v>221</v>
      </c>
      <c r="X19" s="2">
        <v>112</v>
      </c>
      <c r="Y19" s="2">
        <v>109</v>
      </c>
      <c r="Z19" s="2">
        <v>107</v>
      </c>
      <c r="AA19" s="2">
        <v>49</v>
      </c>
      <c r="AB19" s="2">
        <v>58</v>
      </c>
      <c r="AC19" s="2">
        <v>75</v>
      </c>
      <c r="AD19" s="2">
        <v>42</v>
      </c>
      <c r="AE19" s="2">
        <v>33</v>
      </c>
      <c r="AF19" s="2">
        <v>128</v>
      </c>
      <c r="AG19" s="2">
        <v>75</v>
      </c>
      <c r="AH19" s="2">
        <v>53</v>
      </c>
      <c r="AI19" s="2">
        <v>243</v>
      </c>
      <c r="AJ19" s="2">
        <v>145</v>
      </c>
      <c r="AK19" s="2">
        <v>98</v>
      </c>
      <c r="AL19" s="2">
        <v>238</v>
      </c>
      <c r="AM19" s="2">
        <v>145</v>
      </c>
      <c r="AN19" s="2">
        <v>93</v>
      </c>
      <c r="AO19" s="2">
        <v>7</v>
      </c>
      <c r="AP19" s="2">
        <v>5</v>
      </c>
      <c r="AQ19" s="2">
        <v>2</v>
      </c>
      <c r="AR19" s="2">
        <v>11</v>
      </c>
      <c r="AS19" s="2">
        <v>4</v>
      </c>
      <c r="AT19" s="2">
        <v>7</v>
      </c>
      <c r="AU19" s="2">
        <v>1</v>
      </c>
      <c r="AV19" s="2">
        <v>0</v>
      </c>
      <c r="AW19" s="2">
        <v>1</v>
      </c>
      <c r="AX19" s="2">
        <v>147</v>
      </c>
      <c r="AY19" s="2">
        <v>90</v>
      </c>
      <c r="AZ19" s="2">
        <v>57</v>
      </c>
      <c r="BA19" s="2">
        <v>93</v>
      </c>
      <c r="BB19" s="2">
        <v>49</v>
      </c>
      <c r="BC19" s="2">
        <v>44</v>
      </c>
      <c r="BD19" s="2">
        <v>104</v>
      </c>
      <c r="BE19" s="2">
        <v>61</v>
      </c>
      <c r="BF19" s="2">
        <v>43</v>
      </c>
      <c r="BG19" s="2">
        <v>276</v>
      </c>
      <c r="BH19" s="2">
        <v>173</v>
      </c>
      <c r="BI19" s="2">
        <v>103</v>
      </c>
      <c r="BJ19" s="2">
        <v>201</v>
      </c>
      <c r="BK19" s="2">
        <v>107</v>
      </c>
      <c r="BL19" s="2">
        <v>94</v>
      </c>
      <c r="BM19" s="2">
        <v>157</v>
      </c>
      <c r="BN19" s="2">
        <v>68</v>
      </c>
      <c r="BO19" s="2">
        <v>89</v>
      </c>
      <c r="BP19" s="2">
        <v>34</v>
      </c>
      <c r="BQ19" s="2">
        <v>16</v>
      </c>
      <c r="BR19" s="2">
        <v>18</v>
      </c>
      <c r="BS19" s="2">
        <v>54</v>
      </c>
      <c r="BT19" s="2">
        <v>33</v>
      </c>
      <c r="BU19" s="2">
        <v>21</v>
      </c>
      <c r="BV19" s="2">
        <v>142</v>
      </c>
      <c r="BW19" s="2">
        <v>63</v>
      </c>
      <c r="BX19" s="2">
        <v>79</v>
      </c>
      <c r="BY19" s="2">
        <v>41</v>
      </c>
      <c r="BZ19" s="2">
        <v>24</v>
      </c>
      <c r="CA19" s="2">
        <v>17</v>
      </c>
      <c r="CB19" s="2">
        <v>51</v>
      </c>
      <c r="CC19" s="2">
        <v>32</v>
      </c>
      <c r="CD19" s="2">
        <v>19</v>
      </c>
      <c r="CE19" s="2">
        <v>361</v>
      </c>
      <c r="CF19" s="2">
        <v>231</v>
      </c>
      <c r="CG19" s="2">
        <v>130</v>
      </c>
      <c r="CH19" s="2">
        <v>23</v>
      </c>
      <c r="CI19" s="2">
        <v>19</v>
      </c>
      <c r="CJ19" s="2">
        <v>4</v>
      </c>
      <c r="CK19" s="2">
        <v>86</v>
      </c>
      <c r="CL19" s="2">
        <v>49</v>
      </c>
      <c r="CM19" s="2">
        <v>37</v>
      </c>
      <c r="CN19" s="2">
        <v>112</v>
      </c>
      <c r="CO19" s="2">
        <v>55</v>
      </c>
      <c r="CP19" s="2">
        <v>57</v>
      </c>
      <c r="CQ19" s="2">
        <v>4</v>
      </c>
      <c r="CR19" s="2">
        <v>1</v>
      </c>
      <c r="CS19" s="2">
        <v>3</v>
      </c>
      <c r="CT19" s="2">
        <v>9</v>
      </c>
      <c r="CU19" s="2">
        <v>6</v>
      </c>
      <c r="CV19" s="2">
        <v>3</v>
      </c>
      <c r="CW19" s="2">
        <v>3</v>
      </c>
      <c r="CX19" s="2">
        <v>1</v>
      </c>
      <c r="CY19" s="2">
        <v>2</v>
      </c>
      <c r="CZ19" s="2">
        <v>16</v>
      </c>
      <c r="DA19" s="2">
        <v>9</v>
      </c>
      <c r="DB19" s="2">
        <v>7</v>
      </c>
      <c r="DC19" s="2">
        <v>2</v>
      </c>
      <c r="DD19" s="2">
        <v>2</v>
      </c>
      <c r="DE19" s="2">
        <v>0</v>
      </c>
    </row>
    <row r="20" spans="1:109" ht="10.199999999999999" customHeight="1" x14ac:dyDescent="0.2">
      <c r="A20" s="10">
        <v>15</v>
      </c>
      <c r="B20" s="2">
        <v>3954</v>
      </c>
      <c r="C20" s="2">
        <v>2157</v>
      </c>
      <c r="D20" s="2">
        <v>1797</v>
      </c>
      <c r="E20" s="2">
        <v>42</v>
      </c>
      <c r="F20" s="2">
        <v>18</v>
      </c>
      <c r="G20" s="2">
        <v>24</v>
      </c>
      <c r="H20" s="2">
        <v>190</v>
      </c>
      <c r="I20" s="2">
        <v>118</v>
      </c>
      <c r="J20" s="2">
        <v>72</v>
      </c>
      <c r="K20" s="2">
        <v>223</v>
      </c>
      <c r="L20" s="2">
        <v>112</v>
      </c>
      <c r="M20" s="2">
        <v>111</v>
      </c>
      <c r="N20" s="2">
        <v>218</v>
      </c>
      <c r="O20" s="2">
        <v>110</v>
      </c>
      <c r="P20" s="2">
        <v>108</v>
      </c>
      <c r="Q20" s="2">
        <v>104</v>
      </c>
      <c r="R20" s="2">
        <v>64</v>
      </c>
      <c r="S20" s="2">
        <v>40</v>
      </c>
      <c r="T20" s="2">
        <v>254</v>
      </c>
      <c r="U20" s="2">
        <v>123</v>
      </c>
      <c r="V20" s="2">
        <v>131</v>
      </c>
      <c r="W20" s="2">
        <v>209</v>
      </c>
      <c r="X20" s="2">
        <v>108</v>
      </c>
      <c r="Y20" s="2">
        <v>101</v>
      </c>
      <c r="Z20" s="2">
        <v>121</v>
      </c>
      <c r="AA20" s="2">
        <v>66</v>
      </c>
      <c r="AB20" s="2">
        <v>55</v>
      </c>
      <c r="AC20" s="2">
        <v>91</v>
      </c>
      <c r="AD20" s="2">
        <v>46</v>
      </c>
      <c r="AE20" s="2">
        <v>45</v>
      </c>
      <c r="AF20" s="2">
        <v>167</v>
      </c>
      <c r="AG20" s="2">
        <v>92</v>
      </c>
      <c r="AH20" s="2">
        <v>75</v>
      </c>
      <c r="AI20" s="2">
        <v>221</v>
      </c>
      <c r="AJ20" s="2">
        <v>121</v>
      </c>
      <c r="AK20" s="2">
        <v>100</v>
      </c>
      <c r="AL20" s="2">
        <v>254</v>
      </c>
      <c r="AM20" s="2">
        <v>134</v>
      </c>
      <c r="AN20" s="2">
        <v>120</v>
      </c>
      <c r="AO20" s="2">
        <v>3</v>
      </c>
      <c r="AP20" s="2">
        <v>0</v>
      </c>
      <c r="AQ20" s="2">
        <v>3</v>
      </c>
      <c r="AR20" s="2">
        <v>25</v>
      </c>
      <c r="AS20" s="2">
        <v>11</v>
      </c>
      <c r="AT20" s="2">
        <v>14</v>
      </c>
      <c r="AU20" s="2">
        <v>7</v>
      </c>
      <c r="AV20" s="2">
        <v>1</v>
      </c>
      <c r="AW20" s="2">
        <v>6</v>
      </c>
      <c r="AX20" s="2">
        <v>132</v>
      </c>
      <c r="AY20" s="2">
        <v>74</v>
      </c>
      <c r="AZ20" s="2">
        <v>58</v>
      </c>
      <c r="BA20" s="2">
        <v>105</v>
      </c>
      <c r="BB20" s="2">
        <v>51</v>
      </c>
      <c r="BC20" s="2">
        <v>54</v>
      </c>
      <c r="BD20" s="2">
        <v>92</v>
      </c>
      <c r="BE20" s="2">
        <v>45</v>
      </c>
      <c r="BF20" s="2">
        <v>47</v>
      </c>
      <c r="BG20" s="2">
        <v>234</v>
      </c>
      <c r="BH20" s="2">
        <v>157</v>
      </c>
      <c r="BI20" s="2">
        <v>77</v>
      </c>
      <c r="BJ20" s="2">
        <v>212</v>
      </c>
      <c r="BK20" s="2">
        <v>140</v>
      </c>
      <c r="BL20" s="2">
        <v>72</v>
      </c>
      <c r="BM20" s="2">
        <v>119</v>
      </c>
      <c r="BN20" s="2">
        <v>51</v>
      </c>
      <c r="BO20" s="2">
        <v>68</v>
      </c>
      <c r="BP20" s="2">
        <v>19</v>
      </c>
      <c r="BQ20" s="2">
        <v>7</v>
      </c>
      <c r="BR20" s="2">
        <v>12</v>
      </c>
      <c r="BS20" s="2">
        <v>46</v>
      </c>
      <c r="BT20" s="2">
        <v>24</v>
      </c>
      <c r="BU20" s="2">
        <v>22</v>
      </c>
      <c r="BV20" s="2">
        <v>145</v>
      </c>
      <c r="BW20" s="2">
        <v>70</v>
      </c>
      <c r="BX20" s="2">
        <v>75</v>
      </c>
      <c r="BY20" s="2">
        <v>28</v>
      </c>
      <c r="BZ20" s="2">
        <v>22</v>
      </c>
      <c r="CA20" s="2">
        <v>6</v>
      </c>
      <c r="CB20" s="2">
        <v>42</v>
      </c>
      <c r="CC20" s="2">
        <v>31</v>
      </c>
      <c r="CD20" s="2">
        <v>11</v>
      </c>
      <c r="CE20" s="2">
        <v>337</v>
      </c>
      <c r="CF20" s="2">
        <v>198</v>
      </c>
      <c r="CG20" s="2">
        <v>139</v>
      </c>
      <c r="CH20" s="2">
        <v>34</v>
      </c>
      <c r="CI20" s="2">
        <v>17</v>
      </c>
      <c r="CJ20" s="2">
        <v>17</v>
      </c>
      <c r="CK20" s="2">
        <v>119</v>
      </c>
      <c r="CL20" s="2">
        <v>67</v>
      </c>
      <c r="CM20" s="2">
        <v>52</v>
      </c>
      <c r="CN20" s="2">
        <v>124</v>
      </c>
      <c r="CO20" s="2">
        <v>59</v>
      </c>
      <c r="CP20" s="2">
        <v>65</v>
      </c>
      <c r="CQ20" s="2">
        <v>2</v>
      </c>
      <c r="CR20" s="2">
        <v>1</v>
      </c>
      <c r="CS20" s="2">
        <v>1</v>
      </c>
      <c r="CT20" s="2">
        <v>2</v>
      </c>
      <c r="CU20" s="2">
        <v>1</v>
      </c>
      <c r="CV20" s="2">
        <v>1</v>
      </c>
      <c r="CW20" s="2">
        <v>3</v>
      </c>
      <c r="CX20" s="2">
        <v>1</v>
      </c>
      <c r="CY20" s="2">
        <v>2</v>
      </c>
      <c r="CZ20" s="2">
        <v>18</v>
      </c>
      <c r="DA20" s="2">
        <v>9</v>
      </c>
      <c r="DB20" s="2">
        <v>9</v>
      </c>
      <c r="DC20" s="2">
        <v>12</v>
      </c>
      <c r="DD20" s="2">
        <v>8</v>
      </c>
      <c r="DE20" s="2">
        <v>4</v>
      </c>
    </row>
    <row r="21" spans="1:109" ht="10.199999999999999" customHeight="1" x14ac:dyDescent="0.2">
      <c r="A21" s="10">
        <v>16</v>
      </c>
      <c r="B21" s="2">
        <v>3568</v>
      </c>
      <c r="C21" s="2">
        <v>1921</v>
      </c>
      <c r="D21" s="2">
        <v>1647</v>
      </c>
      <c r="E21" s="2">
        <v>32</v>
      </c>
      <c r="F21" s="2">
        <v>15</v>
      </c>
      <c r="G21" s="2">
        <v>17</v>
      </c>
      <c r="H21" s="2">
        <v>168</v>
      </c>
      <c r="I21" s="2">
        <v>84</v>
      </c>
      <c r="J21" s="2">
        <v>84</v>
      </c>
      <c r="K21" s="2">
        <v>179</v>
      </c>
      <c r="L21" s="2">
        <v>97</v>
      </c>
      <c r="M21" s="2">
        <v>82</v>
      </c>
      <c r="N21" s="2">
        <v>219</v>
      </c>
      <c r="O21" s="2">
        <v>112</v>
      </c>
      <c r="P21" s="2">
        <v>107</v>
      </c>
      <c r="Q21" s="2">
        <v>95</v>
      </c>
      <c r="R21" s="2">
        <v>51</v>
      </c>
      <c r="S21" s="2">
        <v>44</v>
      </c>
      <c r="T21" s="2">
        <v>227</v>
      </c>
      <c r="U21" s="2">
        <v>111</v>
      </c>
      <c r="V21" s="2">
        <v>116</v>
      </c>
      <c r="W21" s="2">
        <v>162</v>
      </c>
      <c r="X21" s="2">
        <v>81</v>
      </c>
      <c r="Y21" s="2">
        <v>81</v>
      </c>
      <c r="Z21" s="2">
        <v>114</v>
      </c>
      <c r="AA21" s="2">
        <v>48</v>
      </c>
      <c r="AB21" s="2">
        <v>66</v>
      </c>
      <c r="AC21" s="2">
        <v>89</v>
      </c>
      <c r="AD21" s="2">
        <v>40</v>
      </c>
      <c r="AE21" s="2">
        <v>49</v>
      </c>
      <c r="AF21" s="2">
        <v>116</v>
      </c>
      <c r="AG21" s="2">
        <v>52</v>
      </c>
      <c r="AH21" s="2">
        <v>64</v>
      </c>
      <c r="AI21" s="2">
        <v>195</v>
      </c>
      <c r="AJ21" s="2">
        <v>99</v>
      </c>
      <c r="AK21" s="2">
        <v>96</v>
      </c>
      <c r="AL21" s="2">
        <v>225</v>
      </c>
      <c r="AM21" s="2">
        <v>123</v>
      </c>
      <c r="AN21" s="2">
        <v>102</v>
      </c>
      <c r="AO21" s="2">
        <v>7</v>
      </c>
      <c r="AP21" s="2">
        <v>4</v>
      </c>
      <c r="AQ21" s="2">
        <v>3</v>
      </c>
      <c r="AR21" s="2">
        <v>20</v>
      </c>
      <c r="AS21" s="2">
        <v>13</v>
      </c>
      <c r="AT21" s="2">
        <v>7</v>
      </c>
      <c r="AU21" s="2">
        <v>0</v>
      </c>
      <c r="AV21" s="2">
        <v>0</v>
      </c>
      <c r="AW21" s="2">
        <v>0</v>
      </c>
      <c r="AX21" s="2">
        <v>151</v>
      </c>
      <c r="AY21" s="2">
        <v>84</v>
      </c>
      <c r="AZ21" s="2">
        <v>67</v>
      </c>
      <c r="BA21" s="2">
        <v>79</v>
      </c>
      <c r="BB21" s="2">
        <v>32</v>
      </c>
      <c r="BC21" s="2">
        <v>47</v>
      </c>
      <c r="BD21" s="2">
        <v>89</v>
      </c>
      <c r="BE21" s="2">
        <v>41</v>
      </c>
      <c r="BF21" s="2">
        <v>48</v>
      </c>
      <c r="BG21" s="2">
        <v>222</v>
      </c>
      <c r="BH21" s="2">
        <v>151</v>
      </c>
      <c r="BI21" s="2">
        <v>71</v>
      </c>
      <c r="BJ21" s="2">
        <v>258</v>
      </c>
      <c r="BK21" s="2">
        <v>168</v>
      </c>
      <c r="BL21" s="2">
        <v>90</v>
      </c>
      <c r="BM21" s="2">
        <v>105</v>
      </c>
      <c r="BN21" s="2">
        <v>43</v>
      </c>
      <c r="BO21" s="2">
        <v>62</v>
      </c>
      <c r="BP21" s="2">
        <v>33</v>
      </c>
      <c r="BQ21" s="2">
        <v>11</v>
      </c>
      <c r="BR21" s="2">
        <v>22</v>
      </c>
      <c r="BS21" s="2">
        <v>35</v>
      </c>
      <c r="BT21" s="2">
        <v>27</v>
      </c>
      <c r="BU21" s="2">
        <v>8</v>
      </c>
      <c r="BV21" s="2">
        <v>136</v>
      </c>
      <c r="BW21" s="2">
        <v>64</v>
      </c>
      <c r="BX21" s="2">
        <v>72</v>
      </c>
      <c r="BY21" s="2">
        <v>27</v>
      </c>
      <c r="BZ21" s="2">
        <v>12</v>
      </c>
      <c r="CA21" s="2">
        <v>15</v>
      </c>
      <c r="CB21" s="2">
        <v>52</v>
      </c>
      <c r="CC21" s="2">
        <v>35</v>
      </c>
      <c r="CD21" s="2">
        <v>17</v>
      </c>
      <c r="CE21" s="2">
        <v>304</v>
      </c>
      <c r="CF21" s="2">
        <v>203</v>
      </c>
      <c r="CG21" s="2">
        <v>101</v>
      </c>
      <c r="CH21" s="2">
        <v>20</v>
      </c>
      <c r="CI21" s="2">
        <v>13</v>
      </c>
      <c r="CJ21" s="2">
        <v>7</v>
      </c>
      <c r="CK21" s="2">
        <v>77</v>
      </c>
      <c r="CL21" s="2">
        <v>41</v>
      </c>
      <c r="CM21" s="2">
        <v>36</v>
      </c>
      <c r="CN21" s="2">
        <v>97</v>
      </c>
      <c r="CO21" s="2">
        <v>44</v>
      </c>
      <c r="CP21" s="2">
        <v>53</v>
      </c>
      <c r="CQ21" s="2">
        <v>2</v>
      </c>
      <c r="CR21" s="2">
        <v>0</v>
      </c>
      <c r="CS21" s="2">
        <v>2</v>
      </c>
      <c r="CT21" s="2">
        <v>7</v>
      </c>
      <c r="CU21" s="2">
        <v>4</v>
      </c>
      <c r="CV21" s="2">
        <v>3</v>
      </c>
      <c r="CW21" s="2">
        <v>3</v>
      </c>
      <c r="CX21" s="2">
        <v>1</v>
      </c>
      <c r="CY21" s="2">
        <v>2</v>
      </c>
      <c r="CZ21" s="2">
        <v>14</v>
      </c>
      <c r="DA21" s="2">
        <v>9</v>
      </c>
      <c r="DB21" s="2">
        <v>5</v>
      </c>
      <c r="DC21" s="2">
        <v>9</v>
      </c>
      <c r="DD21" s="2">
        <v>8</v>
      </c>
      <c r="DE21" s="2">
        <v>1</v>
      </c>
    </row>
    <row r="22" spans="1:109" ht="10.199999999999999" customHeight="1" x14ac:dyDescent="0.2">
      <c r="A22" s="10">
        <v>17</v>
      </c>
      <c r="B22" s="2">
        <v>3326</v>
      </c>
      <c r="C22" s="2">
        <v>1739</v>
      </c>
      <c r="D22" s="2">
        <v>1587</v>
      </c>
      <c r="E22" s="2">
        <v>31</v>
      </c>
      <c r="F22" s="2">
        <v>24</v>
      </c>
      <c r="G22" s="2">
        <v>7</v>
      </c>
      <c r="H22" s="2">
        <v>152</v>
      </c>
      <c r="I22" s="2">
        <v>64</v>
      </c>
      <c r="J22" s="2">
        <v>88</v>
      </c>
      <c r="K22" s="2">
        <v>155</v>
      </c>
      <c r="L22" s="2">
        <v>72</v>
      </c>
      <c r="M22" s="2">
        <v>83</v>
      </c>
      <c r="N22" s="2">
        <v>199</v>
      </c>
      <c r="O22" s="2">
        <v>104</v>
      </c>
      <c r="P22" s="2">
        <v>95</v>
      </c>
      <c r="Q22" s="2">
        <v>77</v>
      </c>
      <c r="R22" s="2">
        <v>36</v>
      </c>
      <c r="S22" s="2">
        <v>41</v>
      </c>
      <c r="T22" s="2">
        <v>200</v>
      </c>
      <c r="U22" s="2">
        <v>95</v>
      </c>
      <c r="V22" s="2">
        <v>105</v>
      </c>
      <c r="W22" s="2">
        <v>138</v>
      </c>
      <c r="X22" s="2">
        <v>64</v>
      </c>
      <c r="Y22" s="2">
        <v>74</v>
      </c>
      <c r="Z22" s="2">
        <v>87</v>
      </c>
      <c r="AA22" s="2">
        <v>31</v>
      </c>
      <c r="AB22" s="2">
        <v>56</v>
      </c>
      <c r="AC22" s="2">
        <v>88</v>
      </c>
      <c r="AD22" s="2">
        <v>50</v>
      </c>
      <c r="AE22" s="2">
        <v>38</v>
      </c>
      <c r="AF22" s="2">
        <v>127</v>
      </c>
      <c r="AG22" s="2">
        <v>59</v>
      </c>
      <c r="AH22" s="2">
        <v>68</v>
      </c>
      <c r="AI22" s="2">
        <v>189</v>
      </c>
      <c r="AJ22" s="2">
        <v>85</v>
      </c>
      <c r="AK22" s="2">
        <v>104</v>
      </c>
      <c r="AL22" s="2">
        <v>179</v>
      </c>
      <c r="AM22" s="2">
        <v>97</v>
      </c>
      <c r="AN22" s="2">
        <v>82</v>
      </c>
      <c r="AO22" s="2">
        <v>2</v>
      </c>
      <c r="AP22" s="2">
        <v>0</v>
      </c>
      <c r="AQ22" s="2">
        <v>2</v>
      </c>
      <c r="AR22" s="2">
        <v>19</v>
      </c>
      <c r="AS22" s="2">
        <v>5</v>
      </c>
      <c r="AT22" s="2">
        <v>14</v>
      </c>
      <c r="AU22" s="2">
        <v>4</v>
      </c>
      <c r="AV22" s="2">
        <v>2</v>
      </c>
      <c r="AW22" s="2">
        <v>2</v>
      </c>
      <c r="AX22" s="2">
        <v>161</v>
      </c>
      <c r="AY22" s="2">
        <v>83</v>
      </c>
      <c r="AZ22" s="2">
        <v>78</v>
      </c>
      <c r="BA22" s="2">
        <v>77</v>
      </c>
      <c r="BB22" s="2">
        <v>39</v>
      </c>
      <c r="BC22" s="2">
        <v>38</v>
      </c>
      <c r="BD22" s="2">
        <v>80</v>
      </c>
      <c r="BE22" s="2">
        <v>34</v>
      </c>
      <c r="BF22" s="2">
        <v>46</v>
      </c>
      <c r="BG22" s="2">
        <v>193</v>
      </c>
      <c r="BH22" s="2">
        <v>121</v>
      </c>
      <c r="BI22" s="2">
        <v>72</v>
      </c>
      <c r="BJ22" s="2">
        <v>328</v>
      </c>
      <c r="BK22" s="2">
        <v>236</v>
      </c>
      <c r="BL22" s="2">
        <v>92</v>
      </c>
      <c r="BM22" s="2">
        <v>90</v>
      </c>
      <c r="BN22" s="2">
        <v>38</v>
      </c>
      <c r="BO22" s="2">
        <v>52</v>
      </c>
      <c r="BP22" s="2">
        <v>18</v>
      </c>
      <c r="BQ22" s="2">
        <v>10</v>
      </c>
      <c r="BR22" s="2">
        <v>8</v>
      </c>
      <c r="BS22" s="2">
        <v>35</v>
      </c>
      <c r="BT22" s="2">
        <v>22</v>
      </c>
      <c r="BU22" s="2">
        <v>13</v>
      </c>
      <c r="BV22" s="2">
        <v>113</v>
      </c>
      <c r="BW22" s="2">
        <v>67</v>
      </c>
      <c r="BX22" s="2">
        <v>46</v>
      </c>
      <c r="BY22" s="2">
        <v>28</v>
      </c>
      <c r="BZ22" s="2">
        <v>11</v>
      </c>
      <c r="CA22" s="2">
        <v>17</v>
      </c>
      <c r="CB22" s="2">
        <v>46</v>
      </c>
      <c r="CC22" s="2">
        <v>33</v>
      </c>
      <c r="CD22" s="2">
        <v>13</v>
      </c>
      <c r="CE22" s="2">
        <v>242</v>
      </c>
      <c r="CF22" s="2">
        <v>118</v>
      </c>
      <c r="CG22" s="2">
        <v>124</v>
      </c>
      <c r="CH22" s="2">
        <v>37</v>
      </c>
      <c r="CI22" s="2">
        <v>20</v>
      </c>
      <c r="CJ22" s="2">
        <v>17</v>
      </c>
      <c r="CK22" s="2">
        <v>83</v>
      </c>
      <c r="CL22" s="2">
        <v>45</v>
      </c>
      <c r="CM22" s="2">
        <v>38</v>
      </c>
      <c r="CN22" s="2">
        <v>82</v>
      </c>
      <c r="CO22" s="2">
        <v>35</v>
      </c>
      <c r="CP22" s="2">
        <v>47</v>
      </c>
      <c r="CQ22" s="2">
        <v>6</v>
      </c>
      <c r="CR22" s="2">
        <v>5</v>
      </c>
      <c r="CS22" s="2">
        <v>1</v>
      </c>
      <c r="CT22" s="2">
        <v>10</v>
      </c>
      <c r="CU22" s="2">
        <v>7</v>
      </c>
      <c r="CV22" s="2">
        <v>3</v>
      </c>
      <c r="CW22" s="2">
        <v>2</v>
      </c>
      <c r="CX22" s="2">
        <v>0</v>
      </c>
      <c r="CY22" s="2">
        <v>2</v>
      </c>
      <c r="CZ22" s="2">
        <v>32</v>
      </c>
      <c r="DA22" s="2">
        <v>11</v>
      </c>
      <c r="DB22" s="2">
        <v>21</v>
      </c>
      <c r="DC22" s="2">
        <v>16</v>
      </c>
      <c r="DD22" s="2">
        <v>16</v>
      </c>
      <c r="DE22" s="2">
        <v>0</v>
      </c>
    </row>
    <row r="23" spans="1:109" ht="10.199999999999999" customHeight="1" x14ac:dyDescent="0.2">
      <c r="A23" s="10">
        <v>18</v>
      </c>
      <c r="B23" s="2">
        <v>2966</v>
      </c>
      <c r="C23" s="2">
        <v>1546</v>
      </c>
      <c r="D23" s="2">
        <v>1420</v>
      </c>
      <c r="E23" s="2">
        <v>29</v>
      </c>
      <c r="F23" s="2">
        <v>15</v>
      </c>
      <c r="G23" s="2">
        <v>14</v>
      </c>
      <c r="H23" s="2">
        <v>148</v>
      </c>
      <c r="I23" s="2">
        <v>69</v>
      </c>
      <c r="J23" s="2">
        <v>79</v>
      </c>
      <c r="K23" s="2">
        <v>139</v>
      </c>
      <c r="L23" s="2">
        <v>68</v>
      </c>
      <c r="M23" s="2">
        <v>71</v>
      </c>
      <c r="N23" s="2">
        <v>154</v>
      </c>
      <c r="O23" s="2">
        <v>79</v>
      </c>
      <c r="P23" s="2">
        <v>75</v>
      </c>
      <c r="Q23" s="2">
        <v>71</v>
      </c>
      <c r="R23" s="2">
        <v>39</v>
      </c>
      <c r="S23" s="2">
        <v>32</v>
      </c>
      <c r="T23" s="2">
        <v>185</v>
      </c>
      <c r="U23" s="2">
        <v>77</v>
      </c>
      <c r="V23" s="2">
        <v>108</v>
      </c>
      <c r="W23" s="2">
        <v>123</v>
      </c>
      <c r="X23" s="2">
        <v>50</v>
      </c>
      <c r="Y23" s="2">
        <v>73</v>
      </c>
      <c r="Z23" s="2">
        <v>86</v>
      </c>
      <c r="AA23" s="2">
        <v>34</v>
      </c>
      <c r="AB23" s="2">
        <v>52</v>
      </c>
      <c r="AC23" s="2">
        <v>77</v>
      </c>
      <c r="AD23" s="2">
        <v>27</v>
      </c>
      <c r="AE23" s="2">
        <v>50</v>
      </c>
      <c r="AF23" s="2">
        <v>106</v>
      </c>
      <c r="AG23" s="2">
        <v>42</v>
      </c>
      <c r="AH23" s="2">
        <v>64</v>
      </c>
      <c r="AI23" s="2">
        <v>149</v>
      </c>
      <c r="AJ23" s="2">
        <v>71</v>
      </c>
      <c r="AK23" s="2">
        <v>78</v>
      </c>
      <c r="AL23" s="2">
        <v>141</v>
      </c>
      <c r="AM23" s="2">
        <v>80</v>
      </c>
      <c r="AN23" s="2">
        <v>61</v>
      </c>
      <c r="AO23" s="2">
        <v>8</v>
      </c>
      <c r="AP23" s="2">
        <v>2</v>
      </c>
      <c r="AQ23" s="2">
        <v>6</v>
      </c>
      <c r="AR23" s="2">
        <v>14</v>
      </c>
      <c r="AS23" s="2">
        <v>5</v>
      </c>
      <c r="AT23" s="2">
        <v>9</v>
      </c>
      <c r="AU23" s="2">
        <v>1</v>
      </c>
      <c r="AV23" s="2">
        <v>0</v>
      </c>
      <c r="AW23" s="2">
        <v>1</v>
      </c>
      <c r="AX23" s="2">
        <v>121</v>
      </c>
      <c r="AY23" s="2">
        <v>77</v>
      </c>
      <c r="AZ23" s="2">
        <v>44</v>
      </c>
      <c r="BA23" s="2">
        <v>61</v>
      </c>
      <c r="BB23" s="2">
        <v>30</v>
      </c>
      <c r="BC23" s="2">
        <v>31</v>
      </c>
      <c r="BD23" s="2">
        <v>84</v>
      </c>
      <c r="BE23" s="2">
        <v>42</v>
      </c>
      <c r="BF23" s="2">
        <v>42</v>
      </c>
      <c r="BG23" s="2">
        <v>163</v>
      </c>
      <c r="BH23" s="2">
        <v>113</v>
      </c>
      <c r="BI23" s="2">
        <v>50</v>
      </c>
      <c r="BJ23" s="2">
        <v>363</v>
      </c>
      <c r="BK23" s="2">
        <v>250</v>
      </c>
      <c r="BL23" s="2">
        <v>113</v>
      </c>
      <c r="BM23" s="2">
        <v>100</v>
      </c>
      <c r="BN23" s="2">
        <v>44</v>
      </c>
      <c r="BO23" s="2">
        <v>56</v>
      </c>
      <c r="BP23" s="2">
        <v>13</v>
      </c>
      <c r="BQ23" s="2">
        <v>5</v>
      </c>
      <c r="BR23" s="2">
        <v>8</v>
      </c>
      <c r="BS23" s="2">
        <v>43</v>
      </c>
      <c r="BT23" s="2">
        <v>30</v>
      </c>
      <c r="BU23" s="2">
        <v>13</v>
      </c>
      <c r="BV23" s="2">
        <v>125</v>
      </c>
      <c r="BW23" s="2">
        <v>61</v>
      </c>
      <c r="BX23" s="2">
        <v>64</v>
      </c>
      <c r="BY23" s="2">
        <v>23</v>
      </c>
      <c r="BZ23" s="2">
        <v>12</v>
      </c>
      <c r="CA23" s="2">
        <v>11</v>
      </c>
      <c r="CB23" s="2">
        <v>36</v>
      </c>
      <c r="CC23" s="2">
        <v>19</v>
      </c>
      <c r="CD23" s="2">
        <v>17</v>
      </c>
      <c r="CE23" s="2">
        <v>188</v>
      </c>
      <c r="CF23" s="2">
        <v>100</v>
      </c>
      <c r="CG23" s="2">
        <v>88</v>
      </c>
      <c r="CH23" s="2">
        <v>20</v>
      </c>
      <c r="CI23" s="2">
        <v>7</v>
      </c>
      <c r="CJ23" s="2">
        <v>13</v>
      </c>
      <c r="CK23" s="2">
        <v>72</v>
      </c>
      <c r="CL23" s="2">
        <v>35</v>
      </c>
      <c r="CM23" s="2">
        <v>37</v>
      </c>
      <c r="CN23" s="2">
        <v>85</v>
      </c>
      <c r="CO23" s="2">
        <v>41</v>
      </c>
      <c r="CP23" s="2">
        <v>44</v>
      </c>
      <c r="CQ23" s="2">
        <v>2</v>
      </c>
      <c r="CR23" s="2">
        <v>0</v>
      </c>
      <c r="CS23" s="2">
        <v>2</v>
      </c>
      <c r="CT23" s="2">
        <v>7</v>
      </c>
      <c r="CU23" s="2">
        <v>4</v>
      </c>
      <c r="CV23" s="2">
        <v>3</v>
      </c>
      <c r="CW23" s="2">
        <v>1</v>
      </c>
      <c r="CX23" s="2">
        <v>0</v>
      </c>
      <c r="CY23" s="2">
        <v>1</v>
      </c>
      <c r="CZ23" s="2">
        <v>15</v>
      </c>
      <c r="DA23" s="2">
        <v>5</v>
      </c>
      <c r="DB23" s="2">
        <v>10</v>
      </c>
      <c r="DC23" s="2">
        <v>13</v>
      </c>
      <c r="DD23" s="2">
        <v>13</v>
      </c>
      <c r="DE23" s="2">
        <v>0</v>
      </c>
    </row>
    <row r="24" spans="1:109" ht="10.199999999999999" customHeight="1" x14ac:dyDescent="0.2">
      <c r="A24" s="10">
        <v>19</v>
      </c>
      <c r="B24" s="2">
        <v>3393</v>
      </c>
      <c r="C24" s="2">
        <v>1816</v>
      </c>
      <c r="D24" s="2">
        <v>1577</v>
      </c>
      <c r="E24" s="2">
        <v>34</v>
      </c>
      <c r="F24" s="2">
        <v>17</v>
      </c>
      <c r="G24" s="2">
        <v>17</v>
      </c>
      <c r="H24" s="2">
        <v>118</v>
      </c>
      <c r="I24" s="2">
        <v>62</v>
      </c>
      <c r="J24" s="2">
        <v>56</v>
      </c>
      <c r="K24" s="2">
        <v>163</v>
      </c>
      <c r="L24" s="2">
        <v>93</v>
      </c>
      <c r="M24" s="2">
        <v>70</v>
      </c>
      <c r="N24" s="2">
        <v>188</v>
      </c>
      <c r="O24" s="2">
        <v>103</v>
      </c>
      <c r="P24" s="2">
        <v>85</v>
      </c>
      <c r="Q24" s="2">
        <v>79</v>
      </c>
      <c r="R24" s="2">
        <v>42</v>
      </c>
      <c r="S24" s="2">
        <v>37</v>
      </c>
      <c r="T24" s="2">
        <v>211</v>
      </c>
      <c r="U24" s="2">
        <v>92</v>
      </c>
      <c r="V24" s="2">
        <v>119</v>
      </c>
      <c r="W24" s="2">
        <v>114</v>
      </c>
      <c r="X24" s="2">
        <v>44</v>
      </c>
      <c r="Y24" s="2">
        <v>70</v>
      </c>
      <c r="Z24" s="2">
        <v>89</v>
      </c>
      <c r="AA24" s="2">
        <v>29</v>
      </c>
      <c r="AB24" s="2">
        <v>60</v>
      </c>
      <c r="AC24" s="2">
        <v>79</v>
      </c>
      <c r="AD24" s="2">
        <v>34</v>
      </c>
      <c r="AE24" s="2">
        <v>45</v>
      </c>
      <c r="AF24" s="2">
        <v>168</v>
      </c>
      <c r="AG24" s="2">
        <v>76</v>
      </c>
      <c r="AH24" s="2">
        <v>92</v>
      </c>
      <c r="AI24" s="2">
        <v>162</v>
      </c>
      <c r="AJ24" s="2">
        <v>65</v>
      </c>
      <c r="AK24" s="2">
        <v>97</v>
      </c>
      <c r="AL24" s="2">
        <v>125</v>
      </c>
      <c r="AM24" s="2">
        <v>60</v>
      </c>
      <c r="AN24" s="2">
        <v>65</v>
      </c>
      <c r="AO24" s="2">
        <v>6</v>
      </c>
      <c r="AP24" s="2">
        <v>4</v>
      </c>
      <c r="AQ24" s="2">
        <v>2</v>
      </c>
      <c r="AR24" s="2">
        <v>11</v>
      </c>
      <c r="AS24" s="2">
        <v>2</v>
      </c>
      <c r="AT24" s="2">
        <v>9</v>
      </c>
      <c r="AU24" s="2">
        <v>0</v>
      </c>
      <c r="AV24" s="2">
        <v>0</v>
      </c>
      <c r="AW24" s="2">
        <v>0</v>
      </c>
      <c r="AX24" s="2">
        <v>165</v>
      </c>
      <c r="AY24" s="2">
        <v>99</v>
      </c>
      <c r="AZ24" s="2">
        <v>66</v>
      </c>
      <c r="BA24" s="2">
        <v>68</v>
      </c>
      <c r="BB24" s="2">
        <v>21</v>
      </c>
      <c r="BC24" s="2">
        <v>47</v>
      </c>
      <c r="BD24" s="2">
        <v>109</v>
      </c>
      <c r="BE24" s="2">
        <v>59</v>
      </c>
      <c r="BF24" s="2">
        <v>50</v>
      </c>
      <c r="BG24" s="2">
        <v>180</v>
      </c>
      <c r="BH24" s="2">
        <v>104</v>
      </c>
      <c r="BI24" s="2">
        <v>76</v>
      </c>
      <c r="BJ24" s="2">
        <v>455</v>
      </c>
      <c r="BK24" s="2">
        <v>347</v>
      </c>
      <c r="BL24" s="2">
        <v>108</v>
      </c>
      <c r="BM24" s="2">
        <v>94</v>
      </c>
      <c r="BN24" s="2">
        <v>37</v>
      </c>
      <c r="BO24" s="2">
        <v>57</v>
      </c>
      <c r="BP24" s="2">
        <v>28</v>
      </c>
      <c r="BQ24" s="2">
        <v>13</v>
      </c>
      <c r="BR24" s="2">
        <v>15</v>
      </c>
      <c r="BS24" s="2">
        <v>58</v>
      </c>
      <c r="BT24" s="2">
        <v>46</v>
      </c>
      <c r="BU24" s="2">
        <v>12</v>
      </c>
      <c r="BV24" s="2">
        <v>120</v>
      </c>
      <c r="BW24" s="2">
        <v>64</v>
      </c>
      <c r="BX24" s="2">
        <v>56</v>
      </c>
      <c r="BY24" s="2">
        <v>30</v>
      </c>
      <c r="BZ24" s="2">
        <v>19</v>
      </c>
      <c r="CA24" s="2">
        <v>11</v>
      </c>
      <c r="CB24" s="2">
        <v>59</v>
      </c>
      <c r="CC24" s="2">
        <v>36</v>
      </c>
      <c r="CD24" s="2">
        <v>23</v>
      </c>
      <c r="CE24" s="2">
        <v>196</v>
      </c>
      <c r="CF24" s="2">
        <v>100</v>
      </c>
      <c r="CG24" s="2">
        <v>96</v>
      </c>
      <c r="CH24" s="2">
        <v>18</v>
      </c>
      <c r="CI24" s="2">
        <v>5</v>
      </c>
      <c r="CJ24" s="2">
        <v>13</v>
      </c>
      <c r="CK24" s="2">
        <v>89</v>
      </c>
      <c r="CL24" s="2">
        <v>42</v>
      </c>
      <c r="CM24" s="2">
        <v>47</v>
      </c>
      <c r="CN24" s="2">
        <v>98</v>
      </c>
      <c r="CO24" s="2">
        <v>48</v>
      </c>
      <c r="CP24" s="2">
        <v>50</v>
      </c>
      <c r="CQ24" s="2">
        <v>4</v>
      </c>
      <c r="CR24" s="2">
        <v>2</v>
      </c>
      <c r="CS24" s="2">
        <v>2</v>
      </c>
      <c r="CT24" s="2">
        <v>8</v>
      </c>
      <c r="CU24" s="2">
        <v>3</v>
      </c>
      <c r="CV24" s="2">
        <v>5</v>
      </c>
      <c r="CW24" s="2">
        <v>3</v>
      </c>
      <c r="CX24" s="2">
        <v>1</v>
      </c>
      <c r="CY24" s="2">
        <v>2</v>
      </c>
      <c r="CZ24" s="2">
        <v>24</v>
      </c>
      <c r="DA24" s="2">
        <v>8</v>
      </c>
      <c r="DB24" s="2">
        <v>16</v>
      </c>
      <c r="DC24" s="2">
        <v>40</v>
      </c>
      <c r="DD24" s="2">
        <v>39</v>
      </c>
      <c r="DE24" s="2">
        <v>1</v>
      </c>
    </row>
    <row r="25" spans="1:109" ht="10.199999999999999" customHeight="1" x14ac:dyDescent="0.2">
      <c r="A25" s="10">
        <v>20</v>
      </c>
      <c r="B25" s="2">
        <v>2844</v>
      </c>
      <c r="C25" s="2">
        <v>1492</v>
      </c>
      <c r="D25" s="2">
        <v>1352</v>
      </c>
      <c r="E25" s="2">
        <v>36</v>
      </c>
      <c r="F25" s="2">
        <v>24</v>
      </c>
      <c r="G25" s="2">
        <v>12</v>
      </c>
      <c r="H25" s="2">
        <v>109</v>
      </c>
      <c r="I25" s="2">
        <v>40</v>
      </c>
      <c r="J25" s="2">
        <v>69</v>
      </c>
      <c r="K25" s="2">
        <v>159</v>
      </c>
      <c r="L25" s="2">
        <v>85</v>
      </c>
      <c r="M25" s="2">
        <v>74</v>
      </c>
      <c r="N25" s="2">
        <v>199</v>
      </c>
      <c r="O25" s="2">
        <v>115</v>
      </c>
      <c r="P25" s="2">
        <v>84</v>
      </c>
      <c r="Q25" s="2">
        <v>84</v>
      </c>
      <c r="R25" s="2">
        <v>56</v>
      </c>
      <c r="S25" s="2">
        <v>28</v>
      </c>
      <c r="T25" s="2">
        <v>177</v>
      </c>
      <c r="U25" s="2">
        <v>65</v>
      </c>
      <c r="V25" s="2">
        <v>112</v>
      </c>
      <c r="W25" s="2">
        <v>110</v>
      </c>
      <c r="X25" s="2">
        <v>41</v>
      </c>
      <c r="Y25" s="2">
        <v>69</v>
      </c>
      <c r="Z25" s="2">
        <v>62</v>
      </c>
      <c r="AA25" s="2">
        <v>30</v>
      </c>
      <c r="AB25" s="2">
        <v>32</v>
      </c>
      <c r="AC25" s="2">
        <v>37</v>
      </c>
      <c r="AD25" s="2">
        <v>15</v>
      </c>
      <c r="AE25" s="2">
        <v>22</v>
      </c>
      <c r="AF25" s="2">
        <v>102</v>
      </c>
      <c r="AG25" s="2">
        <v>47</v>
      </c>
      <c r="AH25" s="2">
        <v>55</v>
      </c>
      <c r="AI25" s="2">
        <v>129</v>
      </c>
      <c r="AJ25" s="2">
        <v>43</v>
      </c>
      <c r="AK25" s="2">
        <v>86</v>
      </c>
      <c r="AL25" s="2">
        <v>71</v>
      </c>
      <c r="AM25" s="2">
        <v>31</v>
      </c>
      <c r="AN25" s="2">
        <v>40</v>
      </c>
      <c r="AO25" s="2">
        <v>3</v>
      </c>
      <c r="AP25" s="2">
        <v>0</v>
      </c>
      <c r="AQ25" s="2">
        <v>3</v>
      </c>
      <c r="AR25" s="2">
        <v>4</v>
      </c>
      <c r="AS25" s="2">
        <v>2</v>
      </c>
      <c r="AT25" s="2">
        <v>2</v>
      </c>
      <c r="AU25" s="2">
        <v>2</v>
      </c>
      <c r="AV25" s="2">
        <v>0</v>
      </c>
      <c r="AW25" s="2">
        <v>2</v>
      </c>
      <c r="AX25" s="2">
        <v>123</v>
      </c>
      <c r="AY25" s="2">
        <v>76</v>
      </c>
      <c r="AZ25" s="2">
        <v>47</v>
      </c>
      <c r="BA25" s="2">
        <v>55</v>
      </c>
      <c r="BB25" s="2">
        <v>22</v>
      </c>
      <c r="BC25" s="2">
        <v>33</v>
      </c>
      <c r="BD25" s="2">
        <v>78</v>
      </c>
      <c r="BE25" s="2">
        <v>42</v>
      </c>
      <c r="BF25" s="2">
        <v>36</v>
      </c>
      <c r="BG25" s="2">
        <v>142</v>
      </c>
      <c r="BH25" s="2">
        <v>84</v>
      </c>
      <c r="BI25" s="2">
        <v>58</v>
      </c>
      <c r="BJ25" s="2">
        <v>440</v>
      </c>
      <c r="BK25" s="2">
        <v>316</v>
      </c>
      <c r="BL25" s="2">
        <v>124</v>
      </c>
      <c r="BM25" s="2">
        <v>98</v>
      </c>
      <c r="BN25" s="2">
        <v>50</v>
      </c>
      <c r="BO25" s="2">
        <v>48</v>
      </c>
      <c r="BP25" s="2">
        <v>26</v>
      </c>
      <c r="BQ25" s="2">
        <v>11</v>
      </c>
      <c r="BR25" s="2">
        <v>15</v>
      </c>
      <c r="BS25" s="2">
        <v>59</v>
      </c>
      <c r="BT25" s="2">
        <v>43</v>
      </c>
      <c r="BU25" s="2">
        <v>16</v>
      </c>
      <c r="BV25" s="2">
        <v>94</v>
      </c>
      <c r="BW25" s="2">
        <v>42</v>
      </c>
      <c r="BX25" s="2">
        <v>52</v>
      </c>
      <c r="BY25" s="2">
        <v>16</v>
      </c>
      <c r="BZ25" s="2">
        <v>5</v>
      </c>
      <c r="CA25" s="2">
        <v>11</v>
      </c>
      <c r="CB25" s="2">
        <v>41</v>
      </c>
      <c r="CC25" s="2">
        <v>27</v>
      </c>
      <c r="CD25" s="2">
        <v>14</v>
      </c>
      <c r="CE25" s="2">
        <v>186</v>
      </c>
      <c r="CF25" s="2">
        <v>71</v>
      </c>
      <c r="CG25" s="2">
        <v>115</v>
      </c>
      <c r="CH25" s="2">
        <v>25</v>
      </c>
      <c r="CI25" s="2">
        <v>8</v>
      </c>
      <c r="CJ25" s="2">
        <v>17</v>
      </c>
      <c r="CK25" s="2">
        <v>59</v>
      </c>
      <c r="CL25" s="2">
        <v>29</v>
      </c>
      <c r="CM25" s="2">
        <v>30</v>
      </c>
      <c r="CN25" s="2">
        <v>53</v>
      </c>
      <c r="CO25" s="2">
        <v>25</v>
      </c>
      <c r="CP25" s="2">
        <v>28</v>
      </c>
      <c r="CQ25" s="2">
        <v>1</v>
      </c>
      <c r="CR25" s="2">
        <v>1</v>
      </c>
      <c r="CS25" s="2">
        <v>0</v>
      </c>
      <c r="CT25" s="2">
        <v>4</v>
      </c>
      <c r="CU25" s="2">
        <v>2</v>
      </c>
      <c r="CV25" s="2">
        <v>2</v>
      </c>
      <c r="CW25" s="2">
        <v>0</v>
      </c>
      <c r="CX25" s="2">
        <v>0</v>
      </c>
      <c r="CY25" s="2">
        <v>0</v>
      </c>
      <c r="CZ25" s="2">
        <v>21</v>
      </c>
      <c r="DA25" s="2">
        <v>6</v>
      </c>
      <c r="DB25" s="2">
        <v>15</v>
      </c>
      <c r="DC25" s="2">
        <v>39</v>
      </c>
      <c r="DD25" s="2">
        <v>38</v>
      </c>
      <c r="DE25" s="2">
        <v>1</v>
      </c>
    </row>
    <row r="26" spans="1:109" ht="10.199999999999999" customHeight="1" x14ac:dyDescent="0.2">
      <c r="A26" s="10">
        <v>21</v>
      </c>
      <c r="B26" s="2">
        <v>3286</v>
      </c>
      <c r="C26" s="2">
        <v>1659</v>
      </c>
      <c r="D26" s="2">
        <v>1627</v>
      </c>
      <c r="E26" s="2">
        <v>34</v>
      </c>
      <c r="F26" s="2">
        <v>16</v>
      </c>
      <c r="G26" s="2">
        <v>18</v>
      </c>
      <c r="H26" s="2">
        <v>126</v>
      </c>
      <c r="I26" s="2">
        <v>55</v>
      </c>
      <c r="J26" s="2">
        <v>71</v>
      </c>
      <c r="K26" s="2">
        <v>183</v>
      </c>
      <c r="L26" s="2">
        <v>91</v>
      </c>
      <c r="M26" s="2">
        <v>92</v>
      </c>
      <c r="N26" s="2">
        <v>160</v>
      </c>
      <c r="O26" s="2">
        <v>101</v>
      </c>
      <c r="P26" s="2">
        <v>59</v>
      </c>
      <c r="Q26" s="2">
        <v>86</v>
      </c>
      <c r="R26" s="2">
        <v>46</v>
      </c>
      <c r="S26" s="2">
        <v>40</v>
      </c>
      <c r="T26" s="2">
        <v>167</v>
      </c>
      <c r="U26" s="2">
        <v>76</v>
      </c>
      <c r="V26" s="2">
        <v>91</v>
      </c>
      <c r="W26" s="2">
        <v>137</v>
      </c>
      <c r="X26" s="2">
        <v>37</v>
      </c>
      <c r="Y26" s="2">
        <v>100</v>
      </c>
      <c r="Z26" s="2">
        <v>79</v>
      </c>
      <c r="AA26" s="2">
        <v>20</v>
      </c>
      <c r="AB26" s="2">
        <v>59</v>
      </c>
      <c r="AC26" s="2">
        <v>76</v>
      </c>
      <c r="AD26" s="2">
        <v>18</v>
      </c>
      <c r="AE26" s="2">
        <v>58</v>
      </c>
      <c r="AF26" s="2">
        <v>142</v>
      </c>
      <c r="AG26" s="2">
        <v>46</v>
      </c>
      <c r="AH26" s="2">
        <v>96</v>
      </c>
      <c r="AI26" s="2">
        <v>132</v>
      </c>
      <c r="AJ26" s="2">
        <v>43</v>
      </c>
      <c r="AK26" s="2">
        <v>89</v>
      </c>
      <c r="AL26" s="2">
        <v>109</v>
      </c>
      <c r="AM26" s="2">
        <v>38</v>
      </c>
      <c r="AN26" s="2">
        <v>71</v>
      </c>
      <c r="AO26" s="2">
        <v>10</v>
      </c>
      <c r="AP26" s="2">
        <v>4</v>
      </c>
      <c r="AQ26" s="2">
        <v>6</v>
      </c>
      <c r="AR26" s="2">
        <v>8</v>
      </c>
      <c r="AS26" s="2">
        <v>2</v>
      </c>
      <c r="AT26" s="2">
        <v>6</v>
      </c>
      <c r="AU26" s="2">
        <v>3</v>
      </c>
      <c r="AV26" s="2">
        <v>0</v>
      </c>
      <c r="AW26" s="2">
        <v>3</v>
      </c>
      <c r="AX26" s="2">
        <v>105</v>
      </c>
      <c r="AY26" s="2">
        <v>62</v>
      </c>
      <c r="AZ26" s="2">
        <v>43</v>
      </c>
      <c r="BA26" s="2">
        <v>59</v>
      </c>
      <c r="BB26" s="2">
        <v>22</v>
      </c>
      <c r="BC26" s="2">
        <v>37</v>
      </c>
      <c r="BD26" s="2">
        <v>83</v>
      </c>
      <c r="BE26" s="2">
        <v>45</v>
      </c>
      <c r="BF26" s="2">
        <v>38</v>
      </c>
      <c r="BG26" s="2">
        <v>187</v>
      </c>
      <c r="BH26" s="2">
        <v>98</v>
      </c>
      <c r="BI26" s="2">
        <v>89</v>
      </c>
      <c r="BJ26" s="2">
        <v>526</v>
      </c>
      <c r="BK26" s="2">
        <v>386</v>
      </c>
      <c r="BL26" s="2">
        <v>140</v>
      </c>
      <c r="BM26" s="2">
        <v>115</v>
      </c>
      <c r="BN26" s="2">
        <v>59</v>
      </c>
      <c r="BO26" s="2">
        <v>56</v>
      </c>
      <c r="BP26" s="2">
        <v>28</v>
      </c>
      <c r="BQ26" s="2">
        <v>17</v>
      </c>
      <c r="BR26" s="2">
        <v>11</v>
      </c>
      <c r="BS26" s="2">
        <v>75</v>
      </c>
      <c r="BT26" s="2">
        <v>55</v>
      </c>
      <c r="BU26" s="2">
        <v>20</v>
      </c>
      <c r="BV26" s="2">
        <v>130</v>
      </c>
      <c r="BW26" s="2">
        <v>58</v>
      </c>
      <c r="BX26" s="2">
        <v>72</v>
      </c>
      <c r="BY26" s="2">
        <v>31</v>
      </c>
      <c r="BZ26" s="2">
        <v>13</v>
      </c>
      <c r="CA26" s="2">
        <v>18</v>
      </c>
      <c r="CB26" s="2">
        <v>70</v>
      </c>
      <c r="CC26" s="2">
        <v>45</v>
      </c>
      <c r="CD26" s="2">
        <v>25</v>
      </c>
      <c r="CE26" s="2">
        <v>186</v>
      </c>
      <c r="CF26" s="2">
        <v>78</v>
      </c>
      <c r="CG26" s="2">
        <v>108</v>
      </c>
      <c r="CH26" s="2">
        <v>21</v>
      </c>
      <c r="CI26" s="2">
        <v>9</v>
      </c>
      <c r="CJ26" s="2">
        <v>12</v>
      </c>
      <c r="CK26" s="2">
        <v>58</v>
      </c>
      <c r="CL26" s="2">
        <v>26</v>
      </c>
      <c r="CM26" s="2">
        <v>32</v>
      </c>
      <c r="CN26" s="2">
        <v>71</v>
      </c>
      <c r="CO26" s="2">
        <v>26</v>
      </c>
      <c r="CP26" s="2">
        <v>45</v>
      </c>
      <c r="CQ26" s="2">
        <v>1</v>
      </c>
      <c r="CR26" s="2">
        <v>0</v>
      </c>
      <c r="CS26" s="2">
        <v>1</v>
      </c>
      <c r="CT26" s="2">
        <v>1</v>
      </c>
      <c r="CU26" s="2">
        <v>1</v>
      </c>
      <c r="CV26" s="2">
        <v>0</v>
      </c>
      <c r="CW26" s="2">
        <v>2</v>
      </c>
      <c r="CX26" s="2">
        <v>1</v>
      </c>
      <c r="CY26" s="2">
        <v>1</v>
      </c>
      <c r="CZ26" s="2">
        <v>22</v>
      </c>
      <c r="DA26" s="2">
        <v>6</v>
      </c>
      <c r="DB26" s="2">
        <v>16</v>
      </c>
      <c r="DC26" s="2">
        <v>63</v>
      </c>
      <c r="DD26" s="2">
        <v>59</v>
      </c>
      <c r="DE26" s="2">
        <v>4</v>
      </c>
    </row>
    <row r="27" spans="1:109" ht="10.199999999999999" customHeight="1" x14ac:dyDescent="0.2">
      <c r="A27" s="10">
        <v>22</v>
      </c>
      <c r="B27" s="2">
        <v>2226</v>
      </c>
      <c r="C27" s="2">
        <v>1154</v>
      </c>
      <c r="D27" s="2">
        <v>1072</v>
      </c>
      <c r="E27" s="2">
        <v>24</v>
      </c>
      <c r="F27" s="2">
        <v>9</v>
      </c>
      <c r="G27" s="2">
        <v>15</v>
      </c>
      <c r="H27" s="2">
        <v>79</v>
      </c>
      <c r="I27" s="2">
        <v>36</v>
      </c>
      <c r="J27" s="2">
        <v>43</v>
      </c>
      <c r="K27" s="2">
        <v>135</v>
      </c>
      <c r="L27" s="2">
        <v>73</v>
      </c>
      <c r="M27" s="2">
        <v>62</v>
      </c>
      <c r="N27" s="2">
        <v>162</v>
      </c>
      <c r="O27" s="2">
        <v>92</v>
      </c>
      <c r="P27" s="2">
        <v>70</v>
      </c>
      <c r="Q27" s="2">
        <v>72</v>
      </c>
      <c r="R27" s="2">
        <v>44</v>
      </c>
      <c r="S27" s="2">
        <v>28</v>
      </c>
      <c r="T27" s="2">
        <v>163</v>
      </c>
      <c r="U27" s="2">
        <v>63</v>
      </c>
      <c r="V27" s="2">
        <v>100</v>
      </c>
      <c r="W27" s="2">
        <v>94</v>
      </c>
      <c r="X27" s="2">
        <v>32</v>
      </c>
      <c r="Y27" s="2">
        <v>62</v>
      </c>
      <c r="Z27" s="2">
        <v>49</v>
      </c>
      <c r="AA27" s="2">
        <v>16</v>
      </c>
      <c r="AB27" s="2">
        <v>33</v>
      </c>
      <c r="AC27" s="2">
        <v>45</v>
      </c>
      <c r="AD27" s="2">
        <v>13</v>
      </c>
      <c r="AE27" s="2">
        <v>32</v>
      </c>
      <c r="AF27" s="2">
        <v>103</v>
      </c>
      <c r="AG27" s="2">
        <v>46</v>
      </c>
      <c r="AH27" s="2">
        <v>57</v>
      </c>
      <c r="AI27" s="2">
        <v>93</v>
      </c>
      <c r="AJ27" s="2">
        <v>30</v>
      </c>
      <c r="AK27" s="2">
        <v>63</v>
      </c>
      <c r="AL27" s="2">
        <v>62</v>
      </c>
      <c r="AM27" s="2">
        <v>30</v>
      </c>
      <c r="AN27" s="2">
        <v>32</v>
      </c>
      <c r="AO27" s="2">
        <v>2</v>
      </c>
      <c r="AP27" s="2">
        <v>1</v>
      </c>
      <c r="AQ27" s="2">
        <v>1</v>
      </c>
      <c r="AR27" s="2">
        <v>7</v>
      </c>
      <c r="AS27" s="2">
        <v>2</v>
      </c>
      <c r="AT27" s="2">
        <v>5</v>
      </c>
      <c r="AU27" s="2">
        <v>2</v>
      </c>
      <c r="AV27" s="2">
        <v>0</v>
      </c>
      <c r="AW27" s="2">
        <v>2</v>
      </c>
      <c r="AX27" s="2">
        <v>87</v>
      </c>
      <c r="AY27" s="2">
        <v>45</v>
      </c>
      <c r="AZ27" s="2">
        <v>42</v>
      </c>
      <c r="BA27" s="2">
        <v>37</v>
      </c>
      <c r="BB27" s="2">
        <v>16</v>
      </c>
      <c r="BC27" s="2">
        <v>21</v>
      </c>
      <c r="BD27" s="2">
        <v>48</v>
      </c>
      <c r="BE27" s="2">
        <v>23</v>
      </c>
      <c r="BF27" s="2">
        <v>25</v>
      </c>
      <c r="BG27" s="2">
        <v>87</v>
      </c>
      <c r="BH27" s="2">
        <v>47</v>
      </c>
      <c r="BI27" s="2">
        <v>40</v>
      </c>
      <c r="BJ27" s="2">
        <v>317</v>
      </c>
      <c r="BK27" s="2">
        <v>222</v>
      </c>
      <c r="BL27" s="2">
        <v>95</v>
      </c>
      <c r="BM27" s="2">
        <v>70</v>
      </c>
      <c r="BN27" s="2">
        <v>34</v>
      </c>
      <c r="BO27" s="2">
        <v>36</v>
      </c>
      <c r="BP27" s="2">
        <v>12</v>
      </c>
      <c r="BQ27" s="2">
        <v>4</v>
      </c>
      <c r="BR27" s="2">
        <v>8</v>
      </c>
      <c r="BS27" s="2">
        <v>44</v>
      </c>
      <c r="BT27" s="2">
        <v>32</v>
      </c>
      <c r="BU27" s="2">
        <v>12</v>
      </c>
      <c r="BV27" s="2">
        <v>70</v>
      </c>
      <c r="BW27" s="2">
        <v>31</v>
      </c>
      <c r="BX27" s="2">
        <v>39</v>
      </c>
      <c r="BY27" s="2">
        <v>18</v>
      </c>
      <c r="BZ27" s="2">
        <v>8</v>
      </c>
      <c r="CA27" s="2">
        <v>10</v>
      </c>
      <c r="CB27" s="2">
        <v>54</v>
      </c>
      <c r="CC27" s="2">
        <v>45</v>
      </c>
      <c r="CD27" s="2">
        <v>9</v>
      </c>
      <c r="CE27" s="2">
        <v>137</v>
      </c>
      <c r="CF27" s="2">
        <v>63</v>
      </c>
      <c r="CG27" s="2">
        <v>74</v>
      </c>
      <c r="CH27" s="2">
        <v>16</v>
      </c>
      <c r="CI27" s="2">
        <v>7</v>
      </c>
      <c r="CJ27" s="2">
        <v>9</v>
      </c>
      <c r="CK27" s="2">
        <v>40</v>
      </c>
      <c r="CL27" s="2">
        <v>23</v>
      </c>
      <c r="CM27" s="2">
        <v>17</v>
      </c>
      <c r="CN27" s="2">
        <v>38</v>
      </c>
      <c r="CO27" s="2">
        <v>19</v>
      </c>
      <c r="CP27" s="2">
        <v>19</v>
      </c>
      <c r="CQ27" s="2">
        <v>2</v>
      </c>
      <c r="CR27" s="2">
        <v>0</v>
      </c>
      <c r="CS27" s="2">
        <v>2</v>
      </c>
      <c r="CT27" s="2">
        <v>1</v>
      </c>
      <c r="CU27" s="2">
        <v>1</v>
      </c>
      <c r="CV27" s="2">
        <v>0</v>
      </c>
      <c r="CW27" s="2">
        <v>2</v>
      </c>
      <c r="CX27" s="2">
        <v>1</v>
      </c>
      <c r="CY27" s="2">
        <v>1</v>
      </c>
      <c r="CZ27" s="2">
        <v>12</v>
      </c>
      <c r="DA27" s="2">
        <v>4</v>
      </c>
      <c r="DB27" s="2">
        <v>8</v>
      </c>
      <c r="DC27" s="2">
        <v>42</v>
      </c>
      <c r="DD27" s="2">
        <v>42</v>
      </c>
      <c r="DE27" s="2">
        <v>0</v>
      </c>
    </row>
    <row r="28" spans="1:109" ht="10.199999999999999" customHeight="1" x14ac:dyDescent="0.2">
      <c r="A28" s="10">
        <v>23</v>
      </c>
      <c r="B28" s="2">
        <v>2388</v>
      </c>
      <c r="C28" s="2">
        <v>1218</v>
      </c>
      <c r="D28" s="2">
        <v>1170</v>
      </c>
      <c r="E28" s="2">
        <v>30</v>
      </c>
      <c r="F28" s="2">
        <v>13</v>
      </c>
      <c r="G28" s="2">
        <v>17</v>
      </c>
      <c r="H28" s="2">
        <v>107</v>
      </c>
      <c r="I28" s="2">
        <v>46</v>
      </c>
      <c r="J28" s="2">
        <v>61</v>
      </c>
      <c r="K28" s="2">
        <v>118</v>
      </c>
      <c r="L28" s="2">
        <v>66</v>
      </c>
      <c r="M28" s="2">
        <v>52</v>
      </c>
      <c r="N28" s="2">
        <v>143</v>
      </c>
      <c r="O28" s="2">
        <v>88</v>
      </c>
      <c r="P28" s="2">
        <v>55</v>
      </c>
      <c r="Q28" s="2">
        <v>62</v>
      </c>
      <c r="R28" s="2">
        <v>35</v>
      </c>
      <c r="S28" s="2">
        <v>27</v>
      </c>
      <c r="T28" s="2">
        <v>181</v>
      </c>
      <c r="U28" s="2">
        <v>69</v>
      </c>
      <c r="V28" s="2">
        <v>112</v>
      </c>
      <c r="W28" s="2">
        <v>109</v>
      </c>
      <c r="X28" s="2">
        <v>40</v>
      </c>
      <c r="Y28" s="2">
        <v>69</v>
      </c>
      <c r="Z28" s="2">
        <v>63</v>
      </c>
      <c r="AA28" s="2">
        <v>24</v>
      </c>
      <c r="AB28" s="2">
        <v>39</v>
      </c>
      <c r="AC28" s="2">
        <v>59</v>
      </c>
      <c r="AD28" s="2">
        <v>22</v>
      </c>
      <c r="AE28" s="2">
        <v>37</v>
      </c>
      <c r="AF28" s="2">
        <v>105</v>
      </c>
      <c r="AG28" s="2">
        <v>46</v>
      </c>
      <c r="AH28" s="2">
        <v>59</v>
      </c>
      <c r="AI28" s="2">
        <v>108</v>
      </c>
      <c r="AJ28" s="2">
        <v>42</v>
      </c>
      <c r="AK28" s="2">
        <v>66</v>
      </c>
      <c r="AL28" s="2">
        <v>85</v>
      </c>
      <c r="AM28" s="2">
        <v>23</v>
      </c>
      <c r="AN28" s="2">
        <v>62</v>
      </c>
      <c r="AO28" s="2">
        <v>5</v>
      </c>
      <c r="AP28" s="2">
        <v>1</v>
      </c>
      <c r="AQ28" s="2">
        <v>4</v>
      </c>
      <c r="AR28" s="2">
        <v>3</v>
      </c>
      <c r="AS28" s="2">
        <v>0</v>
      </c>
      <c r="AT28" s="2">
        <v>3</v>
      </c>
      <c r="AU28" s="2">
        <v>2</v>
      </c>
      <c r="AV28" s="2">
        <v>1</v>
      </c>
      <c r="AW28" s="2">
        <v>1</v>
      </c>
      <c r="AX28" s="2">
        <v>105</v>
      </c>
      <c r="AY28" s="2">
        <v>54</v>
      </c>
      <c r="AZ28" s="2">
        <v>51</v>
      </c>
      <c r="BA28" s="2">
        <v>42</v>
      </c>
      <c r="BB28" s="2">
        <v>16</v>
      </c>
      <c r="BC28" s="2">
        <v>26</v>
      </c>
      <c r="BD28" s="2">
        <v>55</v>
      </c>
      <c r="BE28" s="2">
        <v>24</v>
      </c>
      <c r="BF28" s="2">
        <v>31</v>
      </c>
      <c r="BG28" s="2">
        <v>105</v>
      </c>
      <c r="BH28" s="2">
        <v>58</v>
      </c>
      <c r="BI28" s="2">
        <v>47</v>
      </c>
      <c r="BJ28" s="2">
        <v>329</v>
      </c>
      <c r="BK28" s="2">
        <v>223</v>
      </c>
      <c r="BL28" s="2">
        <v>106</v>
      </c>
      <c r="BM28" s="2">
        <v>55</v>
      </c>
      <c r="BN28" s="2">
        <v>31</v>
      </c>
      <c r="BO28" s="2">
        <v>24</v>
      </c>
      <c r="BP28" s="2">
        <v>14</v>
      </c>
      <c r="BQ28" s="2">
        <v>8</v>
      </c>
      <c r="BR28" s="2">
        <v>6</v>
      </c>
      <c r="BS28" s="2">
        <v>51</v>
      </c>
      <c r="BT28" s="2">
        <v>44</v>
      </c>
      <c r="BU28" s="2">
        <v>7</v>
      </c>
      <c r="BV28" s="2">
        <v>82</v>
      </c>
      <c r="BW28" s="2">
        <v>34</v>
      </c>
      <c r="BX28" s="2">
        <v>48</v>
      </c>
      <c r="BY28" s="2">
        <v>18</v>
      </c>
      <c r="BZ28" s="2">
        <v>9</v>
      </c>
      <c r="CA28" s="2">
        <v>9</v>
      </c>
      <c r="CB28" s="2">
        <v>57</v>
      </c>
      <c r="CC28" s="2">
        <v>38</v>
      </c>
      <c r="CD28" s="2">
        <v>19</v>
      </c>
      <c r="CE28" s="2">
        <v>125</v>
      </c>
      <c r="CF28" s="2">
        <v>63</v>
      </c>
      <c r="CG28" s="2">
        <v>62</v>
      </c>
      <c r="CH28" s="2">
        <v>9</v>
      </c>
      <c r="CI28" s="2">
        <v>2</v>
      </c>
      <c r="CJ28" s="2">
        <v>7</v>
      </c>
      <c r="CK28" s="2">
        <v>45</v>
      </c>
      <c r="CL28" s="2">
        <v>25</v>
      </c>
      <c r="CM28" s="2">
        <v>20</v>
      </c>
      <c r="CN28" s="2">
        <v>44</v>
      </c>
      <c r="CO28" s="2">
        <v>20</v>
      </c>
      <c r="CP28" s="2">
        <v>24</v>
      </c>
      <c r="CQ28" s="2">
        <v>2</v>
      </c>
      <c r="CR28" s="2">
        <v>1</v>
      </c>
      <c r="CS28" s="2">
        <v>1</v>
      </c>
      <c r="CT28" s="2">
        <v>4</v>
      </c>
      <c r="CU28" s="2">
        <v>2</v>
      </c>
      <c r="CV28" s="2">
        <v>2</v>
      </c>
      <c r="CW28" s="2">
        <v>4</v>
      </c>
      <c r="CX28" s="2">
        <v>1</v>
      </c>
      <c r="CY28" s="2">
        <v>3</v>
      </c>
      <c r="CZ28" s="2">
        <v>18</v>
      </c>
      <c r="DA28" s="2">
        <v>6</v>
      </c>
      <c r="DB28" s="2">
        <v>12</v>
      </c>
      <c r="DC28" s="2">
        <v>44</v>
      </c>
      <c r="DD28" s="2">
        <v>43</v>
      </c>
      <c r="DE28" s="2">
        <v>1</v>
      </c>
    </row>
    <row r="29" spans="1:109" ht="10.199999999999999" customHeight="1" x14ac:dyDescent="0.2">
      <c r="A29" s="10">
        <v>24</v>
      </c>
      <c r="B29" s="2">
        <v>2109</v>
      </c>
      <c r="C29" s="2">
        <v>1053</v>
      </c>
      <c r="D29" s="2">
        <v>1056</v>
      </c>
      <c r="E29" s="2">
        <v>29</v>
      </c>
      <c r="F29" s="2">
        <v>17</v>
      </c>
      <c r="G29" s="2">
        <v>12</v>
      </c>
      <c r="H29" s="2">
        <v>89</v>
      </c>
      <c r="I29" s="2">
        <v>39</v>
      </c>
      <c r="J29" s="2">
        <v>50</v>
      </c>
      <c r="K29" s="2">
        <v>113</v>
      </c>
      <c r="L29" s="2">
        <v>50</v>
      </c>
      <c r="M29" s="2">
        <v>63</v>
      </c>
      <c r="N29" s="2">
        <v>157</v>
      </c>
      <c r="O29" s="2">
        <v>85</v>
      </c>
      <c r="P29" s="2">
        <v>72</v>
      </c>
      <c r="Q29" s="2">
        <v>66</v>
      </c>
      <c r="R29" s="2">
        <v>34</v>
      </c>
      <c r="S29" s="2">
        <v>32</v>
      </c>
      <c r="T29" s="2">
        <v>126</v>
      </c>
      <c r="U29" s="2">
        <v>61</v>
      </c>
      <c r="V29" s="2">
        <v>65</v>
      </c>
      <c r="W29" s="2">
        <v>86</v>
      </c>
      <c r="X29" s="2">
        <v>24</v>
      </c>
      <c r="Y29" s="2">
        <v>62</v>
      </c>
      <c r="Z29" s="2">
        <v>38</v>
      </c>
      <c r="AA29" s="2">
        <v>12</v>
      </c>
      <c r="AB29" s="2">
        <v>26</v>
      </c>
      <c r="AC29" s="2">
        <v>39</v>
      </c>
      <c r="AD29" s="2">
        <v>14</v>
      </c>
      <c r="AE29" s="2">
        <v>25</v>
      </c>
      <c r="AF29" s="2">
        <v>87</v>
      </c>
      <c r="AG29" s="2">
        <v>43</v>
      </c>
      <c r="AH29" s="2">
        <v>44</v>
      </c>
      <c r="AI29" s="2">
        <v>104</v>
      </c>
      <c r="AJ29" s="2">
        <v>43</v>
      </c>
      <c r="AK29" s="2">
        <v>61</v>
      </c>
      <c r="AL29" s="2">
        <v>58</v>
      </c>
      <c r="AM29" s="2">
        <v>16</v>
      </c>
      <c r="AN29" s="2">
        <v>42</v>
      </c>
      <c r="AO29" s="2">
        <v>1</v>
      </c>
      <c r="AP29" s="2">
        <v>1</v>
      </c>
      <c r="AQ29" s="2">
        <v>0</v>
      </c>
      <c r="AR29" s="2">
        <v>8</v>
      </c>
      <c r="AS29" s="2">
        <v>2</v>
      </c>
      <c r="AT29" s="2">
        <v>6</v>
      </c>
      <c r="AU29" s="2">
        <v>1</v>
      </c>
      <c r="AV29" s="2">
        <v>0</v>
      </c>
      <c r="AW29" s="2">
        <v>1</v>
      </c>
      <c r="AX29" s="2">
        <v>66</v>
      </c>
      <c r="AY29" s="2">
        <v>34</v>
      </c>
      <c r="AZ29" s="2">
        <v>32</v>
      </c>
      <c r="BA29" s="2">
        <v>33</v>
      </c>
      <c r="BB29" s="2">
        <v>10</v>
      </c>
      <c r="BC29" s="2">
        <v>23</v>
      </c>
      <c r="BD29" s="2">
        <v>57</v>
      </c>
      <c r="BE29" s="2">
        <v>24</v>
      </c>
      <c r="BF29" s="2">
        <v>33</v>
      </c>
      <c r="BG29" s="2">
        <v>139</v>
      </c>
      <c r="BH29" s="2">
        <v>72</v>
      </c>
      <c r="BI29" s="2">
        <v>67</v>
      </c>
      <c r="BJ29" s="2">
        <v>260</v>
      </c>
      <c r="BK29" s="2">
        <v>188</v>
      </c>
      <c r="BL29" s="2">
        <v>72</v>
      </c>
      <c r="BM29" s="2">
        <v>65</v>
      </c>
      <c r="BN29" s="2">
        <v>35</v>
      </c>
      <c r="BO29" s="2">
        <v>30</v>
      </c>
      <c r="BP29" s="2">
        <v>17</v>
      </c>
      <c r="BQ29" s="2">
        <v>7</v>
      </c>
      <c r="BR29" s="2">
        <v>10</v>
      </c>
      <c r="BS29" s="2">
        <v>39</v>
      </c>
      <c r="BT29" s="2">
        <v>26</v>
      </c>
      <c r="BU29" s="2">
        <v>13</v>
      </c>
      <c r="BV29" s="2">
        <v>79</v>
      </c>
      <c r="BW29" s="2">
        <v>31</v>
      </c>
      <c r="BX29" s="2">
        <v>48</v>
      </c>
      <c r="BY29" s="2">
        <v>24</v>
      </c>
      <c r="BZ29" s="2">
        <v>12</v>
      </c>
      <c r="CA29" s="2">
        <v>12</v>
      </c>
      <c r="CB29" s="2">
        <v>48</v>
      </c>
      <c r="CC29" s="2">
        <v>37</v>
      </c>
      <c r="CD29" s="2">
        <v>11</v>
      </c>
      <c r="CE29" s="2">
        <v>137</v>
      </c>
      <c r="CF29" s="2">
        <v>53</v>
      </c>
      <c r="CG29" s="2">
        <v>84</v>
      </c>
      <c r="CH29" s="2">
        <v>12</v>
      </c>
      <c r="CI29" s="2">
        <v>5</v>
      </c>
      <c r="CJ29" s="2">
        <v>7</v>
      </c>
      <c r="CK29" s="2">
        <v>53</v>
      </c>
      <c r="CL29" s="2">
        <v>32</v>
      </c>
      <c r="CM29" s="2">
        <v>21</v>
      </c>
      <c r="CN29" s="2">
        <v>31</v>
      </c>
      <c r="CO29" s="2">
        <v>8</v>
      </c>
      <c r="CP29" s="2">
        <v>23</v>
      </c>
      <c r="CQ29" s="2">
        <v>3</v>
      </c>
      <c r="CR29" s="2">
        <v>2</v>
      </c>
      <c r="CS29" s="2">
        <v>1</v>
      </c>
      <c r="CT29" s="2">
        <v>1</v>
      </c>
      <c r="CU29" s="2">
        <v>0</v>
      </c>
      <c r="CV29" s="2">
        <v>1</v>
      </c>
      <c r="CW29" s="2">
        <v>1</v>
      </c>
      <c r="CX29" s="2">
        <v>0</v>
      </c>
      <c r="CY29" s="2">
        <v>1</v>
      </c>
      <c r="CZ29" s="2">
        <v>9</v>
      </c>
      <c r="DA29" s="2">
        <v>3</v>
      </c>
      <c r="DB29" s="2">
        <v>6</v>
      </c>
      <c r="DC29" s="2">
        <v>33</v>
      </c>
      <c r="DD29" s="2">
        <v>33</v>
      </c>
      <c r="DE29" s="2">
        <v>0</v>
      </c>
    </row>
    <row r="30" spans="1:109" ht="10.199999999999999" customHeight="1" x14ac:dyDescent="0.2">
      <c r="A30" s="10">
        <v>25</v>
      </c>
      <c r="B30" s="2">
        <v>2286</v>
      </c>
      <c r="C30" s="2">
        <v>1081</v>
      </c>
      <c r="D30" s="2">
        <v>1205</v>
      </c>
      <c r="E30" s="2">
        <v>19</v>
      </c>
      <c r="F30" s="2">
        <v>9</v>
      </c>
      <c r="G30" s="2">
        <v>10</v>
      </c>
      <c r="H30" s="2">
        <v>90</v>
      </c>
      <c r="I30" s="2">
        <v>36</v>
      </c>
      <c r="J30" s="2">
        <v>54</v>
      </c>
      <c r="K30" s="2">
        <v>128</v>
      </c>
      <c r="L30" s="2">
        <v>74</v>
      </c>
      <c r="M30" s="2">
        <v>54</v>
      </c>
      <c r="N30" s="2">
        <v>119</v>
      </c>
      <c r="O30" s="2">
        <v>63</v>
      </c>
      <c r="P30" s="2">
        <v>56</v>
      </c>
      <c r="Q30" s="2">
        <v>49</v>
      </c>
      <c r="R30" s="2">
        <v>19</v>
      </c>
      <c r="S30" s="2">
        <v>30</v>
      </c>
      <c r="T30" s="2">
        <v>149</v>
      </c>
      <c r="U30" s="2">
        <v>61</v>
      </c>
      <c r="V30" s="2">
        <v>88</v>
      </c>
      <c r="W30" s="2">
        <v>94</v>
      </c>
      <c r="X30" s="2">
        <v>41</v>
      </c>
      <c r="Y30" s="2">
        <v>53</v>
      </c>
      <c r="Z30" s="2">
        <v>61</v>
      </c>
      <c r="AA30" s="2">
        <v>20</v>
      </c>
      <c r="AB30" s="2">
        <v>41</v>
      </c>
      <c r="AC30" s="2">
        <v>63</v>
      </c>
      <c r="AD30" s="2">
        <v>20</v>
      </c>
      <c r="AE30" s="2">
        <v>43</v>
      </c>
      <c r="AF30" s="2">
        <v>121</v>
      </c>
      <c r="AG30" s="2">
        <v>39</v>
      </c>
      <c r="AH30" s="2">
        <v>82</v>
      </c>
      <c r="AI30" s="2">
        <v>103</v>
      </c>
      <c r="AJ30" s="2">
        <v>35</v>
      </c>
      <c r="AK30" s="2">
        <v>68</v>
      </c>
      <c r="AL30" s="2">
        <v>77</v>
      </c>
      <c r="AM30" s="2">
        <v>27</v>
      </c>
      <c r="AN30" s="2">
        <v>50</v>
      </c>
      <c r="AO30" s="2">
        <v>1</v>
      </c>
      <c r="AP30" s="2">
        <v>1</v>
      </c>
      <c r="AQ30" s="2">
        <v>0</v>
      </c>
      <c r="AR30" s="2">
        <v>7</v>
      </c>
      <c r="AS30" s="2">
        <v>2</v>
      </c>
      <c r="AT30" s="2">
        <v>5</v>
      </c>
      <c r="AU30" s="2">
        <v>2</v>
      </c>
      <c r="AV30" s="2">
        <v>0</v>
      </c>
      <c r="AW30" s="2">
        <v>2</v>
      </c>
      <c r="AX30" s="2">
        <v>89</v>
      </c>
      <c r="AY30" s="2">
        <v>45</v>
      </c>
      <c r="AZ30" s="2">
        <v>44</v>
      </c>
      <c r="BA30" s="2">
        <v>56</v>
      </c>
      <c r="BB30" s="2">
        <v>18</v>
      </c>
      <c r="BC30" s="2">
        <v>38</v>
      </c>
      <c r="BD30" s="2">
        <v>73</v>
      </c>
      <c r="BE30" s="2">
        <v>32</v>
      </c>
      <c r="BF30" s="2">
        <v>41</v>
      </c>
      <c r="BG30" s="2">
        <v>119</v>
      </c>
      <c r="BH30" s="2">
        <v>66</v>
      </c>
      <c r="BI30" s="2">
        <v>53</v>
      </c>
      <c r="BJ30" s="2">
        <v>269</v>
      </c>
      <c r="BK30" s="2">
        <v>181</v>
      </c>
      <c r="BL30" s="2">
        <v>88</v>
      </c>
      <c r="BM30" s="2">
        <v>92</v>
      </c>
      <c r="BN30" s="2">
        <v>37</v>
      </c>
      <c r="BO30" s="2">
        <v>55</v>
      </c>
      <c r="BP30" s="2">
        <v>13</v>
      </c>
      <c r="BQ30" s="2">
        <v>5</v>
      </c>
      <c r="BR30" s="2">
        <v>8</v>
      </c>
      <c r="BS30" s="2">
        <v>36</v>
      </c>
      <c r="BT30" s="2">
        <v>27</v>
      </c>
      <c r="BU30" s="2">
        <v>9</v>
      </c>
      <c r="BV30" s="2">
        <v>82</v>
      </c>
      <c r="BW30" s="2">
        <v>35</v>
      </c>
      <c r="BX30" s="2">
        <v>47</v>
      </c>
      <c r="BY30" s="2">
        <v>19</v>
      </c>
      <c r="BZ30" s="2">
        <v>11</v>
      </c>
      <c r="CA30" s="2">
        <v>8</v>
      </c>
      <c r="CB30" s="2">
        <v>49</v>
      </c>
      <c r="CC30" s="2">
        <v>29</v>
      </c>
      <c r="CD30" s="2">
        <v>20</v>
      </c>
      <c r="CE30" s="2">
        <v>142</v>
      </c>
      <c r="CF30" s="2">
        <v>63</v>
      </c>
      <c r="CG30" s="2">
        <v>79</v>
      </c>
      <c r="CH30" s="2">
        <v>13</v>
      </c>
      <c r="CI30" s="2">
        <v>8</v>
      </c>
      <c r="CJ30" s="2">
        <v>5</v>
      </c>
      <c r="CK30" s="2">
        <v>53</v>
      </c>
      <c r="CL30" s="2">
        <v>18</v>
      </c>
      <c r="CM30" s="2">
        <v>35</v>
      </c>
      <c r="CN30" s="2">
        <v>39</v>
      </c>
      <c r="CO30" s="2">
        <v>12</v>
      </c>
      <c r="CP30" s="2">
        <v>27</v>
      </c>
      <c r="CQ30" s="2">
        <v>2</v>
      </c>
      <c r="CR30" s="2">
        <v>1</v>
      </c>
      <c r="CS30" s="2">
        <v>1</v>
      </c>
      <c r="CT30" s="2">
        <v>1</v>
      </c>
      <c r="CU30" s="2">
        <v>1</v>
      </c>
      <c r="CV30" s="2">
        <v>0</v>
      </c>
      <c r="CW30" s="2">
        <v>3</v>
      </c>
      <c r="CX30" s="2">
        <v>1</v>
      </c>
      <c r="CY30" s="2">
        <v>2</v>
      </c>
      <c r="CZ30" s="2">
        <v>13</v>
      </c>
      <c r="DA30" s="2">
        <v>4</v>
      </c>
      <c r="DB30" s="2">
        <v>9</v>
      </c>
      <c r="DC30" s="2">
        <v>40</v>
      </c>
      <c r="DD30" s="2">
        <v>40</v>
      </c>
      <c r="DE30" s="2">
        <v>0</v>
      </c>
    </row>
    <row r="31" spans="1:109" ht="10.199999999999999" customHeight="1" x14ac:dyDescent="0.2">
      <c r="A31" s="10">
        <v>26</v>
      </c>
      <c r="B31" s="2">
        <v>2646</v>
      </c>
      <c r="C31" s="2">
        <v>1306</v>
      </c>
      <c r="D31" s="2">
        <v>1340</v>
      </c>
      <c r="E31" s="2">
        <v>18</v>
      </c>
      <c r="F31" s="2">
        <v>9</v>
      </c>
      <c r="G31" s="2">
        <v>9</v>
      </c>
      <c r="H31" s="2">
        <v>103</v>
      </c>
      <c r="I31" s="2">
        <v>47</v>
      </c>
      <c r="J31" s="2">
        <v>56</v>
      </c>
      <c r="K31" s="2">
        <v>133</v>
      </c>
      <c r="L31" s="2">
        <v>78</v>
      </c>
      <c r="M31" s="2">
        <v>55</v>
      </c>
      <c r="N31" s="2">
        <v>134</v>
      </c>
      <c r="O31" s="2">
        <v>69</v>
      </c>
      <c r="P31" s="2">
        <v>65</v>
      </c>
      <c r="Q31" s="2">
        <v>67</v>
      </c>
      <c r="R31" s="2">
        <v>31</v>
      </c>
      <c r="S31" s="2">
        <v>36</v>
      </c>
      <c r="T31" s="2">
        <v>188</v>
      </c>
      <c r="U31" s="2">
        <v>76</v>
      </c>
      <c r="V31" s="2">
        <v>112</v>
      </c>
      <c r="W31" s="2">
        <v>107</v>
      </c>
      <c r="X31" s="2">
        <v>46</v>
      </c>
      <c r="Y31" s="2">
        <v>61</v>
      </c>
      <c r="Z31" s="2">
        <v>81</v>
      </c>
      <c r="AA31" s="2">
        <v>27</v>
      </c>
      <c r="AB31" s="2">
        <v>54</v>
      </c>
      <c r="AC31" s="2">
        <v>66</v>
      </c>
      <c r="AD31" s="2">
        <v>27</v>
      </c>
      <c r="AE31" s="2">
        <v>39</v>
      </c>
      <c r="AF31" s="2">
        <v>188</v>
      </c>
      <c r="AG31" s="2">
        <v>72</v>
      </c>
      <c r="AH31" s="2">
        <v>116</v>
      </c>
      <c r="AI31" s="2">
        <v>112</v>
      </c>
      <c r="AJ31" s="2">
        <v>48</v>
      </c>
      <c r="AK31" s="2">
        <v>64</v>
      </c>
      <c r="AL31" s="2">
        <v>104</v>
      </c>
      <c r="AM31" s="2">
        <v>40</v>
      </c>
      <c r="AN31" s="2">
        <v>64</v>
      </c>
      <c r="AO31" s="2">
        <v>3</v>
      </c>
      <c r="AP31" s="2">
        <v>2</v>
      </c>
      <c r="AQ31" s="2">
        <v>1</v>
      </c>
      <c r="AR31" s="2">
        <v>10</v>
      </c>
      <c r="AS31" s="2">
        <v>3</v>
      </c>
      <c r="AT31" s="2">
        <v>7</v>
      </c>
      <c r="AU31" s="2">
        <v>2</v>
      </c>
      <c r="AV31" s="2">
        <v>2</v>
      </c>
      <c r="AW31" s="2">
        <v>0</v>
      </c>
      <c r="AX31" s="2">
        <v>98</v>
      </c>
      <c r="AY31" s="2">
        <v>60</v>
      </c>
      <c r="AZ31" s="2">
        <v>38</v>
      </c>
      <c r="BA31" s="2">
        <v>45</v>
      </c>
      <c r="BB31" s="2">
        <v>17</v>
      </c>
      <c r="BC31" s="2">
        <v>28</v>
      </c>
      <c r="BD31" s="2">
        <v>88</v>
      </c>
      <c r="BE31" s="2">
        <v>42</v>
      </c>
      <c r="BF31" s="2">
        <v>46</v>
      </c>
      <c r="BG31" s="2">
        <v>130</v>
      </c>
      <c r="BH31" s="2">
        <v>72</v>
      </c>
      <c r="BI31" s="2">
        <v>58</v>
      </c>
      <c r="BJ31" s="2">
        <v>302</v>
      </c>
      <c r="BK31" s="2">
        <v>214</v>
      </c>
      <c r="BL31" s="2">
        <v>88</v>
      </c>
      <c r="BM31" s="2">
        <v>64</v>
      </c>
      <c r="BN31" s="2">
        <v>34</v>
      </c>
      <c r="BO31" s="2">
        <v>30</v>
      </c>
      <c r="BP31" s="2">
        <v>25</v>
      </c>
      <c r="BQ31" s="2">
        <v>13</v>
      </c>
      <c r="BR31" s="2">
        <v>12</v>
      </c>
      <c r="BS31" s="2">
        <v>46</v>
      </c>
      <c r="BT31" s="2">
        <v>27</v>
      </c>
      <c r="BU31" s="2">
        <v>19</v>
      </c>
      <c r="BV31" s="2">
        <v>84</v>
      </c>
      <c r="BW31" s="2">
        <v>30</v>
      </c>
      <c r="BX31" s="2">
        <v>54</v>
      </c>
      <c r="BY31" s="2">
        <v>14</v>
      </c>
      <c r="BZ31" s="2">
        <v>5</v>
      </c>
      <c r="CA31" s="2">
        <v>9</v>
      </c>
      <c r="CB31" s="2">
        <v>69</v>
      </c>
      <c r="CC31" s="2">
        <v>43</v>
      </c>
      <c r="CD31" s="2">
        <v>26</v>
      </c>
      <c r="CE31" s="2">
        <v>195</v>
      </c>
      <c r="CF31" s="2">
        <v>85</v>
      </c>
      <c r="CG31" s="2">
        <v>110</v>
      </c>
      <c r="CH31" s="2">
        <v>18</v>
      </c>
      <c r="CI31" s="2">
        <v>7</v>
      </c>
      <c r="CJ31" s="2">
        <v>11</v>
      </c>
      <c r="CK31" s="2">
        <v>42</v>
      </c>
      <c r="CL31" s="2">
        <v>15</v>
      </c>
      <c r="CM31" s="2">
        <v>27</v>
      </c>
      <c r="CN31" s="2">
        <v>48</v>
      </c>
      <c r="CO31" s="2">
        <v>18</v>
      </c>
      <c r="CP31" s="2">
        <v>30</v>
      </c>
      <c r="CQ31" s="2">
        <v>4</v>
      </c>
      <c r="CR31" s="2">
        <v>3</v>
      </c>
      <c r="CS31" s="2">
        <v>1</v>
      </c>
      <c r="CT31" s="2">
        <v>5</v>
      </c>
      <c r="CU31" s="2">
        <v>1</v>
      </c>
      <c r="CV31" s="2">
        <v>4</v>
      </c>
      <c r="CW31" s="2">
        <v>4</v>
      </c>
      <c r="CX31" s="2">
        <v>1</v>
      </c>
      <c r="CY31" s="2">
        <v>3</v>
      </c>
      <c r="CZ31" s="2">
        <v>11</v>
      </c>
      <c r="DA31" s="2">
        <v>4</v>
      </c>
      <c r="DB31" s="2">
        <v>7</v>
      </c>
      <c r="DC31" s="2">
        <v>38</v>
      </c>
      <c r="DD31" s="2">
        <v>38</v>
      </c>
      <c r="DE31" s="2">
        <v>0</v>
      </c>
    </row>
    <row r="32" spans="1:109" ht="10.199999999999999" customHeight="1" x14ac:dyDescent="0.2">
      <c r="A32" s="10">
        <v>27</v>
      </c>
      <c r="B32" s="2">
        <v>2236</v>
      </c>
      <c r="C32" s="2">
        <v>1118</v>
      </c>
      <c r="D32" s="2">
        <v>1118</v>
      </c>
      <c r="E32" s="2">
        <v>21</v>
      </c>
      <c r="F32" s="2">
        <v>11</v>
      </c>
      <c r="G32" s="2">
        <v>10</v>
      </c>
      <c r="H32" s="2">
        <v>112</v>
      </c>
      <c r="I32" s="2">
        <v>51</v>
      </c>
      <c r="J32" s="2">
        <v>61</v>
      </c>
      <c r="K32" s="2">
        <v>108</v>
      </c>
      <c r="L32" s="2">
        <v>62</v>
      </c>
      <c r="M32" s="2">
        <v>46</v>
      </c>
      <c r="N32" s="2">
        <v>112</v>
      </c>
      <c r="O32" s="2">
        <v>68</v>
      </c>
      <c r="P32" s="2">
        <v>44</v>
      </c>
      <c r="Q32" s="2">
        <v>45</v>
      </c>
      <c r="R32" s="2">
        <v>26</v>
      </c>
      <c r="S32" s="2">
        <v>19</v>
      </c>
      <c r="T32" s="2">
        <v>122</v>
      </c>
      <c r="U32" s="2">
        <v>50</v>
      </c>
      <c r="V32" s="2">
        <v>72</v>
      </c>
      <c r="W32" s="2">
        <v>97</v>
      </c>
      <c r="X32" s="2">
        <v>36</v>
      </c>
      <c r="Y32" s="2">
        <v>61</v>
      </c>
      <c r="Z32" s="2">
        <v>48</v>
      </c>
      <c r="AA32" s="2">
        <v>17</v>
      </c>
      <c r="AB32" s="2">
        <v>31</v>
      </c>
      <c r="AC32" s="2">
        <v>62</v>
      </c>
      <c r="AD32" s="2">
        <v>23</v>
      </c>
      <c r="AE32" s="2">
        <v>39</v>
      </c>
      <c r="AF32" s="2">
        <v>108</v>
      </c>
      <c r="AG32" s="2">
        <v>42</v>
      </c>
      <c r="AH32" s="2">
        <v>66</v>
      </c>
      <c r="AI32" s="2">
        <v>88</v>
      </c>
      <c r="AJ32" s="2">
        <v>44</v>
      </c>
      <c r="AK32" s="2">
        <v>44</v>
      </c>
      <c r="AL32" s="2">
        <v>92</v>
      </c>
      <c r="AM32" s="2">
        <v>36</v>
      </c>
      <c r="AN32" s="2">
        <v>56</v>
      </c>
      <c r="AO32" s="2">
        <v>1</v>
      </c>
      <c r="AP32" s="2">
        <v>1</v>
      </c>
      <c r="AQ32" s="2">
        <v>0</v>
      </c>
      <c r="AR32" s="2">
        <v>15</v>
      </c>
      <c r="AS32" s="2">
        <v>2</v>
      </c>
      <c r="AT32" s="2">
        <v>13</v>
      </c>
      <c r="AU32" s="2">
        <v>2</v>
      </c>
      <c r="AV32" s="2">
        <v>1</v>
      </c>
      <c r="AW32" s="2">
        <v>1</v>
      </c>
      <c r="AX32" s="2">
        <v>99</v>
      </c>
      <c r="AY32" s="2">
        <v>57</v>
      </c>
      <c r="AZ32" s="2">
        <v>42</v>
      </c>
      <c r="BA32" s="2">
        <v>52</v>
      </c>
      <c r="BB32" s="2">
        <v>19</v>
      </c>
      <c r="BC32" s="2">
        <v>33</v>
      </c>
      <c r="BD32" s="2">
        <v>77</v>
      </c>
      <c r="BE32" s="2">
        <v>41</v>
      </c>
      <c r="BF32" s="2">
        <v>36</v>
      </c>
      <c r="BG32" s="2">
        <v>125</v>
      </c>
      <c r="BH32" s="2">
        <v>62</v>
      </c>
      <c r="BI32" s="2">
        <v>63</v>
      </c>
      <c r="BJ32" s="2">
        <v>273</v>
      </c>
      <c r="BK32" s="2">
        <v>196</v>
      </c>
      <c r="BL32" s="2">
        <v>77</v>
      </c>
      <c r="BM32" s="2">
        <v>72</v>
      </c>
      <c r="BN32" s="2">
        <v>36</v>
      </c>
      <c r="BO32" s="2">
        <v>36</v>
      </c>
      <c r="BP32" s="2">
        <v>25</v>
      </c>
      <c r="BQ32" s="2">
        <v>7</v>
      </c>
      <c r="BR32" s="2">
        <v>18</v>
      </c>
      <c r="BS32" s="2">
        <v>37</v>
      </c>
      <c r="BT32" s="2">
        <v>26</v>
      </c>
      <c r="BU32" s="2">
        <v>11</v>
      </c>
      <c r="BV32" s="2">
        <v>65</v>
      </c>
      <c r="BW32" s="2">
        <v>23</v>
      </c>
      <c r="BX32" s="2">
        <v>42</v>
      </c>
      <c r="BY32" s="2">
        <v>12</v>
      </c>
      <c r="BZ32" s="2">
        <v>6</v>
      </c>
      <c r="CA32" s="2">
        <v>6</v>
      </c>
      <c r="CB32" s="2">
        <v>52</v>
      </c>
      <c r="CC32" s="2">
        <v>21</v>
      </c>
      <c r="CD32" s="2">
        <v>31</v>
      </c>
      <c r="CE32" s="2">
        <v>135</v>
      </c>
      <c r="CF32" s="2">
        <v>66</v>
      </c>
      <c r="CG32" s="2">
        <v>69</v>
      </c>
      <c r="CH32" s="2">
        <v>17</v>
      </c>
      <c r="CI32" s="2">
        <v>8</v>
      </c>
      <c r="CJ32" s="2">
        <v>9</v>
      </c>
      <c r="CK32" s="2">
        <v>56</v>
      </c>
      <c r="CL32" s="2">
        <v>25</v>
      </c>
      <c r="CM32" s="2">
        <v>31</v>
      </c>
      <c r="CN32" s="2">
        <v>56</v>
      </c>
      <c r="CO32" s="2">
        <v>20</v>
      </c>
      <c r="CP32" s="2">
        <v>36</v>
      </c>
      <c r="CQ32" s="2">
        <v>3</v>
      </c>
      <c r="CR32" s="2">
        <v>2</v>
      </c>
      <c r="CS32" s="2">
        <v>1</v>
      </c>
      <c r="CT32" s="2">
        <v>2</v>
      </c>
      <c r="CU32" s="2">
        <v>0</v>
      </c>
      <c r="CV32" s="2">
        <v>2</v>
      </c>
      <c r="CW32" s="2">
        <v>0</v>
      </c>
      <c r="CX32" s="2">
        <v>0</v>
      </c>
      <c r="CY32" s="2">
        <v>0</v>
      </c>
      <c r="CZ32" s="2">
        <v>16</v>
      </c>
      <c r="DA32" s="2">
        <v>4</v>
      </c>
      <c r="DB32" s="2">
        <v>12</v>
      </c>
      <c r="DC32" s="2">
        <v>29</v>
      </c>
      <c r="DD32" s="2">
        <v>29</v>
      </c>
      <c r="DE32" s="2">
        <v>0</v>
      </c>
    </row>
    <row r="33" spans="1:109" ht="10.199999999999999" customHeight="1" x14ac:dyDescent="0.2">
      <c r="A33" s="10">
        <v>28</v>
      </c>
      <c r="B33" s="2">
        <v>1978</v>
      </c>
      <c r="C33" s="2">
        <v>1020</v>
      </c>
      <c r="D33" s="2">
        <v>958</v>
      </c>
      <c r="E33" s="2">
        <v>28</v>
      </c>
      <c r="F33" s="2">
        <v>18</v>
      </c>
      <c r="G33" s="2">
        <v>10</v>
      </c>
      <c r="H33" s="2">
        <v>112</v>
      </c>
      <c r="I33" s="2">
        <v>45</v>
      </c>
      <c r="J33" s="2">
        <v>67</v>
      </c>
      <c r="K33" s="2">
        <v>125</v>
      </c>
      <c r="L33" s="2">
        <v>68</v>
      </c>
      <c r="M33" s="2">
        <v>57</v>
      </c>
      <c r="N33" s="2">
        <v>98</v>
      </c>
      <c r="O33" s="2">
        <v>66</v>
      </c>
      <c r="P33" s="2">
        <v>32</v>
      </c>
      <c r="Q33" s="2">
        <v>64</v>
      </c>
      <c r="R33" s="2">
        <v>37</v>
      </c>
      <c r="S33" s="2">
        <v>27</v>
      </c>
      <c r="T33" s="2">
        <v>125</v>
      </c>
      <c r="U33" s="2">
        <v>53</v>
      </c>
      <c r="V33" s="2">
        <v>72</v>
      </c>
      <c r="W33" s="2">
        <v>93</v>
      </c>
      <c r="X33" s="2">
        <v>33</v>
      </c>
      <c r="Y33" s="2">
        <v>60</v>
      </c>
      <c r="Z33" s="2">
        <v>43</v>
      </c>
      <c r="AA33" s="2">
        <v>18</v>
      </c>
      <c r="AB33" s="2">
        <v>25</v>
      </c>
      <c r="AC33" s="2">
        <v>38</v>
      </c>
      <c r="AD33" s="2">
        <v>17</v>
      </c>
      <c r="AE33" s="2">
        <v>21</v>
      </c>
      <c r="AF33" s="2">
        <v>87</v>
      </c>
      <c r="AG33" s="2">
        <v>34</v>
      </c>
      <c r="AH33" s="2">
        <v>53</v>
      </c>
      <c r="AI33" s="2">
        <v>79</v>
      </c>
      <c r="AJ33" s="2">
        <v>28</v>
      </c>
      <c r="AK33" s="2">
        <v>51</v>
      </c>
      <c r="AL33" s="2">
        <v>61</v>
      </c>
      <c r="AM33" s="2">
        <v>34</v>
      </c>
      <c r="AN33" s="2">
        <v>27</v>
      </c>
      <c r="AO33" s="2">
        <v>4</v>
      </c>
      <c r="AP33" s="2">
        <v>1</v>
      </c>
      <c r="AQ33" s="2">
        <v>3</v>
      </c>
      <c r="AR33" s="2">
        <v>8</v>
      </c>
      <c r="AS33" s="2">
        <v>4</v>
      </c>
      <c r="AT33" s="2">
        <v>4</v>
      </c>
      <c r="AU33" s="2">
        <v>0</v>
      </c>
      <c r="AV33" s="2">
        <v>0</v>
      </c>
      <c r="AW33" s="2">
        <v>0</v>
      </c>
      <c r="AX33" s="2">
        <v>83</v>
      </c>
      <c r="AY33" s="2">
        <v>47</v>
      </c>
      <c r="AZ33" s="2">
        <v>36</v>
      </c>
      <c r="BA33" s="2">
        <v>47</v>
      </c>
      <c r="BB33" s="2">
        <v>21</v>
      </c>
      <c r="BC33" s="2">
        <v>26</v>
      </c>
      <c r="BD33" s="2">
        <v>65</v>
      </c>
      <c r="BE33" s="2">
        <v>34</v>
      </c>
      <c r="BF33" s="2">
        <v>31</v>
      </c>
      <c r="BG33" s="2">
        <v>103</v>
      </c>
      <c r="BH33" s="2">
        <v>48</v>
      </c>
      <c r="BI33" s="2">
        <v>55</v>
      </c>
      <c r="BJ33" s="2">
        <v>221</v>
      </c>
      <c r="BK33" s="2">
        <v>159</v>
      </c>
      <c r="BL33" s="2">
        <v>62</v>
      </c>
      <c r="BM33" s="2">
        <v>62</v>
      </c>
      <c r="BN33" s="2">
        <v>23</v>
      </c>
      <c r="BO33" s="2">
        <v>39</v>
      </c>
      <c r="BP33" s="2">
        <v>8</v>
      </c>
      <c r="BQ33" s="2">
        <v>2</v>
      </c>
      <c r="BR33" s="2">
        <v>6</v>
      </c>
      <c r="BS33" s="2">
        <v>43</v>
      </c>
      <c r="BT33" s="2">
        <v>32</v>
      </c>
      <c r="BU33" s="2">
        <v>11</v>
      </c>
      <c r="BV33" s="2">
        <v>86</v>
      </c>
      <c r="BW33" s="2">
        <v>39</v>
      </c>
      <c r="BX33" s="2">
        <v>47</v>
      </c>
      <c r="BY33" s="2">
        <v>6</v>
      </c>
      <c r="BZ33" s="2">
        <v>0</v>
      </c>
      <c r="CA33" s="2">
        <v>6</v>
      </c>
      <c r="CB33" s="2">
        <v>45</v>
      </c>
      <c r="CC33" s="2">
        <v>28</v>
      </c>
      <c r="CD33" s="2">
        <v>17</v>
      </c>
      <c r="CE33" s="2">
        <v>113</v>
      </c>
      <c r="CF33" s="2">
        <v>60</v>
      </c>
      <c r="CG33" s="2">
        <v>53</v>
      </c>
      <c r="CH33" s="2">
        <v>11</v>
      </c>
      <c r="CI33" s="2">
        <v>6</v>
      </c>
      <c r="CJ33" s="2">
        <v>5</v>
      </c>
      <c r="CK33" s="2">
        <v>42</v>
      </c>
      <c r="CL33" s="2">
        <v>17</v>
      </c>
      <c r="CM33" s="2">
        <v>25</v>
      </c>
      <c r="CN33" s="2">
        <v>32</v>
      </c>
      <c r="CO33" s="2">
        <v>13</v>
      </c>
      <c r="CP33" s="2">
        <v>19</v>
      </c>
      <c r="CQ33" s="2">
        <v>2</v>
      </c>
      <c r="CR33" s="2">
        <v>1</v>
      </c>
      <c r="CS33" s="2">
        <v>1</v>
      </c>
      <c r="CT33" s="2">
        <v>2</v>
      </c>
      <c r="CU33" s="2">
        <v>0</v>
      </c>
      <c r="CV33" s="2">
        <v>2</v>
      </c>
      <c r="CW33" s="2">
        <v>1</v>
      </c>
      <c r="CX33" s="2">
        <v>0</v>
      </c>
      <c r="CY33" s="2">
        <v>1</v>
      </c>
      <c r="CZ33" s="2">
        <v>8</v>
      </c>
      <c r="DA33" s="2">
        <v>1</v>
      </c>
      <c r="DB33" s="2">
        <v>7</v>
      </c>
      <c r="DC33" s="2">
        <v>33</v>
      </c>
      <c r="DD33" s="2">
        <v>33</v>
      </c>
      <c r="DE33" s="2">
        <v>0</v>
      </c>
    </row>
    <row r="34" spans="1:109" ht="10.199999999999999" customHeight="1" x14ac:dyDescent="0.2">
      <c r="A34" s="10">
        <v>29</v>
      </c>
      <c r="B34" s="2">
        <v>3113</v>
      </c>
      <c r="C34" s="2">
        <v>1525</v>
      </c>
      <c r="D34" s="2">
        <v>1588</v>
      </c>
      <c r="E34" s="2">
        <v>39</v>
      </c>
      <c r="F34" s="2">
        <v>21</v>
      </c>
      <c r="G34" s="2">
        <v>18</v>
      </c>
      <c r="H34" s="2">
        <v>126</v>
      </c>
      <c r="I34" s="2">
        <v>58</v>
      </c>
      <c r="J34" s="2">
        <v>68</v>
      </c>
      <c r="K34" s="2">
        <v>131</v>
      </c>
      <c r="L34" s="2">
        <v>64</v>
      </c>
      <c r="M34" s="2">
        <v>67</v>
      </c>
      <c r="N34" s="2">
        <v>144</v>
      </c>
      <c r="O34" s="2">
        <v>89</v>
      </c>
      <c r="P34" s="2">
        <v>55</v>
      </c>
      <c r="Q34" s="2">
        <v>61</v>
      </c>
      <c r="R34" s="2">
        <v>32</v>
      </c>
      <c r="S34" s="2">
        <v>29</v>
      </c>
      <c r="T34" s="2">
        <v>224</v>
      </c>
      <c r="U34" s="2">
        <v>110</v>
      </c>
      <c r="V34" s="2">
        <v>114</v>
      </c>
      <c r="W34" s="2">
        <v>149</v>
      </c>
      <c r="X34" s="2">
        <v>61</v>
      </c>
      <c r="Y34" s="2">
        <v>88</v>
      </c>
      <c r="Z34" s="2">
        <v>65</v>
      </c>
      <c r="AA34" s="2">
        <v>25</v>
      </c>
      <c r="AB34" s="2">
        <v>40</v>
      </c>
      <c r="AC34" s="2">
        <v>103</v>
      </c>
      <c r="AD34" s="2">
        <v>46</v>
      </c>
      <c r="AE34" s="2">
        <v>57</v>
      </c>
      <c r="AF34" s="2">
        <v>176</v>
      </c>
      <c r="AG34" s="2">
        <v>70</v>
      </c>
      <c r="AH34" s="2">
        <v>106</v>
      </c>
      <c r="AI34" s="2">
        <v>141</v>
      </c>
      <c r="AJ34" s="2">
        <v>54</v>
      </c>
      <c r="AK34" s="2">
        <v>87</v>
      </c>
      <c r="AL34" s="2">
        <v>149</v>
      </c>
      <c r="AM34" s="2">
        <v>57</v>
      </c>
      <c r="AN34" s="2">
        <v>92</v>
      </c>
      <c r="AO34" s="2">
        <v>6</v>
      </c>
      <c r="AP34" s="2">
        <v>0</v>
      </c>
      <c r="AQ34" s="2">
        <v>6</v>
      </c>
      <c r="AR34" s="2">
        <v>23</v>
      </c>
      <c r="AS34" s="2">
        <v>10</v>
      </c>
      <c r="AT34" s="2">
        <v>13</v>
      </c>
      <c r="AU34" s="2">
        <v>2</v>
      </c>
      <c r="AV34" s="2">
        <v>0</v>
      </c>
      <c r="AW34" s="2">
        <v>2</v>
      </c>
      <c r="AX34" s="2">
        <v>114</v>
      </c>
      <c r="AY34" s="2">
        <v>64</v>
      </c>
      <c r="AZ34" s="2">
        <v>50</v>
      </c>
      <c r="BA34" s="2">
        <v>75</v>
      </c>
      <c r="BB34" s="2">
        <v>31</v>
      </c>
      <c r="BC34" s="2">
        <v>44</v>
      </c>
      <c r="BD34" s="2">
        <v>169</v>
      </c>
      <c r="BE34" s="2">
        <v>65</v>
      </c>
      <c r="BF34" s="2">
        <v>104</v>
      </c>
      <c r="BG34" s="2">
        <v>145</v>
      </c>
      <c r="BH34" s="2">
        <v>74</v>
      </c>
      <c r="BI34" s="2">
        <v>71</v>
      </c>
      <c r="BJ34" s="2">
        <v>282</v>
      </c>
      <c r="BK34" s="2">
        <v>184</v>
      </c>
      <c r="BL34" s="2">
        <v>98</v>
      </c>
      <c r="BM34" s="2">
        <v>112</v>
      </c>
      <c r="BN34" s="2">
        <v>62</v>
      </c>
      <c r="BO34" s="2">
        <v>50</v>
      </c>
      <c r="BP34" s="2">
        <v>31</v>
      </c>
      <c r="BQ34" s="2">
        <v>14</v>
      </c>
      <c r="BR34" s="2">
        <v>17</v>
      </c>
      <c r="BS34" s="2">
        <v>39</v>
      </c>
      <c r="BT34" s="2">
        <v>26</v>
      </c>
      <c r="BU34" s="2">
        <v>13</v>
      </c>
      <c r="BV34" s="2">
        <v>90</v>
      </c>
      <c r="BW34" s="2">
        <v>35</v>
      </c>
      <c r="BX34" s="2">
        <v>55</v>
      </c>
      <c r="BY34" s="2">
        <v>15</v>
      </c>
      <c r="BZ34" s="2">
        <v>3</v>
      </c>
      <c r="CA34" s="2">
        <v>12</v>
      </c>
      <c r="CB34" s="2">
        <v>61</v>
      </c>
      <c r="CC34" s="2">
        <v>44</v>
      </c>
      <c r="CD34" s="2">
        <v>17</v>
      </c>
      <c r="CE34" s="2">
        <v>172</v>
      </c>
      <c r="CF34" s="2">
        <v>84</v>
      </c>
      <c r="CG34" s="2">
        <v>88</v>
      </c>
      <c r="CH34" s="2">
        <v>31</v>
      </c>
      <c r="CI34" s="2">
        <v>14</v>
      </c>
      <c r="CJ34" s="2">
        <v>17</v>
      </c>
      <c r="CK34" s="2">
        <v>71</v>
      </c>
      <c r="CL34" s="2">
        <v>37</v>
      </c>
      <c r="CM34" s="2">
        <v>34</v>
      </c>
      <c r="CN34" s="2">
        <v>108</v>
      </c>
      <c r="CO34" s="2">
        <v>44</v>
      </c>
      <c r="CP34" s="2">
        <v>64</v>
      </c>
      <c r="CQ34" s="2">
        <v>0</v>
      </c>
      <c r="CR34" s="2">
        <v>0</v>
      </c>
      <c r="CS34" s="2">
        <v>0</v>
      </c>
      <c r="CT34" s="2">
        <v>12</v>
      </c>
      <c r="CU34" s="2">
        <v>7</v>
      </c>
      <c r="CV34" s="2">
        <v>5</v>
      </c>
      <c r="CW34" s="2">
        <v>3</v>
      </c>
      <c r="CX34" s="2">
        <v>2</v>
      </c>
      <c r="CY34" s="2">
        <v>1</v>
      </c>
      <c r="CZ34" s="2">
        <v>8</v>
      </c>
      <c r="DA34" s="2">
        <v>3</v>
      </c>
      <c r="DB34" s="2">
        <v>5</v>
      </c>
      <c r="DC34" s="2">
        <v>36</v>
      </c>
      <c r="DD34" s="2">
        <v>35</v>
      </c>
      <c r="DE34" s="2">
        <v>1</v>
      </c>
    </row>
    <row r="35" spans="1:109" ht="10.199999999999999" customHeight="1" x14ac:dyDescent="0.2">
      <c r="A35" s="10">
        <v>30</v>
      </c>
      <c r="B35" s="2">
        <v>2320</v>
      </c>
      <c r="C35" s="2">
        <v>1166</v>
      </c>
      <c r="D35" s="2">
        <v>1154</v>
      </c>
      <c r="E35" s="2">
        <v>24</v>
      </c>
      <c r="F35" s="2">
        <v>13</v>
      </c>
      <c r="G35" s="2">
        <v>11</v>
      </c>
      <c r="H35" s="2">
        <v>99</v>
      </c>
      <c r="I35" s="2">
        <v>51</v>
      </c>
      <c r="J35" s="2">
        <v>48</v>
      </c>
      <c r="K35" s="2">
        <v>111</v>
      </c>
      <c r="L35" s="2">
        <v>52</v>
      </c>
      <c r="M35" s="2">
        <v>59</v>
      </c>
      <c r="N35" s="2">
        <v>112</v>
      </c>
      <c r="O35" s="2">
        <v>59</v>
      </c>
      <c r="P35" s="2">
        <v>53</v>
      </c>
      <c r="Q35" s="2">
        <v>56</v>
      </c>
      <c r="R35" s="2">
        <v>35</v>
      </c>
      <c r="S35" s="2">
        <v>21</v>
      </c>
      <c r="T35" s="2">
        <v>177</v>
      </c>
      <c r="U35" s="2">
        <v>71</v>
      </c>
      <c r="V35" s="2">
        <v>106</v>
      </c>
      <c r="W35" s="2">
        <v>98</v>
      </c>
      <c r="X35" s="2">
        <v>45</v>
      </c>
      <c r="Y35" s="2">
        <v>53</v>
      </c>
      <c r="Z35" s="2">
        <v>89</v>
      </c>
      <c r="AA35" s="2">
        <v>32</v>
      </c>
      <c r="AB35" s="2">
        <v>57</v>
      </c>
      <c r="AC35" s="2">
        <v>44</v>
      </c>
      <c r="AD35" s="2">
        <v>18</v>
      </c>
      <c r="AE35" s="2">
        <v>26</v>
      </c>
      <c r="AF35" s="2">
        <v>91</v>
      </c>
      <c r="AG35" s="2">
        <v>36</v>
      </c>
      <c r="AH35" s="2">
        <v>55</v>
      </c>
      <c r="AI35" s="2">
        <v>115</v>
      </c>
      <c r="AJ35" s="2">
        <v>46</v>
      </c>
      <c r="AK35" s="2">
        <v>69</v>
      </c>
      <c r="AL35" s="2">
        <v>76</v>
      </c>
      <c r="AM35" s="2">
        <v>32</v>
      </c>
      <c r="AN35" s="2">
        <v>44</v>
      </c>
      <c r="AO35" s="2">
        <v>5</v>
      </c>
      <c r="AP35" s="2">
        <v>4</v>
      </c>
      <c r="AQ35" s="2">
        <v>1</v>
      </c>
      <c r="AR35" s="2">
        <v>6</v>
      </c>
      <c r="AS35" s="2">
        <v>3</v>
      </c>
      <c r="AT35" s="2">
        <v>3</v>
      </c>
      <c r="AU35" s="2">
        <v>2</v>
      </c>
      <c r="AV35" s="2">
        <v>0</v>
      </c>
      <c r="AW35" s="2">
        <v>2</v>
      </c>
      <c r="AX35" s="2">
        <v>64</v>
      </c>
      <c r="AY35" s="2">
        <v>45</v>
      </c>
      <c r="AZ35" s="2">
        <v>19</v>
      </c>
      <c r="BA35" s="2">
        <v>56</v>
      </c>
      <c r="BB35" s="2">
        <v>22</v>
      </c>
      <c r="BC35" s="2">
        <v>34</v>
      </c>
      <c r="BD35" s="2">
        <v>103</v>
      </c>
      <c r="BE35" s="2">
        <v>38</v>
      </c>
      <c r="BF35" s="2">
        <v>65</v>
      </c>
      <c r="BG35" s="2">
        <v>132</v>
      </c>
      <c r="BH35" s="2">
        <v>65</v>
      </c>
      <c r="BI35" s="2">
        <v>67</v>
      </c>
      <c r="BJ35" s="2">
        <v>212</v>
      </c>
      <c r="BK35" s="2">
        <v>156</v>
      </c>
      <c r="BL35" s="2">
        <v>56</v>
      </c>
      <c r="BM35" s="2">
        <v>81</v>
      </c>
      <c r="BN35" s="2">
        <v>46</v>
      </c>
      <c r="BO35" s="2">
        <v>35</v>
      </c>
      <c r="BP35" s="2">
        <v>23</v>
      </c>
      <c r="BQ35" s="2">
        <v>10</v>
      </c>
      <c r="BR35" s="2">
        <v>13</v>
      </c>
      <c r="BS35" s="2">
        <v>45</v>
      </c>
      <c r="BT35" s="2">
        <v>34</v>
      </c>
      <c r="BU35" s="2">
        <v>11</v>
      </c>
      <c r="BV35" s="2">
        <v>101</v>
      </c>
      <c r="BW35" s="2">
        <v>41</v>
      </c>
      <c r="BX35" s="2">
        <v>60</v>
      </c>
      <c r="BY35" s="2">
        <v>6</v>
      </c>
      <c r="BZ35" s="2">
        <v>3</v>
      </c>
      <c r="CA35" s="2">
        <v>3</v>
      </c>
      <c r="CB35" s="2">
        <v>56</v>
      </c>
      <c r="CC35" s="2">
        <v>35</v>
      </c>
      <c r="CD35" s="2">
        <v>21</v>
      </c>
      <c r="CE35" s="2">
        <v>166</v>
      </c>
      <c r="CF35" s="2">
        <v>72</v>
      </c>
      <c r="CG35" s="2">
        <v>94</v>
      </c>
      <c r="CH35" s="2">
        <v>23</v>
      </c>
      <c r="CI35" s="2">
        <v>13</v>
      </c>
      <c r="CJ35" s="2">
        <v>10</v>
      </c>
      <c r="CK35" s="2">
        <v>37</v>
      </c>
      <c r="CL35" s="2">
        <v>21</v>
      </c>
      <c r="CM35" s="2">
        <v>16</v>
      </c>
      <c r="CN35" s="2">
        <v>53</v>
      </c>
      <c r="CO35" s="2">
        <v>23</v>
      </c>
      <c r="CP35" s="2">
        <v>30</v>
      </c>
      <c r="CQ35" s="2">
        <v>2</v>
      </c>
      <c r="CR35" s="2">
        <v>1</v>
      </c>
      <c r="CS35" s="2">
        <v>1</v>
      </c>
      <c r="CT35" s="2">
        <v>2</v>
      </c>
      <c r="CU35" s="2">
        <v>1</v>
      </c>
      <c r="CV35" s="2">
        <v>1</v>
      </c>
      <c r="CW35" s="2">
        <v>1</v>
      </c>
      <c r="CX35" s="2">
        <v>1</v>
      </c>
      <c r="CY35" s="2">
        <v>0</v>
      </c>
      <c r="CZ35" s="2">
        <v>20</v>
      </c>
      <c r="DA35" s="2">
        <v>10</v>
      </c>
      <c r="DB35" s="2">
        <v>10</v>
      </c>
      <c r="DC35" s="2">
        <v>32</v>
      </c>
      <c r="DD35" s="2">
        <v>32</v>
      </c>
      <c r="DE35" s="2">
        <v>0</v>
      </c>
    </row>
    <row r="36" spans="1:109" ht="10.199999999999999" customHeight="1" x14ac:dyDescent="0.2">
      <c r="A36" s="10">
        <v>31</v>
      </c>
      <c r="B36" s="2">
        <v>2979</v>
      </c>
      <c r="C36" s="2">
        <v>1567</v>
      </c>
      <c r="D36" s="2">
        <v>1412</v>
      </c>
      <c r="E36" s="2">
        <v>29</v>
      </c>
      <c r="F36" s="2">
        <v>20</v>
      </c>
      <c r="G36" s="2">
        <v>9</v>
      </c>
      <c r="H36" s="2">
        <v>92</v>
      </c>
      <c r="I36" s="2">
        <v>41</v>
      </c>
      <c r="J36" s="2">
        <v>51</v>
      </c>
      <c r="K36" s="2">
        <v>144</v>
      </c>
      <c r="L36" s="2">
        <v>84</v>
      </c>
      <c r="M36" s="2">
        <v>60</v>
      </c>
      <c r="N36" s="2">
        <v>142</v>
      </c>
      <c r="O36" s="2">
        <v>78</v>
      </c>
      <c r="P36" s="2">
        <v>64</v>
      </c>
      <c r="Q36" s="2">
        <v>72</v>
      </c>
      <c r="R36" s="2">
        <v>43</v>
      </c>
      <c r="S36" s="2">
        <v>29</v>
      </c>
      <c r="T36" s="2">
        <v>198</v>
      </c>
      <c r="U36" s="2">
        <v>79</v>
      </c>
      <c r="V36" s="2">
        <v>119</v>
      </c>
      <c r="W36" s="2">
        <v>121</v>
      </c>
      <c r="X36" s="2">
        <v>54</v>
      </c>
      <c r="Y36" s="2">
        <v>67</v>
      </c>
      <c r="Z36" s="2">
        <v>122</v>
      </c>
      <c r="AA36" s="2">
        <v>48</v>
      </c>
      <c r="AB36" s="2">
        <v>74</v>
      </c>
      <c r="AC36" s="2">
        <v>64</v>
      </c>
      <c r="AD36" s="2">
        <v>22</v>
      </c>
      <c r="AE36" s="2">
        <v>42</v>
      </c>
      <c r="AF36" s="2">
        <v>160</v>
      </c>
      <c r="AG36" s="2">
        <v>68</v>
      </c>
      <c r="AH36" s="2">
        <v>92</v>
      </c>
      <c r="AI36" s="2">
        <v>106</v>
      </c>
      <c r="AJ36" s="2">
        <v>46</v>
      </c>
      <c r="AK36" s="2">
        <v>60</v>
      </c>
      <c r="AL36" s="2">
        <v>114</v>
      </c>
      <c r="AM36" s="2">
        <v>62</v>
      </c>
      <c r="AN36" s="2">
        <v>52</v>
      </c>
      <c r="AO36" s="2">
        <v>9</v>
      </c>
      <c r="AP36" s="2">
        <v>2</v>
      </c>
      <c r="AQ36" s="2">
        <v>7</v>
      </c>
      <c r="AR36" s="2">
        <v>11</v>
      </c>
      <c r="AS36" s="2">
        <v>4</v>
      </c>
      <c r="AT36" s="2">
        <v>7</v>
      </c>
      <c r="AU36" s="2">
        <v>2</v>
      </c>
      <c r="AV36" s="2">
        <v>2</v>
      </c>
      <c r="AW36" s="2">
        <v>0</v>
      </c>
      <c r="AX36" s="2">
        <v>107</v>
      </c>
      <c r="AY36" s="2">
        <v>58</v>
      </c>
      <c r="AZ36" s="2">
        <v>49</v>
      </c>
      <c r="BA36" s="2">
        <v>63</v>
      </c>
      <c r="BB36" s="2">
        <v>24</v>
      </c>
      <c r="BC36" s="2">
        <v>39</v>
      </c>
      <c r="BD36" s="2">
        <v>117</v>
      </c>
      <c r="BE36" s="2">
        <v>58</v>
      </c>
      <c r="BF36" s="2">
        <v>59</v>
      </c>
      <c r="BG36" s="2">
        <v>197</v>
      </c>
      <c r="BH36" s="2">
        <v>107</v>
      </c>
      <c r="BI36" s="2">
        <v>90</v>
      </c>
      <c r="BJ36" s="2">
        <v>348</v>
      </c>
      <c r="BK36" s="2">
        <v>258</v>
      </c>
      <c r="BL36" s="2">
        <v>90</v>
      </c>
      <c r="BM36" s="2">
        <v>99</v>
      </c>
      <c r="BN36" s="2">
        <v>47</v>
      </c>
      <c r="BO36" s="2">
        <v>52</v>
      </c>
      <c r="BP36" s="2">
        <v>12</v>
      </c>
      <c r="BQ36" s="2">
        <v>4</v>
      </c>
      <c r="BR36" s="2">
        <v>8</v>
      </c>
      <c r="BS36" s="2">
        <v>58</v>
      </c>
      <c r="BT36" s="2">
        <v>41</v>
      </c>
      <c r="BU36" s="2">
        <v>17</v>
      </c>
      <c r="BV36" s="2">
        <v>101</v>
      </c>
      <c r="BW36" s="2">
        <v>48</v>
      </c>
      <c r="BX36" s="2">
        <v>53</v>
      </c>
      <c r="BY36" s="2">
        <v>11</v>
      </c>
      <c r="BZ36" s="2">
        <v>7</v>
      </c>
      <c r="CA36" s="2">
        <v>4</v>
      </c>
      <c r="CB36" s="2">
        <v>68</v>
      </c>
      <c r="CC36" s="2">
        <v>38</v>
      </c>
      <c r="CD36" s="2">
        <v>30</v>
      </c>
      <c r="CE36" s="2">
        <v>221</v>
      </c>
      <c r="CF36" s="2">
        <v>116</v>
      </c>
      <c r="CG36" s="2">
        <v>105</v>
      </c>
      <c r="CH36" s="2">
        <v>33</v>
      </c>
      <c r="CI36" s="2">
        <v>17</v>
      </c>
      <c r="CJ36" s="2">
        <v>16</v>
      </c>
      <c r="CK36" s="2">
        <v>58</v>
      </c>
      <c r="CL36" s="2">
        <v>32</v>
      </c>
      <c r="CM36" s="2">
        <v>26</v>
      </c>
      <c r="CN36" s="2">
        <v>53</v>
      </c>
      <c r="CO36" s="2">
        <v>24</v>
      </c>
      <c r="CP36" s="2">
        <v>29</v>
      </c>
      <c r="CQ36" s="2">
        <v>0</v>
      </c>
      <c r="CR36" s="2">
        <v>0</v>
      </c>
      <c r="CS36" s="2">
        <v>0</v>
      </c>
      <c r="CT36" s="2">
        <v>2</v>
      </c>
      <c r="CU36" s="2">
        <v>0</v>
      </c>
      <c r="CV36" s="2">
        <v>2</v>
      </c>
      <c r="CW36" s="2">
        <v>5</v>
      </c>
      <c r="CX36" s="2">
        <v>2</v>
      </c>
      <c r="CY36" s="2">
        <v>3</v>
      </c>
      <c r="CZ36" s="2">
        <v>9</v>
      </c>
      <c r="DA36" s="2">
        <v>3</v>
      </c>
      <c r="DB36" s="2">
        <v>6</v>
      </c>
      <c r="DC36" s="2">
        <v>31</v>
      </c>
      <c r="DD36" s="2">
        <v>30</v>
      </c>
      <c r="DE36" s="2">
        <v>1</v>
      </c>
    </row>
    <row r="37" spans="1:109" ht="10.199999999999999" customHeight="1" x14ac:dyDescent="0.2">
      <c r="A37" s="10">
        <v>32</v>
      </c>
      <c r="B37" s="2">
        <v>1669</v>
      </c>
      <c r="C37" s="2">
        <v>914</v>
      </c>
      <c r="D37" s="2">
        <v>755</v>
      </c>
      <c r="E37" s="2">
        <v>24</v>
      </c>
      <c r="F37" s="2">
        <v>12</v>
      </c>
      <c r="G37" s="2">
        <v>12</v>
      </c>
      <c r="H37" s="2">
        <v>84</v>
      </c>
      <c r="I37" s="2">
        <v>46</v>
      </c>
      <c r="J37" s="2">
        <v>38</v>
      </c>
      <c r="K37" s="2">
        <v>105</v>
      </c>
      <c r="L37" s="2">
        <v>55</v>
      </c>
      <c r="M37" s="2">
        <v>50</v>
      </c>
      <c r="N37" s="2">
        <v>92</v>
      </c>
      <c r="O37" s="2">
        <v>55</v>
      </c>
      <c r="P37" s="2">
        <v>37</v>
      </c>
      <c r="Q37" s="2">
        <v>58</v>
      </c>
      <c r="R37" s="2">
        <v>23</v>
      </c>
      <c r="S37" s="2">
        <v>35</v>
      </c>
      <c r="T37" s="2">
        <v>91</v>
      </c>
      <c r="U37" s="2">
        <v>46</v>
      </c>
      <c r="V37" s="2">
        <v>45</v>
      </c>
      <c r="W37" s="2">
        <v>64</v>
      </c>
      <c r="X37" s="2">
        <v>34</v>
      </c>
      <c r="Y37" s="2">
        <v>30</v>
      </c>
      <c r="Z37" s="2">
        <v>38</v>
      </c>
      <c r="AA37" s="2">
        <v>21</v>
      </c>
      <c r="AB37" s="2">
        <v>17</v>
      </c>
      <c r="AC37" s="2">
        <v>35</v>
      </c>
      <c r="AD37" s="2">
        <v>12</v>
      </c>
      <c r="AE37" s="2">
        <v>23</v>
      </c>
      <c r="AF37" s="2">
        <v>64</v>
      </c>
      <c r="AG37" s="2">
        <v>27</v>
      </c>
      <c r="AH37" s="2">
        <v>37</v>
      </c>
      <c r="AI37" s="2">
        <v>81</v>
      </c>
      <c r="AJ37" s="2">
        <v>40</v>
      </c>
      <c r="AK37" s="2">
        <v>41</v>
      </c>
      <c r="AL37" s="2">
        <v>57</v>
      </c>
      <c r="AM37" s="2">
        <v>26</v>
      </c>
      <c r="AN37" s="2">
        <v>31</v>
      </c>
      <c r="AO37" s="2">
        <v>1</v>
      </c>
      <c r="AP37" s="2">
        <v>0</v>
      </c>
      <c r="AQ37" s="2">
        <v>1</v>
      </c>
      <c r="AR37" s="2">
        <v>3</v>
      </c>
      <c r="AS37" s="2">
        <v>2</v>
      </c>
      <c r="AT37" s="2">
        <v>1</v>
      </c>
      <c r="AU37" s="2">
        <v>0</v>
      </c>
      <c r="AV37" s="2">
        <v>0</v>
      </c>
      <c r="AW37" s="2">
        <v>0</v>
      </c>
      <c r="AX37" s="2">
        <v>84</v>
      </c>
      <c r="AY37" s="2">
        <v>60</v>
      </c>
      <c r="AZ37" s="2">
        <v>24</v>
      </c>
      <c r="BA37" s="2">
        <v>54</v>
      </c>
      <c r="BB37" s="2">
        <v>20</v>
      </c>
      <c r="BC37" s="2">
        <v>34</v>
      </c>
      <c r="BD37" s="2">
        <v>59</v>
      </c>
      <c r="BE37" s="2">
        <v>37</v>
      </c>
      <c r="BF37" s="2">
        <v>22</v>
      </c>
      <c r="BG37" s="2">
        <v>58</v>
      </c>
      <c r="BH37" s="2">
        <v>33</v>
      </c>
      <c r="BI37" s="2">
        <v>25</v>
      </c>
      <c r="BJ37" s="2">
        <v>151</v>
      </c>
      <c r="BK37" s="2">
        <v>110</v>
      </c>
      <c r="BL37" s="2">
        <v>41</v>
      </c>
      <c r="BM37" s="2">
        <v>53</v>
      </c>
      <c r="BN37" s="2">
        <v>25</v>
      </c>
      <c r="BO37" s="2">
        <v>28</v>
      </c>
      <c r="BP37" s="2">
        <v>14</v>
      </c>
      <c r="BQ37" s="2">
        <v>9</v>
      </c>
      <c r="BR37" s="2">
        <v>5</v>
      </c>
      <c r="BS37" s="2">
        <v>33</v>
      </c>
      <c r="BT37" s="2">
        <v>22</v>
      </c>
      <c r="BU37" s="2">
        <v>11</v>
      </c>
      <c r="BV37" s="2">
        <v>95</v>
      </c>
      <c r="BW37" s="2">
        <v>49</v>
      </c>
      <c r="BX37" s="2">
        <v>46</v>
      </c>
      <c r="BY37" s="2">
        <v>10</v>
      </c>
      <c r="BZ37" s="2">
        <v>4</v>
      </c>
      <c r="CA37" s="2">
        <v>6</v>
      </c>
      <c r="CB37" s="2">
        <v>45</v>
      </c>
      <c r="CC37" s="2">
        <v>28</v>
      </c>
      <c r="CD37" s="2">
        <v>17</v>
      </c>
      <c r="CE37" s="2">
        <v>98</v>
      </c>
      <c r="CF37" s="2">
        <v>58</v>
      </c>
      <c r="CG37" s="2">
        <v>40</v>
      </c>
      <c r="CH37" s="2">
        <v>12</v>
      </c>
      <c r="CI37" s="2">
        <v>3</v>
      </c>
      <c r="CJ37" s="2">
        <v>9</v>
      </c>
      <c r="CK37" s="2">
        <v>43</v>
      </c>
      <c r="CL37" s="2">
        <v>23</v>
      </c>
      <c r="CM37" s="2">
        <v>20</v>
      </c>
      <c r="CN37" s="2">
        <v>34</v>
      </c>
      <c r="CO37" s="2">
        <v>13</v>
      </c>
      <c r="CP37" s="2">
        <v>21</v>
      </c>
      <c r="CQ37" s="2">
        <v>1</v>
      </c>
      <c r="CR37" s="2">
        <v>1</v>
      </c>
      <c r="CS37" s="2">
        <v>0</v>
      </c>
      <c r="CT37" s="2">
        <v>1</v>
      </c>
      <c r="CU37" s="2">
        <v>0</v>
      </c>
      <c r="CV37" s="2">
        <v>1</v>
      </c>
      <c r="CW37" s="2">
        <v>2</v>
      </c>
      <c r="CX37" s="2">
        <v>0</v>
      </c>
      <c r="CY37" s="2">
        <v>2</v>
      </c>
      <c r="CZ37" s="2">
        <v>9</v>
      </c>
      <c r="DA37" s="2">
        <v>4</v>
      </c>
      <c r="DB37" s="2">
        <v>5</v>
      </c>
      <c r="DC37" s="2">
        <v>16</v>
      </c>
      <c r="DD37" s="2">
        <v>16</v>
      </c>
      <c r="DE37" s="2">
        <v>0</v>
      </c>
    </row>
    <row r="38" spans="1:109" ht="10.199999999999999" customHeight="1" x14ac:dyDescent="0.2">
      <c r="A38" s="10">
        <v>33</v>
      </c>
      <c r="B38" s="2">
        <v>1879</v>
      </c>
      <c r="C38" s="2">
        <v>969</v>
      </c>
      <c r="D38" s="2">
        <v>910</v>
      </c>
      <c r="E38" s="2">
        <v>22</v>
      </c>
      <c r="F38" s="2">
        <v>12</v>
      </c>
      <c r="G38" s="2">
        <v>10</v>
      </c>
      <c r="H38" s="2">
        <v>81</v>
      </c>
      <c r="I38" s="2">
        <v>38</v>
      </c>
      <c r="J38" s="2">
        <v>43</v>
      </c>
      <c r="K38" s="2">
        <v>123</v>
      </c>
      <c r="L38" s="2">
        <v>66</v>
      </c>
      <c r="M38" s="2">
        <v>57</v>
      </c>
      <c r="N38" s="2">
        <v>92</v>
      </c>
      <c r="O38" s="2">
        <v>50</v>
      </c>
      <c r="P38" s="2">
        <v>42</v>
      </c>
      <c r="Q38" s="2">
        <v>54</v>
      </c>
      <c r="R38" s="2">
        <v>29</v>
      </c>
      <c r="S38" s="2">
        <v>25</v>
      </c>
      <c r="T38" s="2">
        <v>116</v>
      </c>
      <c r="U38" s="2">
        <v>49</v>
      </c>
      <c r="V38" s="2">
        <v>67</v>
      </c>
      <c r="W38" s="2">
        <v>86</v>
      </c>
      <c r="X38" s="2">
        <v>38</v>
      </c>
      <c r="Y38" s="2">
        <v>48</v>
      </c>
      <c r="Z38" s="2">
        <v>46</v>
      </c>
      <c r="AA38" s="2">
        <v>16</v>
      </c>
      <c r="AB38" s="2">
        <v>30</v>
      </c>
      <c r="AC38" s="2">
        <v>39</v>
      </c>
      <c r="AD38" s="2">
        <v>13</v>
      </c>
      <c r="AE38" s="2">
        <v>26</v>
      </c>
      <c r="AF38" s="2">
        <v>88</v>
      </c>
      <c r="AG38" s="2">
        <v>42</v>
      </c>
      <c r="AH38" s="2">
        <v>46</v>
      </c>
      <c r="AI38" s="2">
        <v>98</v>
      </c>
      <c r="AJ38" s="2">
        <v>37</v>
      </c>
      <c r="AK38" s="2">
        <v>61</v>
      </c>
      <c r="AL38" s="2">
        <v>57</v>
      </c>
      <c r="AM38" s="2">
        <v>27</v>
      </c>
      <c r="AN38" s="2">
        <v>30</v>
      </c>
      <c r="AO38" s="2">
        <v>5</v>
      </c>
      <c r="AP38" s="2">
        <v>4</v>
      </c>
      <c r="AQ38" s="2">
        <v>1</v>
      </c>
      <c r="AR38" s="2">
        <v>8</v>
      </c>
      <c r="AS38" s="2">
        <v>3</v>
      </c>
      <c r="AT38" s="2">
        <v>5</v>
      </c>
      <c r="AU38" s="2">
        <v>2</v>
      </c>
      <c r="AV38" s="2">
        <v>1</v>
      </c>
      <c r="AW38" s="2">
        <v>1</v>
      </c>
      <c r="AX38" s="2">
        <v>86</v>
      </c>
      <c r="AY38" s="2">
        <v>51</v>
      </c>
      <c r="AZ38" s="2">
        <v>35</v>
      </c>
      <c r="BA38" s="2">
        <v>70</v>
      </c>
      <c r="BB38" s="2">
        <v>37</v>
      </c>
      <c r="BC38" s="2">
        <v>33</v>
      </c>
      <c r="BD38" s="2">
        <v>67</v>
      </c>
      <c r="BE38" s="2">
        <v>38</v>
      </c>
      <c r="BF38" s="2">
        <v>29</v>
      </c>
      <c r="BG38" s="2">
        <v>93</v>
      </c>
      <c r="BH38" s="2">
        <v>45</v>
      </c>
      <c r="BI38" s="2">
        <v>48</v>
      </c>
      <c r="BJ38" s="2">
        <v>143</v>
      </c>
      <c r="BK38" s="2">
        <v>101</v>
      </c>
      <c r="BL38" s="2">
        <v>42</v>
      </c>
      <c r="BM38" s="2">
        <v>72</v>
      </c>
      <c r="BN38" s="2">
        <v>34</v>
      </c>
      <c r="BO38" s="2">
        <v>38</v>
      </c>
      <c r="BP38" s="2">
        <v>16</v>
      </c>
      <c r="BQ38" s="2">
        <v>8</v>
      </c>
      <c r="BR38" s="2">
        <v>8</v>
      </c>
      <c r="BS38" s="2">
        <v>28</v>
      </c>
      <c r="BT38" s="2">
        <v>18</v>
      </c>
      <c r="BU38" s="2">
        <v>10</v>
      </c>
      <c r="BV38" s="2">
        <v>65</v>
      </c>
      <c r="BW38" s="2">
        <v>34</v>
      </c>
      <c r="BX38" s="2">
        <v>31</v>
      </c>
      <c r="BY38" s="2">
        <v>18</v>
      </c>
      <c r="BZ38" s="2">
        <v>9</v>
      </c>
      <c r="CA38" s="2">
        <v>9</v>
      </c>
      <c r="CB38" s="2">
        <v>52</v>
      </c>
      <c r="CC38" s="2">
        <v>34</v>
      </c>
      <c r="CD38" s="2">
        <v>18</v>
      </c>
      <c r="CE38" s="2">
        <v>127</v>
      </c>
      <c r="CF38" s="2">
        <v>75</v>
      </c>
      <c r="CG38" s="2">
        <v>52</v>
      </c>
      <c r="CH38" s="2">
        <v>19</v>
      </c>
      <c r="CI38" s="2">
        <v>6</v>
      </c>
      <c r="CJ38" s="2">
        <v>13</v>
      </c>
      <c r="CK38" s="2">
        <v>43</v>
      </c>
      <c r="CL38" s="2">
        <v>20</v>
      </c>
      <c r="CM38" s="2">
        <v>23</v>
      </c>
      <c r="CN38" s="2">
        <v>29</v>
      </c>
      <c r="CO38" s="2">
        <v>11</v>
      </c>
      <c r="CP38" s="2">
        <v>18</v>
      </c>
      <c r="CQ38" s="2">
        <v>0</v>
      </c>
      <c r="CR38" s="2">
        <v>0</v>
      </c>
      <c r="CS38" s="2">
        <v>0</v>
      </c>
      <c r="CT38" s="2">
        <v>1</v>
      </c>
      <c r="CU38" s="2">
        <v>1</v>
      </c>
      <c r="CV38" s="2">
        <v>0</v>
      </c>
      <c r="CW38" s="2">
        <v>3</v>
      </c>
      <c r="CX38" s="2">
        <v>2</v>
      </c>
      <c r="CY38" s="2">
        <v>1</v>
      </c>
      <c r="CZ38" s="2">
        <v>16</v>
      </c>
      <c r="DA38" s="2">
        <v>6</v>
      </c>
      <c r="DB38" s="2">
        <v>10</v>
      </c>
      <c r="DC38" s="2">
        <v>14</v>
      </c>
      <c r="DD38" s="2">
        <v>14</v>
      </c>
      <c r="DE38" s="2">
        <v>0</v>
      </c>
    </row>
    <row r="39" spans="1:109" ht="10.199999999999999" customHeight="1" x14ac:dyDescent="0.2">
      <c r="A39" s="10">
        <v>34</v>
      </c>
      <c r="B39" s="2">
        <v>1580</v>
      </c>
      <c r="C39" s="2">
        <v>811</v>
      </c>
      <c r="D39" s="2">
        <v>769</v>
      </c>
      <c r="E39" s="2">
        <v>14</v>
      </c>
      <c r="F39" s="2">
        <v>5</v>
      </c>
      <c r="G39" s="2">
        <v>9</v>
      </c>
      <c r="H39" s="2">
        <v>82</v>
      </c>
      <c r="I39" s="2">
        <v>42</v>
      </c>
      <c r="J39" s="2">
        <v>40</v>
      </c>
      <c r="K39" s="2">
        <v>104</v>
      </c>
      <c r="L39" s="2">
        <v>49</v>
      </c>
      <c r="M39" s="2">
        <v>55</v>
      </c>
      <c r="N39" s="2">
        <v>89</v>
      </c>
      <c r="O39" s="2">
        <v>49</v>
      </c>
      <c r="P39" s="2">
        <v>40</v>
      </c>
      <c r="Q39" s="2">
        <v>40</v>
      </c>
      <c r="R39" s="2">
        <v>19</v>
      </c>
      <c r="S39" s="2">
        <v>21</v>
      </c>
      <c r="T39" s="2">
        <v>96</v>
      </c>
      <c r="U39" s="2">
        <v>44</v>
      </c>
      <c r="V39" s="2">
        <v>52</v>
      </c>
      <c r="W39" s="2">
        <v>92</v>
      </c>
      <c r="X39" s="2">
        <v>45</v>
      </c>
      <c r="Y39" s="2">
        <v>47</v>
      </c>
      <c r="Z39" s="2">
        <v>25</v>
      </c>
      <c r="AA39" s="2">
        <v>14</v>
      </c>
      <c r="AB39" s="2">
        <v>11</v>
      </c>
      <c r="AC39" s="2">
        <v>39</v>
      </c>
      <c r="AD39" s="2">
        <v>18</v>
      </c>
      <c r="AE39" s="2">
        <v>21</v>
      </c>
      <c r="AF39" s="2">
        <v>73</v>
      </c>
      <c r="AG39" s="2">
        <v>36</v>
      </c>
      <c r="AH39" s="2">
        <v>37</v>
      </c>
      <c r="AI39" s="2">
        <v>98</v>
      </c>
      <c r="AJ39" s="2">
        <v>43</v>
      </c>
      <c r="AK39" s="2">
        <v>55</v>
      </c>
      <c r="AL39" s="2">
        <v>48</v>
      </c>
      <c r="AM39" s="2">
        <v>27</v>
      </c>
      <c r="AN39" s="2">
        <v>21</v>
      </c>
      <c r="AO39" s="2">
        <v>1</v>
      </c>
      <c r="AP39" s="2">
        <v>1</v>
      </c>
      <c r="AQ39" s="2">
        <v>0</v>
      </c>
      <c r="AR39" s="2">
        <v>4</v>
      </c>
      <c r="AS39" s="2">
        <v>1</v>
      </c>
      <c r="AT39" s="2">
        <v>3</v>
      </c>
      <c r="AU39" s="2">
        <v>6</v>
      </c>
      <c r="AV39" s="2">
        <v>4</v>
      </c>
      <c r="AW39" s="2">
        <v>2</v>
      </c>
      <c r="AX39" s="2">
        <v>60</v>
      </c>
      <c r="AY39" s="2">
        <v>28</v>
      </c>
      <c r="AZ39" s="2">
        <v>32</v>
      </c>
      <c r="BA39" s="2">
        <v>44</v>
      </c>
      <c r="BB39" s="2">
        <v>22</v>
      </c>
      <c r="BC39" s="2">
        <v>22</v>
      </c>
      <c r="BD39" s="2">
        <v>56</v>
      </c>
      <c r="BE39" s="2">
        <v>33</v>
      </c>
      <c r="BF39" s="2">
        <v>23</v>
      </c>
      <c r="BG39" s="2">
        <v>70</v>
      </c>
      <c r="BH39" s="2">
        <v>39</v>
      </c>
      <c r="BI39" s="2">
        <v>31</v>
      </c>
      <c r="BJ39" s="2">
        <v>112</v>
      </c>
      <c r="BK39" s="2">
        <v>74</v>
      </c>
      <c r="BL39" s="2">
        <v>38</v>
      </c>
      <c r="BM39" s="2">
        <v>50</v>
      </c>
      <c r="BN39" s="2">
        <v>24</v>
      </c>
      <c r="BO39" s="2">
        <v>26</v>
      </c>
      <c r="BP39" s="2">
        <v>13</v>
      </c>
      <c r="BQ39" s="2">
        <v>8</v>
      </c>
      <c r="BR39" s="2">
        <v>5</v>
      </c>
      <c r="BS39" s="2">
        <v>22</v>
      </c>
      <c r="BT39" s="2">
        <v>13</v>
      </c>
      <c r="BU39" s="2">
        <v>9</v>
      </c>
      <c r="BV39" s="2">
        <v>78</v>
      </c>
      <c r="BW39" s="2">
        <v>39</v>
      </c>
      <c r="BX39" s="2">
        <v>39</v>
      </c>
      <c r="BY39" s="2">
        <v>9</v>
      </c>
      <c r="BZ39" s="2">
        <v>3</v>
      </c>
      <c r="CA39" s="2">
        <v>6</v>
      </c>
      <c r="CB39" s="2">
        <v>26</v>
      </c>
      <c r="CC39" s="2">
        <v>17</v>
      </c>
      <c r="CD39" s="2">
        <v>9</v>
      </c>
      <c r="CE39" s="2">
        <v>97</v>
      </c>
      <c r="CF39" s="2">
        <v>54</v>
      </c>
      <c r="CG39" s="2">
        <v>43</v>
      </c>
      <c r="CH39" s="2">
        <v>11</v>
      </c>
      <c r="CI39" s="2">
        <v>3</v>
      </c>
      <c r="CJ39" s="2">
        <v>8</v>
      </c>
      <c r="CK39" s="2">
        <v>46</v>
      </c>
      <c r="CL39" s="2">
        <v>17</v>
      </c>
      <c r="CM39" s="2">
        <v>29</v>
      </c>
      <c r="CN39" s="2">
        <v>49</v>
      </c>
      <c r="CO39" s="2">
        <v>20</v>
      </c>
      <c r="CP39" s="2">
        <v>29</v>
      </c>
      <c r="CQ39" s="2">
        <v>2</v>
      </c>
      <c r="CR39" s="2">
        <v>1</v>
      </c>
      <c r="CS39" s="2">
        <v>1</v>
      </c>
      <c r="CT39" s="2">
        <v>1</v>
      </c>
      <c r="CU39" s="2">
        <v>0</v>
      </c>
      <c r="CV39" s="2">
        <v>1</v>
      </c>
      <c r="CW39" s="2">
        <v>1</v>
      </c>
      <c r="CX39" s="2">
        <v>1</v>
      </c>
      <c r="CY39" s="2">
        <v>0</v>
      </c>
      <c r="CZ39" s="2">
        <v>8</v>
      </c>
      <c r="DA39" s="2">
        <v>4</v>
      </c>
      <c r="DB39" s="2">
        <v>4</v>
      </c>
      <c r="DC39" s="2">
        <v>14</v>
      </c>
      <c r="DD39" s="2">
        <v>14</v>
      </c>
      <c r="DE39" s="2">
        <v>0</v>
      </c>
    </row>
    <row r="40" spans="1:109" ht="10.199999999999999" customHeight="1" x14ac:dyDescent="0.2">
      <c r="A40" s="10">
        <v>35</v>
      </c>
      <c r="B40" s="2">
        <v>1572</v>
      </c>
      <c r="C40" s="2">
        <v>821</v>
      </c>
      <c r="D40" s="2">
        <v>751</v>
      </c>
      <c r="E40" s="2">
        <v>19</v>
      </c>
      <c r="F40" s="2">
        <v>12</v>
      </c>
      <c r="G40" s="2">
        <v>7</v>
      </c>
      <c r="H40" s="2">
        <v>67</v>
      </c>
      <c r="I40" s="2">
        <v>29</v>
      </c>
      <c r="J40" s="2">
        <v>38</v>
      </c>
      <c r="K40" s="2">
        <v>105</v>
      </c>
      <c r="L40" s="2">
        <v>58</v>
      </c>
      <c r="M40" s="2">
        <v>47</v>
      </c>
      <c r="N40" s="2">
        <v>99</v>
      </c>
      <c r="O40" s="2">
        <v>55</v>
      </c>
      <c r="P40" s="2">
        <v>44</v>
      </c>
      <c r="Q40" s="2">
        <v>52</v>
      </c>
      <c r="R40" s="2">
        <v>30</v>
      </c>
      <c r="S40" s="2">
        <v>22</v>
      </c>
      <c r="T40" s="2">
        <v>107</v>
      </c>
      <c r="U40" s="2">
        <v>57</v>
      </c>
      <c r="V40" s="2">
        <v>50</v>
      </c>
      <c r="W40" s="2">
        <v>73</v>
      </c>
      <c r="X40" s="2">
        <v>30</v>
      </c>
      <c r="Y40" s="2">
        <v>43</v>
      </c>
      <c r="Z40" s="2">
        <v>39</v>
      </c>
      <c r="AA40" s="2">
        <v>16</v>
      </c>
      <c r="AB40" s="2">
        <v>23</v>
      </c>
      <c r="AC40" s="2">
        <v>40</v>
      </c>
      <c r="AD40" s="2">
        <v>17</v>
      </c>
      <c r="AE40" s="2">
        <v>23</v>
      </c>
      <c r="AF40" s="2">
        <v>77</v>
      </c>
      <c r="AG40" s="2">
        <v>31</v>
      </c>
      <c r="AH40" s="2">
        <v>46</v>
      </c>
      <c r="AI40" s="2">
        <v>85</v>
      </c>
      <c r="AJ40" s="2">
        <v>38</v>
      </c>
      <c r="AK40" s="2">
        <v>47</v>
      </c>
      <c r="AL40" s="2">
        <v>51</v>
      </c>
      <c r="AM40" s="2">
        <v>26</v>
      </c>
      <c r="AN40" s="2">
        <v>25</v>
      </c>
      <c r="AO40" s="2">
        <v>3</v>
      </c>
      <c r="AP40" s="2">
        <v>2</v>
      </c>
      <c r="AQ40" s="2">
        <v>1</v>
      </c>
      <c r="AR40" s="2">
        <v>6</v>
      </c>
      <c r="AS40" s="2">
        <v>3</v>
      </c>
      <c r="AT40" s="2">
        <v>3</v>
      </c>
      <c r="AU40" s="2">
        <v>2</v>
      </c>
      <c r="AV40" s="2">
        <v>1</v>
      </c>
      <c r="AW40" s="2">
        <v>1</v>
      </c>
      <c r="AX40" s="2">
        <v>66</v>
      </c>
      <c r="AY40" s="2">
        <v>35</v>
      </c>
      <c r="AZ40" s="2">
        <v>31</v>
      </c>
      <c r="BA40" s="2">
        <v>49</v>
      </c>
      <c r="BB40" s="2">
        <v>20</v>
      </c>
      <c r="BC40" s="2">
        <v>29</v>
      </c>
      <c r="BD40" s="2">
        <v>46</v>
      </c>
      <c r="BE40" s="2">
        <v>26</v>
      </c>
      <c r="BF40" s="2">
        <v>20</v>
      </c>
      <c r="BG40" s="2">
        <v>71</v>
      </c>
      <c r="BH40" s="2">
        <v>33</v>
      </c>
      <c r="BI40" s="2">
        <v>38</v>
      </c>
      <c r="BJ40" s="2">
        <v>129</v>
      </c>
      <c r="BK40" s="2">
        <v>86</v>
      </c>
      <c r="BL40" s="2">
        <v>43</v>
      </c>
      <c r="BM40" s="2">
        <v>53</v>
      </c>
      <c r="BN40" s="2">
        <v>26</v>
      </c>
      <c r="BO40" s="2">
        <v>27</v>
      </c>
      <c r="BP40" s="2">
        <v>9</v>
      </c>
      <c r="BQ40" s="2">
        <v>8</v>
      </c>
      <c r="BR40" s="2">
        <v>1</v>
      </c>
      <c r="BS40" s="2">
        <v>20</v>
      </c>
      <c r="BT40" s="2">
        <v>10</v>
      </c>
      <c r="BU40" s="2">
        <v>10</v>
      </c>
      <c r="BV40" s="2">
        <v>66</v>
      </c>
      <c r="BW40" s="2">
        <v>34</v>
      </c>
      <c r="BX40" s="2">
        <v>32</v>
      </c>
      <c r="BY40" s="2">
        <v>20</v>
      </c>
      <c r="BZ40" s="2">
        <v>10</v>
      </c>
      <c r="CA40" s="2">
        <v>10</v>
      </c>
      <c r="CB40" s="2">
        <v>27</v>
      </c>
      <c r="CC40" s="2">
        <v>20</v>
      </c>
      <c r="CD40" s="2">
        <v>7</v>
      </c>
      <c r="CE40" s="2">
        <v>99</v>
      </c>
      <c r="CF40" s="2">
        <v>57</v>
      </c>
      <c r="CG40" s="2">
        <v>42</v>
      </c>
      <c r="CH40" s="2">
        <v>9</v>
      </c>
      <c r="CI40" s="2">
        <v>7</v>
      </c>
      <c r="CJ40" s="2">
        <v>2</v>
      </c>
      <c r="CK40" s="2">
        <v>38</v>
      </c>
      <c r="CL40" s="2">
        <v>20</v>
      </c>
      <c r="CM40" s="2">
        <v>18</v>
      </c>
      <c r="CN40" s="2">
        <v>23</v>
      </c>
      <c r="CO40" s="2">
        <v>9</v>
      </c>
      <c r="CP40" s="2">
        <v>14</v>
      </c>
      <c r="CQ40" s="2">
        <v>2</v>
      </c>
      <c r="CR40" s="2">
        <v>1</v>
      </c>
      <c r="CS40" s="2">
        <v>1</v>
      </c>
      <c r="CT40" s="2">
        <v>2</v>
      </c>
      <c r="CU40" s="2">
        <v>1</v>
      </c>
      <c r="CV40" s="2">
        <v>1</v>
      </c>
      <c r="CW40" s="2">
        <v>0</v>
      </c>
      <c r="CX40" s="2">
        <v>0</v>
      </c>
      <c r="CY40" s="2">
        <v>0</v>
      </c>
      <c r="CZ40" s="2">
        <v>8</v>
      </c>
      <c r="DA40" s="2">
        <v>3</v>
      </c>
      <c r="DB40" s="2">
        <v>5</v>
      </c>
      <c r="DC40" s="2">
        <v>10</v>
      </c>
      <c r="DD40" s="2">
        <v>10</v>
      </c>
      <c r="DE40" s="2">
        <v>0</v>
      </c>
    </row>
    <row r="41" spans="1:109" ht="10.199999999999999" customHeight="1" x14ac:dyDescent="0.2">
      <c r="A41" s="10">
        <v>36</v>
      </c>
      <c r="B41" s="2">
        <v>1759</v>
      </c>
      <c r="C41" s="2">
        <v>957</v>
      </c>
      <c r="D41" s="2">
        <v>802</v>
      </c>
      <c r="E41" s="2">
        <v>18</v>
      </c>
      <c r="F41" s="2">
        <v>12</v>
      </c>
      <c r="G41" s="2">
        <v>6</v>
      </c>
      <c r="H41" s="2">
        <v>76</v>
      </c>
      <c r="I41" s="2">
        <v>34</v>
      </c>
      <c r="J41" s="2">
        <v>42</v>
      </c>
      <c r="K41" s="2">
        <v>95</v>
      </c>
      <c r="L41" s="2">
        <v>61</v>
      </c>
      <c r="M41" s="2">
        <v>34</v>
      </c>
      <c r="N41" s="2">
        <v>100</v>
      </c>
      <c r="O41" s="2">
        <v>55</v>
      </c>
      <c r="P41" s="2">
        <v>45</v>
      </c>
      <c r="Q41" s="2">
        <v>57</v>
      </c>
      <c r="R41" s="2">
        <v>29</v>
      </c>
      <c r="S41" s="2">
        <v>28</v>
      </c>
      <c r="T41" s="2">
        <v>95</v>
      </c>
      <c r="U41" s="2">
        <v>42</v>
      </c>
      <c r="V41" s="2">
        <v>53</v>
      </c>
      <c r="W41" s="2">
        <v>80</v>
      </c>
      <c r="X41" s="2">
        <v>36</v>
      </c>
      <c r="Y41" s="2">
        <v>44</v>
      </c>
      <c r="Z41" s="2">
        <v>50</v>
      </c>
      <c r="AA41" s="2">
        <v>25</v>
      </c>
      <c r="AB41" s="2">
        <v>25</v>
      </c>
      <c r="AC41" s="2">
        <v>35</v>
      </c>
      <c r="AD41" s="2">
        <v>15</v>
      </c>
      <c r="AE41" s="2">
        <v>20</v>
      </c>
      <c r="AF41" s="2">
        <v>95</v>
      </c>
      <c r="AG41" s="2">
        <v>49</v>
      </c>
      <c r="AH41" s="2">
        <v>46</v>
      </c>
      <c r="AI41" s="2">
        <v>78</v>
      </c>
      <c r="AJ41" s="2">
        <v>31</v>
      </c>
      <c r="AK41" s="2">
        <v>47</v>
      </c>
      <c r="AL41" s="2">
        <v>78</v>
      </c>
      <c r="AM41" s="2">
        <v>36</v>
      </c>
      <c r="AN41" s="2">
        <v>42</v>
      </c>
      <c r="AO41" s="2">
        <v>2</v>
      </c>
      <c r="AP41" s="2">
        <v>2</v>
      </c>
      <c r="AQ41" s="2">
        <v>0</v>
      </c>
      <c r="AR41" s="2">
        <v>5</v>
      </c>
      <c r="AS41" s="2">
        <v>1</v>
      </c>
      <c r="AT41" s="2">
        <v>4</v>
      </c>
      <c r="AU41" s="2">
        <v>2</v>
      </c>
      <c r="AV41" s="2">
        <v>0</v>
      </c>
      <c r="AW41" s="2">
        <v>2</v>
      </c>
      <c r="AX41" s="2">
        <v>66</v>
      </c>
      <c r="AY41" s="2">
        <v>43</v>
      </c>
      <c r="AZ41" s="2">
        <v>23</v>
      </c>
      <c r="BA41" s="2">
        <v>44</v>
      </c>
      <c r="BB41" s="2">
        <v>29</v>
      </c>
      <c r="BC41" s="2">
        <v>15</v>
      </c>
      <c r="BD41" s="2">
        <v>60</v>
      </c>
      <c r="BE41" s="2">
        <v>41</v>
      </c>
      <c r="BF41" s="2">
        <v>19</v>
      </c>
      <c r="BG41" s="2">
        <v>87</v>
      </c>
      <c r="BH41" s="2">
        <v>41</v>
      </c>
      <c r="BI41" s="2">
        <v>46</v>
      </c>
      <c r="BJ41" s="2">
        <v>116</v>
      </c>
      <c r="BK41" s="2">
        <v>81</v>
      </c>
      <c r="BL41" s="2">
        <v>35</v>
      </c>
      <c r="BM41" s="2">
        <v>73</v>
      </c>
      <c r="BN41" s="2">
        <v>31</v>
      </c>
      <c r="BO41" s="2">
        <v>42</v>
      </c>
      <c r="BP41" s="2">
        <v>20</v>
      </c>
      <c r="BQ41" s="2">
        <v>17</v>
      </c>
      <c r="BR41" s="2">
        <v>3</v>
      </c>
      <c r="BS41" s="2">
        <v>29</v>
      </c>
      <c r="BT41" s="2">
        <v>20</v>
      </c>
      <c r="BU41" s="2">
        <v>9</v>
      </c>
      <c r="BV41" s="2">
        <v>95</v>
      </c>
      <c r="BW41" s="2">
        <v>47</v>
      </c>
      <c r="BX41" s="2">
        <v>48</v>
      </c>
      <c r="BY41" s="2">
        <v>10</v>
      </c>
      <c r="BZ41" s="2">
        <v>5</v>
      </c>
      <c r="CA41" s="2">
        <v>5</v>
      </c>
      <c r="CB41" s="2">
        <v>61</v>
      </c>
      <c r="CC41" s="2">
        <v>43</v>
      </c>
      <c r="CD41" s="2">
        <v>18</v>
      </c>
      <c r="CE41" s="2">
        <v>106</v>
      </c>
      <c r="CF41" s="2">
        <v>61</v>
      </c>
      <c r="CG41" s="2">
        <v>45</v>
      </c>
      <c r="CH41" s="2">
        <v>16</v>
      </c>
      <c r="CI41" s="2">
        <v>8</v>
      </c>
      <c r="CJ41" s="2">
        <v>8</v>
      </c>
      <c r="CK41" s="2">
        <v>49</v>
      </c>
      <c r="CL41" s="2">
        <v>25</v>
      </c>
      <c r="CM41" s="2">
        <v>24</v>
      </c>
      <c r="CN41" s="2">
        <v>26</v>
      </c>
      <c r="CO41" s="2">
        <v>11</v>
      </c>
      <c r="CP41" s="2">
        <v>15</v>
      </c>
      <c r="CQ41" s="2">
        <v>2</v>
      </c>
      <c r="CR41" s="2">
        <v>0</v>
      </c>
      <c r="CS41" s="2">
        <v>2</v>
      </c>
      <c r="CT41" s="2">
        <v>3</v>
      </c>
      <c r="CU41" s="2">
        <v>2</v>
      </c>
      <c r="CV41" s="2">
        <v>1</v>
      </c>
      <c r="CW41" s="2">
        <v>4</v>
      </c>
      <c r="CX41" s="2">
        <v>1</v>
      </c>
      <c r="CY41" s="2">
        <v>3</v>
      </c>
      <c r="CZ41" s="2">
        <v>9</v>
      </c>
      <c r="DA41" s="2">
        <v>6</v>
      </c>
      <c r="DB41" s="2">
        <v>3</v>
      </c>
      <c r="DC41" s="2">
        <v>17</v>
      </c>
      <c r="DD41" s="2">
        <v>17</v>
      </c>
      <c r="DE41" s="2">
        <v>0</v>
      </c>
    </row>
    <row r="42" spans="1:109" ht="10.199999999999999" customHeight="1" x14ac:dyDescent="0.2">
      <c r="A42" s="10">
        <v>37</v>
      </c>
      <c r="B42" s="2">
        <v>1828</v>
      </c>
      <c r="C42" s="2">
        <v>959</v>
      </c>
      <c r="D42" s="2">
        <v>869</v>
      </c>
      <c r="E42" s="2">
        <v>19</v>
      </c>
      <c r="F42" s="2">
        <v>9</v>
      </c>
      <c r="G42" s="2">
        <v>10</v>
      </c>
      <c r="H42" s="2">
        <v>96</v>
      </c>
      <c r="I42" s="2">
        <v>49</v>
      </c>
      <c r="J42" s="2">
        <v>47</v>
      </c>
      <c r="K42" s="2">
        <v>106</v>
      </c>
      <c r="L42" s="2">
        <v>60</v>
      </c>
      <c r="M42" s="2">
        <v>46</v>
      </c>
      <c r="N42" s="2">
        <v>73</v>
      </c>
      <c r="O42" s="2">
        <v>41</v>
      </c>
      <c r="P42" s="2">
        <v>32</v>
      </c>
      <c r="Q42" s="2">
        <v>45</v>
      </c>
      <c r="R42" s="2">
        <v>31</v>
      </c>
      <c r="S42" s="2">
        <v>14</v>
      </c>
      <c r="T42" s="2">
        <v>116</v>
      </c>
      <c r="U42" s="2">
        <v>57</v>
      </c>
      <c r="V42" s="2">
        <v>59</v>
      </c>
      <c r="W42" s="2">
        <v>80</v>
      </c>
      <c r="X42" s="2">
        <v>37</v>
      </c>
      <c r="Y42" s="2">
        <v>43</v>
      </c>
      <c r="Z42" s="2">
        <v>44</v>
      </c>
      <c r="AA42" s="2">
        <v>16</v>
      </c>
      <c r="AB42" s="2">
        <v>28</v>
      </c>
      <c r="AC42" s="2">
        <v>54</v>
      </c>
      <c r="AD42" s="2">
        <v>31</v>
      </c>
      <c r="AE42" s="2">
        <v>23</v>
      </c>
      <c r="AF42" s="2">
        <v>99</v>
      </c>
      <c r="AG42" s="2">
        <v>47</v>
      </c>
      <c r="AH42" s="2">
        <v>52</v>
      </c>
      <c r="AI42" s="2">
        <v>96</v>
      </c>
      <c r="AJ42" s="2">
        <v>42</v>
      </c>
      <c r="AK42" s="2">
        <v>54</v>
      </c>
      <c r="AL42" s="2">
        <v>73</v>
      </c>
      <c r="AM42" s="2">
        <v>33</v>
      </c>
      <c r="AN42" s="2">
        <v>40</v>
      </c>
      <c r="AO42" s="2">
        <v>3</v>
      </c>
      <c r="AP42" s="2">
        <v>3</v>
      </c>
      <c r="AQ42" s="2">
        <v>0</v>
      </c>
      <c r="AR42" s="2">
        <v>4</v>
      </c>
      <c r="AS42" s="2">
        <v>1</v>
      </c>
      <c r="AT42" s="2">
        <v>3</v>
      </c>
      <c r="AU42" s="2">
        <v>4</v>
      </c>
      <c r="AV42" s="2">
        <v>2</v>
      </c>
      <c r="AW42" s="2">
        <v>2</v>
      </c>
      <c r="AX42" s="2">
        <v>76</v>
      </c>
      <c r="AY42" s="2">
        <v>49</v>
      </c>
      <c r="AZ42" s="2">
        <v>27</v>
      </c>
      <c r="BA42" s="2">
        <v>58</v>
      </c>
      <c r="BB42" s="2">
        <v>32</v>
      </c>
      <c r="BC42" s="2">
        <v>26</v>
      </c>
      <c r="BD42" s="2">
        <v>64</v>
      </c>
      <c r="BE42" s="2">
        <v>35</v>
      </c>
      <c r="BF42" s="2">
        <v>29</v>
      </c>
      <c r="BG42" s="2">
        <v>110</v>
      </c>
      <c r="BH42" s="2">
        <v>55</v>
      </c>
      <c r="BI42" s="2">
        <v>55</v>
      </c>
      <c r="BJ42" s="2">
        <v>105</v>
      </c>
      <c r="BK42" s="2">
        <v>72</v>
      </c>
      <c r="BL42" s="2">
        <v>33</v>
      </c>
      <c r="BM42" s="2">
        <v>65</v>
      </c>
      <c r="BN42" s="2">
        <v>29</v>
      </c>
      <c r="BO42" s="2">
        <v>36</v>
      </c>
      <c r="BP42" s="2">
        <v>18</v>
      </c>
      <c r="BQ42" s="2">
        <v>10</v>
      </c>
      <c r="BR42" s="2">
        <v>8</v>
      </c>
      <c r="BS42" s="2">
        <v>29</v>
      </c>
      <c r="BT42" s="2">
        <v>22</v>
      </c>
      <c r="BU42" s="2">
        <v>7</v>
      </c>
      <c r="BV42" s="2">
        <v>81</v>
      </c>
      <c r="BW42" s="2">
        <v>32</v>
      </c>
      <c r="BX42" s="2">
        <v>49</v>
      </c>
      <c r="BY42" s="2">
        <v>25</v>
      </c>
      <c r="BZ42" s="2">
        <v>14</v>
      </c>
      <c r="CA42" s="2">
        <v>11</v>
      </c>
      <c r="CB42" s="2">
        <v>27</v>
      </c>
      <c r="CC42" s="2">
        <v>20</v>
      </c>
      <c r="CD42" s="2">
        <v>7</v>
      </c>
      <c r="CE42" s="2">
        <v>106</v>
      </c>
      <c r="CF42" s="2">
        <v>49</v>
      </c>
      <c r="CG42" s="2">
        <v>57</v>
      </c>
      <c r="CH42" s="2">
        <v>20</v>
      </c>
      <c r="CI42" s="2">
        <v>11</v>
      </c>
      <c r="CJ42" s="2">
        <v>9</v>
      </c>
      <c r="CK42" s="2">
        <v>46</v>
      </c>
      <c r="CL42" s="2">
        <v>20</v>
      </c>
      <c r="CM42" s="2">
        <v>26</v>
      </c>
      <c r="CN42" s="2">
        <v>46</v>
      </c>
      <c r="CO42" s="2">
        <v>22</v>
      </c>
      <c r="CP42" s="2">
        <v>24</v>
      </c>
      <c r="CQ42" s="2">
        <v>3</v>
      </c>
      <c r="CR42" s="2">
        <v>2</v>
      </c>
      <c r="CS42" s="2">
        <v>1</v>
      </c>
      <c r="CT42" s="2">
        <v>4</v>
      </c>
      <c r="CU42" s="2">
        <v>3</v>
      </c>
      <c r="CV42" s="2">
        <v>1</v>
      </c>
      <c r="CW42" s="2">
        <v>1</v>
      </c>
      <c r="CX42" s="2">
        <v>0</v>
      </c>
      <c r="CY42" s="2">
        <v>1</v>
      </c>
      <c r="CZ42" s="2">
        <v>14</v>
      </c>
      <c r="DA42" s="2">
        <v>5</v>
      </c>
      <c r="DB42" s="2">
        <v>9</v>
      </c>
      <c r="DC42" s="2">
        <v>18</v>
      </c>
      <c r="DD42" s="2">
        <v>18</v>
      </c>
      <c r="DE42" s="2">
        <v>0</v>
      </c>
    </row>
    <row r="43" spans="1:109" ht="10.199999999999999" customHeight="1" x14ac:dyDescent="0.2">
      <c r="A43" s="10">
        <v>38</v>
      </c>
      <c r="B43" s="2">
        <v>1483</v>
      </c>
      <c r="C43" s="2">
        <v>808</v>
      </c>
      <c r="D43" s="2">
        <v>675</v>
      </c>
      <c r="E43" s="2">
        <v>21</v>
      </c>
      <c r="F43" s="2">
        <v>14</v>
      </c>
      <c r="G43" s="2">
        <v>7</v>
      </c>
      <c r="H43" s="2">
        <v>86</v>
      </c>
      <c r="I43" s="2">
        <v>41</v>
      </c>
      <c r="J43" s="2">
        <v>45</v>
      </c>
      <c r="K43" s="2">
        <v>87</v>
      </c>
      <c r="L43" s="2">
        <v>61</v>
      </c>
      <c r="M43" s="2">
        <v>26</v>
      </c>
      <c r="N43" s="2">
        <v>83</v>
      </c>
      <c r="O43" s="2">
        <v>43</v>
      </c>
      <c r="P43" s="2">
        <v>40</v>
      </c>
      <c r="Q43" s="2">
        <v>30</v>
      </c>
      <c r="R43" s="2">
        <v>21</v>
      </c>
      <c r="S43" s="2">
        <v>9</v>
      </c>
      <c r="T43" s="2">
        <v>86</v>
      </c>
      <c r="U43" s="2">
        <v>46</v>
      </c>
      <c r="V43" s="2">
        <v>40</v>
      </c>
      <c r="W43" s="2">
        <v>67</v>
      </c>
      <c r="X43" s="2">
        <v>31</v>
      </c>
      <c r="Y43" s="2">
        <v>36</v>
      </c>
      <c r="Z43" s="2">
        <v>31</v>
      </c>
      <c r="AA43" s="2">
        <v>16</v>
      </c>
      <c r="AB43" s="2">
        <v>15</v>
      </c>
      <c r="AC43" s="2">
        <v>43</v>
      </c>
      <c r="AD43" s="2">
        <v>19</v>
      </c>
      <c r="AE43" s="2">
        <v>24</v>
      </c>
      <c r="AF43" s="2">
        <v>70</v>
      </c>
      <c r="AG43" s="2">
        <v>31</v>
      </c>
      <c r="AH43" s="2">
        <v>39</v>
      </c>
      <c r="AI43" s="2">
        <v>93</v>
      </c>
      <c r="AJ43" s="2">
        <v>47</v>
      </c>
      <c r="AK43" s="2">
        <v>46</v>
      </c>
      <c r="AL43" s="2">
        <v>45</v>
      </c>
      <c r="AM43" s="2">
        <v>24</v>
      </c>
      <c r="AN43" s="2">
        <v>21</v>
      </c>
      <c r="AO43" s="2">
        <v>1</v>
      </c>
      <c r="AP43" s="2">
        <v>0</v>
      </c>
      <c r="AQ43" s="2">
        <v>1</v>
      </c>
      <c r="AR43" s="2">
        <v>5</v>
      </c>
      <c r="AS43" s="2">
        <v>3</v>
      </c>
      <c r="AT43" s="2">
        <v>2</v>
      </c>
      <c r="AU43" s="2">
        <v>5</v>
      </c>
      <c r="AV43" s="2">
        <v>3</v>
      </c>
      <c r="AW43" s="2">
        <v>2</v>
      </c>
      <c r="AX43" s="2">
        <v>45</v>
      </c>
      <c r="AY43" s="2">
        <v>21</v>
      </c>
      <c r="AZ43" s="2">
        <v>24</v>
      </c>
      <c r="BA43" s="2">
        <v>33</v>
      </c>
      <c r="BB43" s="2">
        <v>16</v>
      </c>
      <c r="BC43" s="2">
        <v>17</v>
      </c>
      <c r="BD43" s="2">
        <v>38</v>
      </c>
      <c r="BE43" s="2">
        <v>20</v>
      </c>
      <c r="BF43" s="2">
        <v>18</v>
      </c>
      <c r="BG43" s="2">
        <v>66</v>
      </c>
      <c r="BH43" s="2">
        <v>38</v>
      </c>
      <c r="BI43" s="2">
        <v>28</v>
      </c>
      <c r="BJ43" s="2">
        <v>94</v>
      </c>
      <c r="BK43" s="2">
        <v>57</v>
      </c>
      <c r="BL43" s="2">
        <v>37</v>
      </c>
      <c r="BM43" s="2">
        <v>66</v>
      </c>
      <c r="BN43" s="2">
        <v>42</v>
      </c>
      <c r="BO43" s="2">
        <v>24</v>
      </c>
      <c r="BP43" s="2">
        <v>22</v>
      </c>
      <c r="BQ43" s="2">
        <v>13</v>
      </c>
      <c r="BR43" s="2">
        <v>9</v>
      </c>
      <c r="BS43" s="2">
        <v>20</v>
      </c>
      <c r="BT43" s="2">
        <v>13</v>
      </c>
      <c r="BU43" s="2">
        <v>7</v>
      </c>
      <c r="BV43" s="2">
        <v>93</v>
      </c>
      <c r="BW43" s="2">
        <v>47</v>
      </c>
      <c r="BX43" s="2">
        <v>46</v>
      </c>
      <c r="BY43" s="2">
        <v>29</v>
      </c>
      <c r="BZ43" s="2">
        <v>14</v>
      </c>
      <c r="CA43" s="2">
        <v>15</v>
      </c>
      <c r="CB43" s="2">
        <v>22</v>
      </c>
      <c r="CC43" s="2">
        <v>16</v>
      </c>
      <c r="CD43" s="2">
        <v>6</v>
      </c>
      <c r="CE43" s="2">
        <v>114</v>
      </c>
      <c r="CF43" s="2">
        <v>67</v>
      </c>
      <c r="CG43" s="2">
        <v>47</v>
      </c>
      <c r="CH43" s="2">
        <v>6</v>
      </c>
      <c r="CI43" s="2">
        <v>2</v>
      </c>
      <c r="CJ43" s="2">
        <v>4</v>
      </c>
      <c r="CK43" s="2">
        <v>25</v>
      </c>
      <c r="CL43" s="2">
        <v>12</v>
      </c>
      <c r="CM43" s="2">
        <v>13</v>
      </c>
      <c r="CN43" s="2">
        <v>24</v>
      </c>
      <c r="CO43" s="2">
        <v>8</v>
      </c>
      <c r="CP43" s="2">
        <v>16</v>
      </c>
      <c r="CQ43" s="2">
        <v>3</v>
      </c>
      <c r="CR43" s="2">
        <v>1</v>
      </c>
      <c r="CS43" s="2">
        <v>2</v>
      </c>
      <c r="CT43" s="2">
        <v>2</v>
      </c>
      <c r="CU43" s="2">
        <v>1</v>
      </c>
      <c r="CV43" s="2">
        <v>1</v>
      </c>
      <c r="CW43" s="2">
        <v>7</v>
      </c>
      <c r="CX43" s="2">
        <v>5</v>
      </c>
      <c r="CY43" s="2">
        <v>2</v>
      </c>
      <c r="CZ43" s="2">
        <v>14</v>
      </c>
      <c r="DA43" s="2">
        <v>8</v>
      </c>
      <c r="DB43" s="2">
        <v>6</v>
      </c>
      <c r="DC43" s="2">
        <v>7</v>
      </c>
      <c r="DD43" s="2">
        <v>7</v>
      </c>
      <c r="DE43" s="2">
        <v>0</v>
      </c>
    </row>
    <row r="44" spans="1:109" ht="10.199999999999999" customHeight="1" x14ac:dyDescent="0.2">
      <c r="A44" s="10">
        <v>39</v>
      </c>
      <c r="B44" s="2">
        <v>1917</v>
      </c>
      <c r="C44" s="2">
        <v>945</v>
      </c>
      <c r="D44" s="2">
        <v>972</v>
      </c>
      <c r="E44" s="2">
        <v>24</v>
      </c>
      <c r="F44" s="2">
        <v>13</v>
      </c>
      <c r="G44" s="2">
        <v>11</v>
      </c>
      <c r="H44" s="2">
        <v>104</v>
      </c>
      <c r="I44" s="2">
        <v>50</v>
      </c>
      <c r="J44" s="2">
        <v>54</v>
      </c>
      <c r="K44" s="2">
        <v>109</v>
      </c>
      <c r="L44" s="2">
        <v>58</v>
      </c>
      <c r="M44" s="2">
        <v>51</v>
      </c>
      <c r="N44" s="2">
        <v>93</v>
      </c>
      <c r="O44" s="2">
        <v>54</v>
      </c>
      <c r="P44" s="2">
        <v>39</v>
      </c>
      <c r="Q44" s="2">
        <v>60</v>
      </c>
      <c r="R44" s="2">
        <v>24</v>
      </c>
      <c r="S44" s="2">
        <v>36</v>
      </c>
      <c r="T44" s="2">
        <v>135</v>
      </c>
      <c r="U44" s="2">
        <v>66</v>
      </c>
      <c r="V44" s="2">
        <v>69</v>
      </c>
      <c r="W44" s="2">
        <v>104</v>
      </c>
      <c r="X44" s="2">
        <v>44</v>
      </c>
      <c r="Y44" s="2">
        <v>60</v>
      </c>
      <c r="Z44" s="2">
        <v>47</v>
      </c>
      <c r="AA44" s="2">
        <v>21</v>
      </c>
      <c r="AB44" s="2">
        <v>26</v>
      </c>
      <c r="AC44" s="2">
        <v>41</v>
      </c>
      <c r="AD44" s="2">
        <v>18</v>
      </c>
      <c r="AE44" s="2">
        <v>23</v>
      </c>
      <c r="AF44" s="2">
        <v>89</v>
      </c>
      <c r="AG44" s="2">
        <v>35</v>
      </c>
      <c r="AH44" s="2">
        <v>54</v>
      </c>
      <c r="AI44" s="2">
        <v>111</v>
      </c>
      <c r="AJ44" s="2">
        <v>42</v>
      </c>
      <c r="AK44" s="2">
        <v>69</v>
      </c>
      <c r="AL44" s="2">
        <v>71</v>
      </c>
      <c r="AM44" s="2">
        <v>31</v>
      </c>
      <c r="AN44" s="2">
        <v>40</v>
      </c>
      <c r="AO44" s="2">
        <v>5</v>
      </c>
      <c r="AP44" s="2">
        <v>3</v>
      </c>
      <c r="AQ44" s="2">
        <v>2</v>
      </c>
      <c r="AR44" s="2">
        <v>6</v>
      </c>
      <c r="AS44" s="2">
        <v>4</v>
      </c>
      <c r="AT44" s="2">
        <v>2</v>
      </c>
      <c r="AU44" s="2">
        <v>3</v>
      </c>
      <c r="AV44" s="2">
        <v>1</v>
      </c>
      <c r="AW44" s="2">
        <v>2</v>
      </c>
      <c r="AX44" s="2">
        <v>74</v>
      </c>
      <c r="AY44" s="2">
        <v>41</v>
      </c>
      <c r="AZ44" s="2">
        <v>33</v>
      </c>
      <c r="BA44" s="2">
        <v>35</v>
      </c>
      <c r="BB44" s="2">
        <v>12</v>
      </c>
      <c r="BC44" s="2">
        <v>23</v>
      </c>
      <c r="BD44" s="2">
        <v>71</v>
      </c>
      <c r="BE44" s="2">
        <v>31</v>
      </c>
      <c r="BF44" s="2">
        <v>40</v>
      </c>
      <c r="BG44" s="2">
        <v>96</v>
      </c>
      <c r="BH44" s="2">
        <v>48</v>
      </c>
      <c r="BI44" s="2">
        <v>48</v>
      </c>
      <c r="BJ44" s="2">
        <v>132</v>
      </c>
      <c r="BK44" s="2">
        <v>83</v>
      </c>
      <c r="BL44" s="2">
        <v>49</v>
      </c>
      <c r="BM44" s="2">
        <v>95</v>
      </c>
      <c r="BN44" s="2">
        <v>43</v>
      </c>
      <c r="BO44" s="2">
        <v>52</v>
      </c>
      <c r="BP44" s="2">
        <v>17</v>
      </c>
      <c r="BQ44" s="2">
        <v>8</v>
      </c>
      <c r="BR44" s="2">
        <v>9</v>
      </c>
      <c r="BS44" s="2">
        <v>26</v>
      </c>
      <c r="BT44" s="2">
        <v>13</v>
      </c>
      <c r="BU44" s="2">
        <v>13</v>
      </c>
      <c r="BV44" s="2">
        <v>91</v>
      </c>
      <c r="BW44" s="2">
        <v>44</v>
      </c>
      <c r="BX44" s="2">
        <v>47</v>
      </c>
      <c r="BY44" s="2">
        <v>11</v>
      </c>
      <c r="BZ44" s="2">
        <v>4</v>
      </c>
      <c r="CA44" s="2">
        <v>7</v>
      </c>
      <c r="CB44" s="2">
        <v>35</v>
      </c>
      <c r="CC44" s="2">
        <v>24</v>
      </c>
      <c r="CD44" s="2">
        <v>11</v>
      </c>
      <c r="CE44" s="2">
        <v>116</v>
      </c>
      <c r="CF44" s="2">
        <v>69</v>
      </c>
      <c r="CG44" s="2">
        <v>47</v>
      </c>
      <c r="CH44" s="2">
        <v>21</v>
      </c>
      <c r="CI44" s="2">
        <v>9</v>
      </c>
      <c r="CJ44" s="2">
        <v>12</v>
      </c>
      <c r="CK44" s="2">
        <v>46</v>
      </c>
      <c r="CL44" s="2">
        <v>24</v>
      </c>
      <c r="CM44" s="2">
        <v>22</v>
      </c>
      <c r="CN44" s="2">
        <v>23</v>
      </c>
      <c r="CO44" s="2">
        <v>9</v>
      </c>
      <c r="CP44" s="2">
        <v>14</v>
      </c>
      <c r="CQ44" s="2">
        <v>1</v>
      </c>
      <c r="CR44" s="2">
        <v>1</v>
      </c>
      <c r="CS44" s="2">
        <v>0</v>
      </c>
      <c r="CT44" s="2">
        <v>0</v>
      </c>
      <c r="CU44" s="2">
        <v>0</v>
      </c>
      <c r="CV44" s="2">
        <v>0</v>
      </c>
      <c r="CW44" s="2">
        <v>2</v>
      </c>
      <c r="CX44" s="2">
        <v>0</v>
      </c>
      <c r="CY44" s="2">
        <v>2</v>
      </c>
      <c r="CZ44" s="2">
        <v>8</v>
      </c>
      <c r="DA44" s="2">
        <v>3</v>
      </c>
      <c r="DB44" s="2">
        <v>5</v>
      </c>
      <c r="DC44" s="2">
        <v>15</v>
      </c>
      <c r="DD44" s="2">
        <v>15</v>
      </c>
      <c r="DE44" s="2">
        <v>0</v>
      </c>
    </row>
    <row r="45" spans="1:109" ht="10.199999999999999" customHeight="1" x14ac:dyDescent="0.2">
      <c r="A45" s="10">
        <v>40</v>
      </c>
      <c r="B45" s="2">
        <v>2111</v>
      </c>
      <c r="C45" s="2">
        <v>1063</v>
      </c>
      <c r="D45" s="2">
        <v>1048</v>
      </c>
      <c r="E45" s="2">
        <v>23</v>
      </c>
      <c r="F45" s="2">
        <v>10</v>
      </c>
      <c r="G45" s="2">
        <v>13</v>
      </c>
      <c r="H45" s="2">
        <v>71</v>
      </c>
      <c r="I45" s="2">
        <v>31</v>
      </c>
      <c r="J45" s="2">
        <v>40</v>
      </c>
      <c r="K45" s="2">
        <v>72</v>
      </c>
      <c r="L45" s="2">
        <v>38</v>
      </c>
      <c r="M45" s="2">
        <v>34</v>
      </c>
      <c r="N45" s="2">
        <v>91</v>
      </c>
      <c r="O45" s="2">
        <v>57</v>
      </c>
      <c r="P45" s="2">
        <v>34</v>
      </c>
      <c r="Q45" s="2">
        <v>38</v>
      </c>
      <c r="R45" s="2">
        <v>21</v>
      </c>
      <c r="S45" s="2">
        <v>17</v>
      </c>
      <c r="T45" s="2">
        <v>209</v>
      </c>
      <c r="U45" s="2">
        <v>87</v>
      </c>
      <c r="V45" s="2">
        <v>122</v>
      </c>
      <c r="W45" s="2">
        <v>100</v>
      </c>
      <c r="X45" s="2">
        <v>46</v>
      </c>
      <c r="Y45" s="2">
        <v>54</v>
      </c>
      <c r="Z45" s="2">
        <v>87</v>
      </c>
      <c r="AA45" s="2">
        <v>39</v>
      </c>
      <c r="AB45" s="2">
        <v>48</v>
      </c>
      <c r="AC45" s="2">
        <v>69</v>
      </c>
      <c r="AD45" s="2">
        <v>35</v>
      </c>
      <c r="AE45" s="2">
        <v>34</v>
      </c>
      <c r="AF45" s="2">
        <v>112</v>
      </c>
      <c r="AG45" s="2">
        <v>56</v>
      </c>
      <c r="AH45" s="2">
        <v>56</v>
      </c>
      <c r="AI45" s="2">
        <v>149</v>
      </c>
      <c r="AJ45" s="2">
        <v>77</v>
      </c>
      <c r="AK45" s="2">
        <v>72</v>
      </c>
      <c r="AL45" s="2">
        <v>77</v>
      </c>
      <c r="AM45" s="2">
        <v>32</v>
      </c>
      <c r="AN45" s="2">
        <v>45</v>
      </c>
      <c r="AO45" s="2">
        <v>0</v>
      </c>
      <c r="AP45" s="2">
        <v>0</v>
      </c>
      <c r="AQ45" s="2">
        <v>0</v>
      </c>
      <c r="AR45" s="2">
        <v>6</v>
      </c>
      <c r="AS45" s="2">
        <v>2</v>
      </c>
      <c r="AT45" s="2">
        <v>4</v>
      </c>
      <c r="AU45" s="2">
        <v>2</v>
      </c>
      <c r="AV45" s="2">
        <v>1</v>
      </c>
      <c r="AW45" s="2">
        <v>1</v>
      </c>
      <c r="AX45" s="2">
        <v>63</v>
      </c>
      <c r="AY45" s="2">
        <v>38</v>
      </c>
      <c r="AZ45" s="2">
        <v>25</v>
      </c>
      <c r="BA45" s="2">
        <v>50</v>
      </c>
      <c r="BB45" s="2">
        <v>26</v>
      </c>
      <c r="BC45" s="2">
        <v>24</v>
      </c>
      <c r="BD45" s="2">
        <v>70</v>
      </c>
      <c r="BE45" s="2">
        <v>37</v>
      </c>
      <c r="BF45" s="2">
        <v>33</v>
      </c>
      <c r="BG45" s="2">
        <v>98</v>
      </c>
      <c r="BH45" s="2">
        <v>51</v>
      </c>
      <c r="BI45" s="2">
        <v>47</v>
      </c>
      <c r="BJ45" s="2">
        <v>112</v>
      </c>
      <c r="BK45" s="2">
        <v>80</v>
      </c>
      <c r="BL45" s="2">
        <v>32</v>
      </c>
      <c r="BM45" s="2">
        <v>85</v>
      </c>
      <c r="BN45" s="2">
        <v>38</v>
      </c>
      <c r="BO45" s="2">
        <v>47</v>
      </c>
      <c r="BP45" s="2">
        <v>10</v>
      </c>
      <c r="BQ45" s="2">
        <v>6</v>
      </c>
      <c r="BR45" s="2">
        <v>4</v>
      </c>
      <c r="BS45" s="2">
        <v>15</v>
      </c>
      <c r="BT45" s="2">
        <v>11</v>
      </c>
      <c r="BU45" s="2">
        <v>4</v>
      </c>
      <c r="BV45" s="2">
        <v>85</v>
      </c>
      <c r="BW45" s="2">
        <v>45</v>
      </c>
      <c r="BX45" s="2">
        <v>40</v>
      </c>
      <c r="BY45" s="2">
        <v>18</v>
      </c>
      <c r="BZ45" s="2">
        <v>7</v>
      </c>
      <c r="CA45" s="2">
        <v>11</v>
      </c>
      <c r="CB45" s="2">
        <v>28</v>
      </c>
      <c r="CC45" s="2">
        <v>17</v>
      </c>
      <c r="CD45" s="2">
        <v>11</v>
      </c>
      <c r="CE45" s="2">
        <v>201</v>
      </c>
      <c r="CF45" s="2">
        <v>95</v>
      </c>
      <c r="CG45" s="2">
        <v>106</v>
      </c>
      <c r="CH45" s="2">
        <v>34</v>
      </c>
      <c r="CI45" s="2">
        <v>15</v>
      </c>
      <c r="CJ45" s="2">
        <v>19</v>
      </c>
      <c r="CK45" s="2">
        <v>45</v>
      </c>
      <c r="CL45" s="2">
        <v>19</v>
      </c>
      <c r="CM45" s="2">
        <v>26</v>
      </c>
      <c r="CN45" s="2">
        <v>43</v>
      </c>
      <c r="CO45" s="2">
        <v>17</v>
      </c>
      <c r="CP45" s="2">
        <v>26</v>
      </c>
      <c r="CQ45" s="2">
        <v>1</v>
      </c>
      <c r="CR45" s="2">
        <v>1</v>
      </c>
      <c r="CS45" s="2">
        <v>0</v>
      </c>
      <c r="CT45" s="2">
        <v>3</v>
      </c>
      <c r="CU45" s="2">
        <v>2</v>
      </c>
      <c r="CV45" s="2">
        <v>1</v>
      </c>
      <c r="CW45" s="2">
        <v>5</v>
      </c>
      <c r="CX45" s="2">
        <v>3</v>
      </c>
      <c r="CY45" s="2">
        <v>2</v>
      </c>
      <c r="CZ45" s="2">
        <v>26</v>
      </c>
      <c r="DA45" s="2">
        <v>10</v>
      </c>
      <c r="DB45" s="2">
        <v>16</v>
      </c>
      <c r="DC45" s="2">
        <v>13</v>
      </c>
      <c r="DD45" s="2">
        <v>13</v>
      </c>
      <c r="DE45" s="2">
        <v>0</v>
      </c>
    </row>
    <row r="46" spans="1:109" ht="10.199999999999999" customHeight="1" x14ac:dyDescent="0.2">
      <c r="A46" s="10">
        <v>41</v>
      </c>
      <c r="B46" s="2">
        <v>2021</v>
      </c>
      <c r="C46" s="2">
        <v>1058</v>
      </c>
      <c r="D46" s="2">
        <v>963</v>
      </c>
      <c r="E46" s="2">
        <v>18</v>
      </c>
      <c r="F46" s="2">
        <v>10</v>
      </c>
      <c r="G46" s="2">
        <v>8</v>
      </c>
      <c r="H46" s="2">
        <v>78</v>
      </c>
      <c r="I46" s="2">
        <v>34</v>
      </c>
      <c r="J46" s="2">
        <v>44</v>
      </c>
      <c r="K46" s="2">
        <v>112</v>
      </c>
      <c r="L46" s="2">
        <v>77</v>
      </c>
      <c r="M46" s="2">
        <v>35</v>
      </c>
      <c r="N46" s="2">
        <v>94</v>
      </c>
      <c r="O46" s="2">
        <v>54</v>
      </c>
      <c r="P46" s="2">
        <v>40</v>
      </c>
      <c r="Q46" s="2">
        <v>48</v>
      </c>
      <c r="R46" s="2">
        <v>31</v>
      </c>
      <c r="S46" s="2">
        <v>17</v>
      </c>
      <c r="T46" s="2">
        <v>108</v>
      </c>
      <c r="U46" s="2">
        <v>57</v>
      </c>
      <c r="V46" s="2">
        <v>51</v>
      </c>
      <c r="W46" s="2">
        <v>106</v>
      </c>
      <c r="X46" s="2">
        <v>46</v>
      </c>
      <c r="Y46" s="2">
        <v>60</v>
      </c>
      <c r="Z46" s="2">
        <v>77</v>
      </c>
      <c r="AA46" s="2">
        <v>32</v>
      </c>
      <c r="AB46" s="2">
        <v>45</v>
      </c>
      <c r="AC46" s="2">
        <v>51</v>
      </c>
      <c r="AD46" s="2">
        <v>24</v>
      </c>
      <c r="AE46" s="2">
        <v>27</v>
      </c>
      <c r="AF46" s="2">
        <v>85</v>
      </c>
      <c r="AG46" s="2">
        <v>36</v>
      </c>
      <c r="AH46" s="2">
        <v>49</v>
      </c>
      <c r="AI46" s="2">
        <v>91</v>
      </c>
      <c r="AJ46" s="2">
        <v>41</v>
      </c>
      <c r="AK46" s="2">
        <v>50</v>
      </c>
      <c r="AL46" s="2">
        <v>86</v>
      </c>
      <c r="AM46" s="2">
        <v>39</v>
      </c>
      <c r="AN46" s="2">
        <v>47</v>
      </c>
      <c r="AO46" s="2">
        <v>4</v>
      </c>
      <c r="AP46" s="2">
        <v>2</v>
      </c>
      <c r="AQ46" s="2">
        <v>2</v>
      </c>
      <c r="AR46" s="2">
        <v>7</v>
      </c>
      <c r="AS46" s="2">
        <v>4</v>
      </c>
      <c r="AT46" s="2">
        <v>3</v>
      </c>
      <c r="AU46" s="2">
        <v>2</v>
      </c>
      <c r="AV46" s="2">
        <v>1</v>
      </c>
      <c r="AW46" s="2">
        <v>1</v>
      </c>
      <c r="AX46" s="2">
        <v>62</v>
      </c>
      <c r="AY46" s="2">
        <v>34</v>
      </c>
      <c r="AZ46" s="2">
        <v>28</v>
      </c>
      <c r="BA46" s="2">
        <v>49</v>
      </c>
      <c r="BB46" s="2">
        <v>22</v>
      </c>
      <c r="BC46" s="2">
        <v>27</v>
      </c>
      <c r="BD46" s="2">
        <v>57</v>
      </c>
      <c r="BE46" s="2">
        <v>32</v>
      </c>
      <c r="BF46" s="2">
        <v>25</v>
      </c>
      <c r="BG46" s="2">
        <v>139</v>
      </c>
      <c r="BH46" s="2">
        <v>82</v>
      </c>
      <c r="BI46" s="2">
        <v>57</v>
      </c>
      <c r="BJ46" s="2">
        <v>140</v>
      </c>
      <c r="BK46" s="2">
        <v>85</v>
      </c>
      <c r="BL46" s="2">
        <v>55</v>
      </c>
      <c r="BM46" s="2">
        <v>85</v>
      </c>
      <c r="BN46" s="2">
        <v>36</v>
      </c>
      <c r="BO46" s="2">
        <v>49</v>
      </c>
      <c r="BP46" s="2">
        <v>18</v>
      </c>
      <c r="BQ46" s="2">
        <v>7</v>
      </c>
      <c r="BR46" s="2">
        <v>11</v>
      </c>
      <c r="BS46" s="2">
        <v>24</v>
      </c>
      <c r="BT46" s="2">
        <v>15</v>
      </c>
      <c r="BU46" s="2">
        <v>9</v>
      </c>
      <c r="BV46" s="2">
        <v>64</v>
      </c>
      <c r="BW46" s="2">
        <v>29</v>
      </c>
      <c r="BX46" s="2">
        <v>35</v>
      </c>
      <c r="BY46" s="2">
        <v>46</v>
      </c>
      <c r="BZ46" s="2">
        <v>13</v>
      </c>
      <c r="CA46" s="2">
        <v>33</v>
      </c>
      <c r="CB46" s="2">
        <v>44</v>
      </c>
      <c r="CC46" s="2">
        <v>23</v>
      </c>
      <c r="CD46" s="2">
        <v>21</v>
      </c>
      <c r="CE46" s="2">
        <v>168</v>
      </c>
      <c r="CF46" s="2">
        <v>97</v>
      </c>
      <c r="CG46" s="2">
        <v>71</v>
      </c>
      <c r="CH46" s="2">
        <v>21</v>
      </c>
      <c r="CI46" s="2">
        <v>16</v>
      </c>
      <c r="CJ46" s="2">
        <v>5</v>
      </c>
      <c r="CK46" s="2">
        <v>39</v>
      </c>
      <c r="CL46" s="2">
        <v>29</v>
      </c>
      <c r="CM46" s="2">
        <v>10</v>
      </c>
      <c r="CN46" s="2">
        <v>64</v>
      </c>
      <c r="CO46" s="2">
        <v>28</v>
      </c>
      <c r="CP46" s="2">
        <v>36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1</v>
      </c>
      <c r="CX46" s="2">
        <v>0</v>
      </c>
      <c r="CY46" s="2">
        <v>1</v>
      </c>
      <c r="CZ46" s="2">
        <v>12</v>
      </c>
      <c r="DA46" s="2">
        <v>2</v>
      </c>
      <c r="DB46" s="2">
        <v>10</v>
      </c>
      <c r="DC46" s="2">
        <v>21</v>
      </c>
      <c r="DD46" s="2">
        <v>20</v>
      </c>
      <c r="DE46" s="2">
        <v>1</v>
      </c>
    </row>
    <row r="47" spans="1:109" ht="10.199999999999999" customHeight="1" x14ac:dyDescent="0.2">
      <c r="A47" s="10">
        <v>42</v>
      </c>
      <c r="B47" s="2">
        <v>1086</v>
      </c>
      <c r="C47" s="2">
        <v>576</v>
      </c>
      <c r="D47" s="2">
        <v>510</v>
      </c>
      <c r="E47" s="2">
        <v>14</v>
      </c>
      <c r="F47" s="2">
        <v>3</v>
      </c>
      <c r="G47" s="2">
        <v>11</v>
      </c>
      <c r="H47" s="2">
        <v>53</v>
      </c>
      <c r="I47" s="2">
        <v>24</v>
      </c>
      <c r="J47" s="2">
        <v>29</v>
      </c>
      <c r="K47" s="2">
        <v>54</v>
      </c>
      <c r="L47" s="2">
        <v>31</v>
      </c>
      <c r="M47" s="2">
        <v>23</v>
      </c>
      <c r="N47" s="2">
        <v>52</v>
      </c>
      <c r="O47" s="2">
        <v>23</v>
      </c>
      <c r="P47" s="2">
        <v>29</v>
      </c>
      <c r="Q47" s="2">
        <v>26</v>
      </c>
      <c r="R47" s="2">
        <v>13</v>
      </c>
      <c r="S47" s="2">
        <v>13</v>
      </c>
      <c r="T47" s="2">
        <v>68</v>
      </c>
      <c r="U47" s="2">
        <v>35</v>
      </c>
      <c r="V47" s="2">
        <v>33</v>
      </c>
      <c r="W47" s="2">
        <v>54</v>
      </c>
      <c r="X47" s="2">
        <v>21</v>
      </c>
      <c r="Y47" s="2">
        <v>33</v>
      </c>
      <c r="Z47" s="2">
        <v>34</v>
      </c>
      <c r="AA47" s="2">
        <v>18</v>
      </c>
      <c r="AB47" s="2">
        <v>16</v>
      </c>
      <c r="AC47" s="2">
        <v>24</v>
      </c>
      <c r="AD47" s="2">
        <v>9</v>
      </c>
      <c r="AE47" s="2">
        <v>15</v>
      </c>
      <c r="AF47" s="2">
        <v>69</v>
      </c>
      <c r="AG47" s="2">
        <v>35</v>
      </c>
      <c r="AH47" s="2">
        <v>34</v>
      </c>
      <c r="AI47" s="2">
        <v>75</v>
      </c>
      <c r="AJ47" s="2">
        <v>42</v>
      </c>
      <c r="AK47" s="2">
        <v>33</v>
      </c>
      <c r="AL47" s="2">
        <v>48</v>
      </c>
      <c r="AM47" s="2">
        <v>19</v>
      </c>
      <c r="AN47" s="2">
        <v>29</v>
      </c>
      <c r="AO47" s="2">
        <v>0</v>
      </c>
      <c r="AP47" s="2">
        <v>0</v>
      </c>
      <c r="AQ47" s="2">
        <v>0</v>
      </c>
      <c r="AR47" s="2">
        <v>2</v>
      </c>
      <c r="AS47" s="2">
        <v>0</v>
      </c>
      <c r="AT47" s="2">
        <v>2</v>
      </c>
      <c r="AU47" s="2">
        <v>1</v>
      </c>
      <c r="AV47" s="2">
        <v>0</v>
      </c>
      <c r="AW47" s="2">
        <v>1</v>
      </c>
      <c r="AX47" s="2">
        <v>38</v>
      </c>
      <c r="AY47" s="2">
        <v>28</v>
      </c>
      <c r="AZ47" s="2">
        <v>10</v>
      </c>
      <c r="BA47" s="2">
        <v>35</v>
      </c>
      <c r="BB47" s="2">
        <v>15</v>
      </c>
      <c r="BC47" s="2">
        <v>20</v>
      </c>
      <c r="BD47" s="2">
        <v>40</v>
      </c>
      <c r="BE47" s="2">
        <v>15</v>
      </c>
      <c r="BF47" s="2">
        <v>25</v>
      </c>
      <c r="BG47" s="2">
        <v>39</v>
      </c>
      <c r="BH47" s="2">
        <v>20</v>
      </c>
      <c r="BI47" s="2">
        <v>19</v>
      </c>
      <c r="BJ47" s="2">
        <v>59</v>
      </c>
      <c r="BK47" s="2">
        <v>42</v>
      </c>
      <c r="BL47" s="2">
        <v>17</v>
      </c>
      <c r="BM47" s="2">
        <v>35</v>
      </c>
      <c r="BN47" s="2">
        <v>19</v>
      </c>
      <c r="BO47" s="2">
        <v>16</v>
      </c>
      <c r="BP47" s="2">
        <v>6</v>
      </c>
      <c r="BQ47" s="2">
        <v>3</v>
      </c>
      <c r="BR47" s="2">
        <v>3</v>
      </c>
      <c r="BS47" s="2">
        <v>16</v>
      </c>
      <c r="BT47" s="2">
        <v>12</v>
      </c>
      <c r="BU47" s="2">
        <v>4</v>
      </c>
      <c r="BV47" s="2">
        <v>44</v>
      </c>
      <c r="BW47" s="2">
        <v>23</v>
      </c>
      <c r="BX47" s="2">
        <v>21</v>
      </c>
      <c r="BY47" s="2">
        <v>13</v>
      </c>
      <c r="BZ47" s="2">
        <v>8</v>
      </c>
      <c r="CA47" s="2">
        <v>5</v>
      </c>
      <c r="CB47" s="2">
        <v>20</v>
      </c>
      <c r="CC47" s="2">
        <v>13</v>
      </c>
      <c r="CD47" s="2">
        <v>7</v>
      </c>
      <c r="CE47" s="2">
        <v>72</v>
      </c>
      <c r="CF47" s="2">
        <v>45</v>
      </c>
      <c r="CG47" s="2">
        <v>27</v>
      </c>
      <c r="CH47" s="2">
        <v>17</v>
      </c>
      <c r="CI47" s="2">
        <v>9</v>
      </c>
      <c r="CJ47" s="2">
        <v>8</v>
      </c>
      <c r="CK47" s="2">
        <v>24</v>
      </c>
      <c r="CL47" s="2">
        <v>15</v>
      </c>
      <c r="CM47" s="2">
        <v>9</v>
      </c>
      <c r="CN47" s="2">
        <v>34</v>
      </c>
      <c r="CO47" s="2">
        <v>21</v>
      </c>
      <c r="CP47" s="2">
        <v>13</v>
      </c>
      <c r="CQ47" s="2">
        <v>3</v>
      </c>
      <c r="CR47" s="2">
        <v>1</v>
      </c>
      <c r="CS47" s="2">
        <v>2</v>
      </c>
      <c r="CT47" s="2">
        <v>3</v>
      </c>
      <c r="CU47" s="2">
        <v>2</v>
      </c>
      <c r="CV47" s="2">
        <v>1</v>
      </c>
      <c r="CW47" s="2">
        <v>2</v>
      </c>
      <c r="CX47" s="2">
        <v>2</v>
      </c>
      <c r="CY47" s="2">
        <v>0</v>
      </c>
      <c r="CZ47" s="2">
        <v>6</v>
      </c>
      <c r="DA47" s="2">
        <v>4</v>
      </c>
      <c r="DB47" s="2">
        <v>2</v>
      </c>
      <c r="DC47" s="2">
        <v>6</v>
      </c>
      <c r="DD47" s="2">
        <v>6</v>
      </c>
      <c r="DE47" s="2">
        <v>0</v>
      </c>
    </row>
    <row r="48" spans="1:109" ht="10.199999999999999" customHeight="1" x14ac:dyDescent="0.2">
      <c r="A48" s="10">
        <v>43</v>
      </c>
      <c r="B48" s="2">
        <v>1311</v>
      </c>
      <c r="C48" s="2">
        <v>681</v>
      </c>
      <c r="D48" s="2">
        <v>630</v>
      </c>
      <c r="E48" s="2">
        <v>9</v>
      </c>
      <c r="F48" s="2">
        <v>6</v>
      </c>
      <c r="G48" s="2">
        <v>3</v>
      </c>
      <c r="H48" s="2">
        <v>55</v>
      </c>
      <c r="I48" s="2">
        <v>27</v>
      </c>
      <c r="J48" s="2">
        <v>28</v>
      </c>
      <c r="K48" s="2">
        <v>70</v>
      </c>
      <c r="L48" s="2">
        <v>36</v>
      </c>
      <c r="M48" s="2">
        <v>34</v>
      </c>
      <c r="N48" s="2">
        <v>60</v>
      </c>
      <c r="O48" s="2">
        <v>38</v>
      </c>
      <c r="P48" s="2">
        <v>22</v>
      </c>
      <c r="Q48" s="2">
        <v>36</v>
      </c>
      <c r="R48" s="2">
        <v>22</v>
      </c>
      <c r="S48" s="2">
        <v>14</v>
      </c>
      <c r="T48" s="2">
        <v>82</v>
      </c>
      <c r="U48" s="2">
        <v>41</v>
      </c>
      <c r="V48" s="2">
        <v>41</v>
      </c>
      <c r="W48" s="2">
        <v>79</v>
      </c>
      <c r="X48" s="2">
        <v>36</v>
      </c>
      <c r="Y48" s="2">
        <v>43</v>
      </c>
      <c r="Z48" s="2">
        <v>32</v>
      </c>
      <c r="AA48" s="2">
        <v>13</v>
      </c>
      <c r="AB48" s="2">
        <v>19</v>
      </c>
      <c r="AC48" s="2">
        <v>44</v>
      </c>
      <c r="AD48" s="2">
        <v>21</v>
      </c>
      <c r="AE48" s="2">
        <v>23</v>
      </c>
      <c r="AF48" s="2">
        <v>81</v>
      </c>
      <c r="AG48" s="2">
        <v>39</v>
      </c>
      <c r="AH48" s="2">
        <v>42</v>
      </c>
      <c r="AI48" s="2">
        <v>82</v>
      </c>
      <c r="AJ48" s="2">
        <v>43</v>
      </c>
      <c r="AK48" s="2">
        <v>39</v>
      </c>
      <c r="AL48" s="2">
        <v>51</v>
      </c>
      <c r="AM48" s="2">
        <v>16</v>
      </c>
      <c r="AN48" s="2">
        <v>35</v>
      </c>
      <c r="AO48" s="2">
        <v>3</v>
      </c>
      <c r="AP48" s="2">
        <v>3</v>
      </c>
      <c r="AQ48" s="2">
        <v>0</v>
      </c>
      <c r="AR48" s="2">
        <v>8</v>
      </c>
      <c r="AS48" s="2">
        <v>3</v>
      </c>
      <c r="AT48" s="2">
        <v>5</v>
      </c>
      <c r="AU48" s="2">
        <v>1</v>
      </c>
      <c r="AV48" s="2">
        <v>0</v>
      </c>
      <c r="AW48" s="2">
        <v>1</v>
      </c>
      <c r="AX48" s="2">
        <v>48</v>
      </c>
      <c r="AY48" s="2">
        <v>26</v>
      </c>
      <c r="AZ48" s="2">
        <v>22</v>
      </c>
      <c r="BA48" s="2">
        <v>34</v>
      </c>
      <c r="BB48" s="2">
        <v>14</v>
      </c>
      <c r="BC48" s="2">
        <v>20</v>
      </c>
      <c r="BD48" s="2">
        <v>43</v>
      </c>
      <c r="BE48" s="2">
        <v>22</v>
      </c>
      <c r="BF48" s="2">
        <v>21</v>
      </c>
      <c r="BG48" s="2">
        <v>53</v>
      </c>
      <c r="BH48" s="2">
        <v>34</v>
      </c>
      <c r="BI48" s="2">
        <v>19</v>
      </c>
      <c r="BJ48" s="2">
        <v>83</v>
      </c>
      <c r="BK48" s="2">
        <v>58</v>
      </c>
      <c r="BL48" s="2">
        <v>25</v>
      </c>
      <c r="BM48" s="2">
        <v>44</v>
      </c>
      <c r="BN48" s="2">
        <v>19</v>
      </c>
      <c r="BO48" s="2">
        <v>25</v>
      </c>
      <c r="BP48" s="2">
        <v>11</v>
      </c>
      <c r="BQ48" s="2">
        <v>4</v>
      </c>
      <c r="BR48" s="2">
        <v>7</v>
      </c>
      <c r="BS48" s="2">
        <v>14</v>
      </c>
      <c r="BT48" s="2">
        <v>8</v>
      </c>
      <c r="BU48" s="2">
        <v>6</v>
      </c>
      <c r="BV48" s="2">
        <v>43</v>
      </c>
      <c r="BW48" s="2">
        <v>20</v>
      </c>
      <c r="BX48" s="2">
        <v>23</v>
      </c>
      <c r="BY48" s="2">
        <v>29</v>
      </c>
      <c r="BZ48" s="2">
        <v>15</v>
      </c>
      <c r="CA48" s="2">
        <v>14</v>
      </c>
      <c r="CB48" s="2">
        <v>33</v>
      </c>
      <c r="CC48" s="2">
        <v>17</v>
      </c>
      <c r="CD48" s="2">
        <v>16</v>
      </c>
      <c r="CE48" s="2">
        <v>106</v>
      </c>
      <c r="CF48" s="2">
        <v>57</v>
      </c>
      <c r="CG48" s="2">
        <v>49</v>
      </c>
      <c r="CH48" s="2">
        <v>15</v>
      </c>
      <c r="CI48" s="2">
        <v>8</v>
      </c>
      <c r="CJ48" s="2">
        <v>7</v>
      </c>
      <c r="CK48" s="2">
        <v>25</v>
      </c>
      <c r="CL48" s="2">
        <v>12</v>
      </c>
      <c r="CM48" s="2">
        <v>13</v>
      </c>
      <c r="CN48" s="2">
        <v>16</v>
      </c>
      <c r="CO48" s="2">
        <v>9</v>
      </c>
      <c r="CP48" s="2">
        <v>7</v>
      </c>
      <c r="CQ48" s="2">
        <v>2</v>
      </c>
      <c r="CR48" s="2">
        <v>1</v>
      </c>
      <c r="CS48" s="2">
        <v>1</v>
      </c>
      <c r="CT48" s="2">
        <v>0</v>
      </c>
      <c r="CU48" s="2">
        <v>0</v>
      </c>
      <c r="CV48" s="2">
        <v>0</v>
      </c>
      <c r="CW48" s="2">
        <v>2</v>
      </c>
      <c r="CX48" s="2">
        <v>1</v>
      </c>
      <c r="CY48" s="2">
        <v>1</v>
      </c>
      <c r="CZ48" s="2">
        <v>9</v>
      </c>
      <c r="DA48" s="2">
        <v>4</v>
      </c>
      <c r="DB48" s="2">
        <v>5</v>
      </c>
      <c r="DC48" s="2">
        <v>8</v>
      </c>
      <c r="DD48" s="2">
        <v>8</v>
      </c>
      <c r="DE48" s="2">
        <v>0</v>
      </c>
    </row>
    <row r="49" spans="1:109" ht="10.199999999999999" customHeight="1" x14ac:dyDescent="0.2">
      <c r="A49" s="10">
        <v>44</v>
      </c>
      <c r="B49" s="2">
        <v>1451</v>
      </c>
      <c r="C49" s="2">
        <v>788</v>
      </c>
      <c r="D49" s="2">
        <v>663</v>
      </c>
      <c r="E49" s="2">
        <v>17</v>
      </c>
      <c r="F49" s="2">
        <v>4</v>
      </c>
      <c r="G49" s="2">
        <v>13</v>
      </c>
      <c r="H49" s="2">
        <v>59</v>
      </c>
      <c r="I49" s="2">
        <v>29</v>
      </c>
      <c r="J49" s="2">
        <v>30</v>
      </c>
      <c r="K49" s="2">
        <v>64</v>
      </c>
      <c r="L49" s="2">
        <v>38</v>
      </c>
      <c r="M49" s="2">
        <v>26</v>
      </c>
      <c r="N49" s="2">
        <v>72</v>
      </c>
      <c r="O49" s="2">
        <v>38</v>
      </c>
      <c r="P49" s="2">
        <v>34</v>
      </c>
      <c r="Q49" s="2">
        <v>27</v>
      </c>
      <c r="R49" s="2">
        <v>11</v>
      </c>
      <c r="S49" s="2">
        <v>16</v>
      </c>
      <c r="T49" s="2">
        <v>153</v>
      </c>
      <c r="U49" s="2">
        <v>85</v>
      </c>
      <c r="V49" s="2">
        <v>68</v>
      </c>
      <c r="W49" s="2">
        <v>124</v>
      </c>
      <c r="X49" s="2">
        <v>62</v>
      </c>
      <c r="Y49" s="2">
        <v>62</v>
      </c>
      <c r="Z49" s="2">
        <v>55</v>
      </c>
      <c r="AA49" s="2">
        <v>28</v>
      </c>
      <c r="AB49" s="2">
        <v>27</v>
      </c>
      <c r="AC49" s="2">
        <v>59</v>
      </c>
      <c r="AD49" s="2">
        <v>30</v>
      </c>
      <c r="AE49" s="2">
        <v>29</v>
      </c>
      <c r="AF49" s="2">
        <v>100</v>
      </c>
      <c r="AG49" s="2">
        <v>53</v>
      </c>
      <c r="AH49" s="2">
        <v>47</v>
      </c>
      <c r="AI49" s="2">
        <v>78</v>
      </c>
      <c r="AJ49" s="2">
        <v>43</v>
      </c>
      <c r="AK49" s="2">
        <v>35</v>
      </c>
      <c r="AL49" s="2">
        <v>65</v>
      </c>
      <c r="AM49" s="2">
        <v>36</v>
      </c>
      <c r="AN49" s="2">
        <v>29</v>
      </c>
      <c r="AO49" s="2">
        <v>2</v>
      </c>
      <c r="AP49" s="2">
        <v>0</v>
      </c>
      <c r="AQ49" s="2">
        <v>2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47</v>
      </c>
      <c r="AY49" s="2">
        <v>23</v>
      </c>
      <c r="AZ49" s="2">
        <v>24</v>
      </c>
      <c r="BA49" s="2">
        <v>32</v>
      </c>
      <c r="BB49" s="2">
        <v>17</v>
      </c>
      <c r="BC49" s="2">
        <v>15</v>
      </c>
      <c r="BD49" s="2">
        <v>49</v>
      </c>
      <c r="BE49" s="2">
        <v>28</v>
      </c>
      <c r="BF49" s="2">
        <v>21</v>
      </c>
      <c r="BG49" s="2">
        <v>59</v>
      </c>
      <c r="BH49" s="2">
        <v>36</v>
      </c>
      <c r="BI49" s="2">
        <v>23</v>
      </c>
      <c r="BJ49" s="2">
        <v>55</v>
      </c>
      <c r="BK49" s="2">
        <v>42</v>
      </c>
      <c r="BL49" s="2">
        <v>13</v>
      </c>
      <c r="BM49" s="2">
        <v>73</v>
      </c>
      <c r="BN49" s="2">
        <v>35</v>
      </c>
      <c r="BO49" s="2">
        <v>38</v>
      </c>
      <c r="BP49" s="2">
        <v>9</v>
      </c>
      <c r="BQ49" s="2">
        <v>7</v>
      </c>
      <c r="BR49" s="2">
        <v>2</v>
      </c>
      <c r="BS49" s="2">
        <v>9</v>
      </c>
      <c r="BT49" s="2">
        <v>6</v>
      </c>
      <c r="BU49" s="2">
        <v>3</v>
      </c>
      <c r="BV49" s="2">
        <v>54</v>
      </c>
      <c r="BW49" s="2">
        <v>26</v>
      </c>
      <c r="BX49" s="2">
        <v>28</v>
      </c>
      <c r="BY49" s="2">
        <v>19</v>
      </c>
      <c r="BZ49" s="2">
        <v>12</v>
      </c>
      <c r="CA49" s="2">
        <v>7</v>
      </c>
      <c r="CB49" s="2">
        <v>23</v>
      </c>
      <c r="CC49" s="2">
        <v>14</v>
      </c>
      <c r="CD49" s="2">
        <v>9</v>
      </c>
      <c r="CE49" s="2">
        <v>72</v>
      </c>
      <c r="CF49" s="2">
        <v>48</v>
      </c>
      <c r="CG49" s="2">
        <v>24</v>
      </c>
      <c r="CH49" s="2">
        <v>7</v>
      </c>
      <c r="CI49" s="2">
        <v>3</v>
      </c>
      <c r="CJ49" s="2">
        <v>4</v>
      </c>
      <c r="CK49" s="2">
        <v>26</v>
      </c>
      <c r="CL49" s="2">
        <v>14</v>
      </c>
      <c r="CM49" s="2">
        <v>12</v>
      </c>
      <c r="CN49" s="2">
        <v>20</v>
      </c>
      <c r="CO49" s="2">
        <v>6</v>
      </c>
      <c r="CP49" s="2">
        <v>14</v>
      </c>
      <c r="CQ49" s="2">
        <v>1</v>
      </c>
      <c r="CR49" s="2">
        <v>1</v>
      </c>
      <c r="CS49" s="2">
        <v>0</v>
      </c>
      <c r="CT49" s="2">
        <v>5</v>
      </c>
      <c r="CU49" s="2">
        <v>3</v>
      </c>
      <c r="CV49" s="2">
        <v>2</v>
      </c>
      <c r="CW49" s="2">
        <v>0</v>
      </c>
      <c r="CX49" s="2">
        <v>0</v>
      </c>
      <c r="CY49" s="2">
        <v>0</v>
      </c>
      <c r="CZ49" s="2">
        <v>9</v>
      </c>
      <c r="DA49" s="2">
        <v>3</v>
      </c>
      <c r="DB49" s="2">
        <v>6</v>
      </c>
      <c r="DC49" s="2">
        <v>7</v>
      </c>
      <c r="DD49" s="2">
        <v>7</v>
      </c>
      <c r="DE49" s="2">
        <v>0</v>
      </c>
    </row>
    <row r="50" spans="1:109" ht="10.199999999999999" customHeight="1" x14ac:dyDescent="0.2">
      <c r="A50" s="10">
        <v>45</v>
      </c>
      <c r="B50" s="2">
        <v>995</v>
      </c>
      <c r="C50" s="2">
        <v>538</v>
      </c>
      <c r="D50" s="2">
        <v>457</v>
      </c>
      <c r="E50" s="2">
        <v>11</v>
      </c>
      <c r="F50" s="2">
        <v>6</v>
      </c>
      <c r="G50" s="2">
        <v>5</v>
      </c>
      <c r="H50" s="2">
        <v>55</v>
      </c>
      <c r="I50" s="2">
        <v>31</v>
      </c>
      <c r="J50" s="2">
        <v>24</v>
      </c>
      <c r="K50" s="2">
        <v>54</v>
      </c>
      <c r="L50" s="2">
        <v>31</v>
      </c>
      <c r="M50" s="2">
        <v>23</v>
      </c>
      <c r="N50" s="2">
        <v>61</v>
      </c>
      <c r="O50" s="2">
        <v>33</v>
      </c>
      <c r="P50" s="2">
        <v>28</v>
      </c>
      <c r="Q50" s="2">
        <v>27</v>
      </c>
      <c r="R50" s="2">
        <v>14</v>
      </c>
      <c r="S50" s="2">
        <v>13</v>
      </c>
      <c r="T50" s="2">
        <v>60</v>
      </c>
      <c r="U50" s="2">
        <v>29</v>
      </c>
      <c r="V50" s="2">
        <v>31</v>
      </c>
      <c r="W50" s="2">
        <v>61</v>
      </c>
      <c r="X50" s="2">
        <v>39</v>
      </c>
      <c r="Y50" s="2">
        <v>22</v>
      </c>
      <c r="Z50" s="2">
        <v>24</v>
      </c>
      <c r="AA50" s="2">
        <v>14</v>
      </c>
      <c r="AB50" s="2">
        <v>10</v>
      </c>
      <c r="AC50" s="2">
        <v>24</v>
      </c>
      <c r="AD50" s="2">
        <v>15</v>
      </c>
      <c r="AE50" s="2">
        <v>9</v>
      </c>
      <c r="AF50" s="2">
        <v>51</v>
      </c>
      <c r="AG50" s="2">
        <v>25</v>
      </c>
      <c r="AH50" s="2">
        <v>26</v>
      </c>
      <c r="AI50" s="2">
        <v>54</v>
      </c>
      <c r="AJ50" s="2">
        <v>24</v>
      </c>
      <c r="AK50" s="2">
        <v>30</v>
      </c>
      <c r="AL50" s="2">
        <v>36</v>
      </c>
      <c r="AM50" s="2">
        <v>16</v>
      </c>
      <c r="AN50" s="2">
        <v>20</v>
      </c>
      <c r="AO50" s="2">
        <v>1</v>
      </c>
      <c r="AP50" s="2">
        <v>0</v>
      </c>
      <c r="AQ50" s="2">
        <v>1</v>
      </c>
      <c r="AR50" s="2">
        <v>2</v>
      </c>
      <c r="AS50" s="2">
        <v>1</v>
      </c>
      <c r="AT50" s="2">
        <v>1</v>
      </c>
      <c r="AU50" s="2">
        <v>1</v>
      </c>
      <c r="AV50" s="2">
        <v>0</v>
      </c>
      <c r="AW50" s="2">
        <v>1</v>
      </c>
      <c r="AX50" s="2">
        <v>41</v>
      </c>
      <c r="AY50" s="2">
        <v>19</v>
      </c>
      <c r="AZ50" s="2">
        <v>22</v>
      </c>
      <c r="BA50" s="2">
        <v>26</v>
      </c>
      <c r="BB50" s="2">
        <v>11</v>
      </c>
      <c r="BC50" s="2">
        <v>15</v>
      </c>
      <c r="BD50" s="2">
        <v>33</v>
      </c>
      <c r="BE50" s="2">
        <v>16</v>
      </c>
      <c r="BF50" s="2">
        <v>17</v>
      </c>
      <c r="BG50" s="2">
        <v>31</v>
      </c>
      <c r="BH50" s="2">
        <v>16</v>
      </c>
      <c r="BI50" s="2">
        <v>15</v>
      </c>
      <c r="BJ50" s="2">
        <v>55</v>
      </c>
      <c r="BK50" s="2">
        <v>38</v>
      </c>
      <c r="BL50" s="2">
        <v>17</v>
      </c>
      <c r="BM50" s="2">
        <v>32</v>
      </c>
      <c r="BN50" s="2">
        <v>14</v>
      </c>
      <c r="BO50" s="2">
        <v>18</v>
      </c>
      <c r="BP50" s="2">
        <v>11</v>
      </c>
      <c r="BQ50" s="2">
        <v>10</v>
      </c>
      <c r="BR50" s="2">
        <v>1</v>
      </c>
      <c r="BS50" s="2">
        <v>14</v>
      </c>
      <c r="BT50" s="2">
        <v>8</v>
      </c>
      <c r="BU50" s="2">
        <v>6</v>
      </c>
      <c r="BV50" s="2">
        <v>39</v>
      </c>
      <c r="BW50" s="2">
        <v>20</v>
      </c>
      <c r="BX50" s="2">
        <v>19</v>
      </c>
      <c r="BY50" s="2">
        <v>16</v>
      </c>
      <c r="BZ50" s="2">
        <v>5</v>
      </c>
      <c r="CA50" s="2">
        <v>11</v>
      </c>
      <c r="CB50" s="2">
        <v>16</v>
      </c>
      <c r="CC50" s="2">
        <v>14</v>
      </c>
      <c r="CD50" s="2">
        <v>2</v>
      </c>
      <c r="CE50" s="2">
        <v>76</v>
      </c>
      <c r="CF50" s="2">
        <v>45</v>
      </c>
      <c r="CG50" s="2">
        <v>31</v>
      </c>
      <c r="CH50" s="2">
        <v>6</v>
      </c>
      <c r="CI50" s="2">
        <v>5</v>
      </c>
      <c r="CJ50" s="2">
        <v>1</v>
      </c>
      <c r="CK50" s="2">
        <v>20</v>
      </c>
      <c r="CL50" s="2">
        <v>10</v>
      </c>
      <c r="CM50" s="2">
        <v>10</v>
      </c>
      <c r="CN50" s="2">
        <v>40</v>
      </c>
      <c r="CO50" s="2">
        <v>19</v>
      </c>
      <c r="CP50" s="2">
        <v>21</v>
      </c>
      <c r="CQ50" s="2">
        <v>3</v>
      </c>
      <c r="CR50" s="2">
        <v>0</v>
      </c>
      <c r="CS50" s="2">
        <v>3</v>
      </c>
      <c r="CT50" s="2">
        <v>3</v>
      </c>
      <c r="CU50" s="2">
        <v>2</v>
      </c>
      <c r="CV50" s="2">
        <v>1</v>
      </c>
      <c r="CW50" s="2">
        <v>2</v>
      </c>
      <c r="CX50" s="2">
        <v>1</v>
      </c>
      <c r="CY50" s="2">
        <v>1</v>
      </c>
      <c r="CZ50" s="2">
        <v>3</v>
      </c>
      <c r="DA50" s="2">
        <v>2</v>
      </c>
      <c r="DB50" s="2">
        <v>1</v>
      </c>
      <c r="DC50" s="2">
        <v>6</v>
      </c>
      <c r="DD50" s="2">
        <v>5</v>
      </c>
      <c r="DE50" s="2">
        <v>1</v>
      </c>
    </row>
    <row r="51" spans="1:109" ht="10.199999999999999" customHeight="1" x14ac:dyDescent="0.2">
      <c r="A51" s="10">
        <v>46</v>
      </c>
      <c r="B51" s="2">
        <v>1298</v>
      </c>
      <c r="C51" s="2">
        <v>700</v>
      </c>
      <c r="D51" s="2">
        <v>598</v>
      </c>
      <c r="E51" s="2">
        <v>14</v>
      </c>
      <c r="F51" s="2">
        <v>7</v>
      </c>
      <c r="G51" s="2">
        <v>7</v>
      </c>
      <c r="H51" s="2">
        <v>71</v>
      </c>
      <c r="I51" s="2">
        <v>45</v>
      </c>
      <c r="J51" s="2">
        <v>26</v>
      </c>
      <c r="K51" s="2">
        <v>55</v>
      </c>
      <c r="L51" s="2">
        <v>38</v>
      </c>
      <c r="M51" s="2">
        <v>17</v>
      </c>
      <c r="N51" s="2">
        <v>51</v>
      </c>
      <c r="O51" s="2">
        <v>35</v>
      </c>
      <c r="P51" s="2">
        <v>16</v>
      </c>
      <c r="Q51" s="2">
        <v>29</v>
      </c>
      <c r="R51" s="2">
        <v>13</v>
      </c>
      <c r="S51" s="2">
        <v>16</v>
      </c>
      <c r="T51" s="2">
        <v>80</v>
      </c>
      <c r="U51" s="2">
        <v>39</v>
      </c>
      <c r="V51" s="2">
        <v>41</v>
      </c>
      <c r="W51" s="2">
        <v>70</v>
      </c>
      <c r="X51" s="2">
        <v>33</v>
      </c>
      <c r="Y51" s="2">
        <v>37</v>
      </c>
      <c r="Z51" s="2">
        <v>53</v>
      </c>
      <c r="AA51" s="2">
        <v>25</v>
      </c>
      <c r="AB51" s="2">
        <v>28</v>
      </c>
      <c r="AC51" s="2">
        <v>24</v>
      </c>
      <c r="AD51" s="2">
        <v>11</v>
      </c>
      <c r="AE51" s="2">
        <v>13</v>
      </c>
      <c r="AF51" s="2">
        <v>88</v>
      </c>
      <c r="AG51" s="2">
        <v>40</v>
      </c>
      <c r="AH51" s="2">
        <v>48</v>
      </c>
      <c r="AI51" s="2">
        <v>68</v>
      </c>
      <c r="AJ51" s="2">
        <v>30</v>
      </c>
      <c r="AK51" s="2">
        <v>38</v>
      </c>
      <c r="AL51" s="2">
        <v>40</v>
      </c>
      <c r="AM51" s="2">
        <v>20</v>
      </c>
      <c r="AN51" s="2">
        <v>20</v>
      </c>
      <c r="AO51" s="2">
        <v>0</v>
      </c>
      <c r="AP51" s="2">
        <v>0</v>
      </c>
      <c r="AQ51" s="2">
        <v>0</v>
      </c>
      <c r="AR51" s="2">
        <v>6</v>
      </c>
      <c r="AS51" s="2">
        <v>4</v>
      </c>
      <c r="AT51" s="2">
        <v>2</v>
      </c>
      <c r="AU51" s="2">
        <v>2</v>
      </c>
      <c r="AV51" s="2">
        <v>1</v>
      </c>
      <c r="AW51" s="2">
        <v>1</v>
      </c>
      <c r="AX51" s="2">
        <v>53</v>
      </c>
      <c r="AY51" s="2">
        <v>33</v>
      </c>
      <c r="AZ51" s="2">
        <v>20</v>
      </c>
      <c r="BA51" s="2">
        <v>25</v>
      </c>
      <c r="BB51" s="2">
        <v>12</v>
      </c>
      <c r="BC51" s="2">
        <v>13</v>
      </c>
      <c r="BD51" s="2">
        <v>34</v>
      </c>
      <c r="BE51" s="2">
        <v>16</v>
      </c>
      <c r="BF51" s="2">
        <v>18</v>
      </c>
      <c r="BG51" s="2">
        <v>68</v>
      </c>
      <c r="BH51" s="2">
        <v>34</v>
      </c>
      <c r="BI51" s="2">
        <v>34</v>
      </c>
      <c r="BJ51" s="2">
        <v>86</v>
      </c>
      <c r="BK51" s="2">
        <v>58</v>
      </c>
      <c r="BL51" s="2">
        <v>28</v>
      </c>
      <c r="BM51" s="2">
        <v>52</v>
      </c>
      <c r="BN51" s="2">
        <v>29</v>
      </c>
      <c r="BO51" s="2">
        <v>23</v>
      </c>
      <c r="BP51" s="2">
        <v>18</v>
      </c>
      <c r="BQ51" s="2">
        <v>8</v>
      </c>
      <c r="BR51" s="2">
        <v>10</v>
      </c>
      <c r="BS51" s="2">
        <v>25</v>
      </c>
      <c r="BT51" s="2">
        <v>14</v>
      </c>
      <c r="BU51" s="2">
        <v>11</v>
      </c>
      <c r="BV51" s="2">
        <v>58</v>
      </c>
      <c r="BW51" s="2">
        <v>27</v>
      </c>
      <c r="BX51" s="2">
        <v>31</v>
      </c>
      <c r="BY51" s="2">
        <v>15</v>
      </c>
      <c r="BZ51" s="2">
        <v>6</v>
      </c>
      <c r="CA51" s="2">
        <v>9</v>
      </c>
      <c r="CB51" s="2">
        <v>43</v>
      </c>
      <c r="CC51" s="2">
        <v>31</v>
      </c>
      <c r="CD51" s="2">
        <v>12</v>
      </c>
      <c r="CE51" s="2">
        <v>84</v>
      </c>
      <c r="CF51" s="2">
        <v>46</v>
      </c>
      <c r="CG51" s="2">
        <v>38</v>
      </c>
      <c r="CH51" s="2">
        <v>11</v>
      </c>
      <c r="CI51" s="2">
        <v>6</v>
      </c>
      <c r="CJ51" s="2">
        <v>5</v>
      </c>
      <c r="CK51" s="2">
        <v>12</v>
      </c>
      <c r="CL51" s="2">
        <v>6</v>
      </c>
      <c r="CM51" s="2">
        <v>6</v>
      </c>
      <c r="CN51" s="2">
        <v>38</v>
      </c>
      <c r="CO51" s="2">
        <v>21</v>
      </c>
      <c r="CP51" s="2">
        <v>17</v>
      </c>
      <c r="CQ51" s="2">
        <v>2</v>
      </c>
      <c r="CR51" s="2">
        <v>0</v>
      </c>
      <c r="CS51" s="2">
        <v>2</v>
      </c>
      <c r="CT51" s="2">
        <v>2</v>
      </c>
      <c r="CU51" s="2">
        <v>1</v>
      </c>
      <c r="CV51" s="2">
        <v>1</v>
      </c>
      <c r="CW51" s="2">
        <v>1</v>
      </c>
      <c r="CX51" s="2">
        <v>0</v>
      </c>
      <c r="CY51" s="2">
        <v>1</v>
      </c>
      <c r="CZ51" s="2">
        <v>16</v>
      </c>
      <c r="DA51" s="2">
        <v>7</v>
      </c>
      <c r="DB51" s="2">
        <v>9</v>
      </c>
      <c r="DC51" s="2">
        <v>4</v>
      </c>
      <c r="DD51" s="2">
        <v>4</v>
      </c>
      <c r="DE51" s="2">
        <v>0</v>
      </c>
    </row>
    <row r="52" spans="1:109" ht="10.199999999999999" customHeight="1" x14ac:dyDescent="0.2">
      <c r="A52" s="10">
        <v>47</v>
      </c>
      <c r="B52" s="2">
        <v>1221</v>
      </c>
      <c r="C52" s="2">
        <v>631</v>
      </c>
      <c r="D52" s="2">
        <v>590</v>
      </c>
      <c r="E52" s="2">
        <v>17</v>
      </c>
      <c r="F52" s="2">
        <v>9</v>
      </c>
      <c r="G52" s="2">
        <v>8</v>
      </c>
      <c r="H52" s="2">
        <v>70</v>
      </c>
      <c r="I52" s="2">
        <v>38</v>
      </c>
      <c r="J52" s="2">
        <v>32</v>
      </c>
      <c r="K52" s="2">
        <v>52</v>
      </c>
      <c r="L52" s="2">
        <v>29</v>
      </c>
      <c r="M52" s="2">
        <v>23</v>
      </c>
      <c r="N52" s="2">
        <v>54</v>
      </c>
      <c r="O52" s="2">
        <v>32</v>
      </c>
      <c r="P52" s="2">
        <v>22</v>
      </c>
      <c r="Q52" s="2">
        <v>28</v>
      </c>
      <c r="R52" s="2">
        <v>14</v>
      </c>
      <c r="S52" s="2">
        <v>14</v>
      </c>
      <c r="T52" s="2">
        <v>76</v>
      </c>
      <c r="U52" s="2">
        <v>40</v>
      </c>
      <c r="V52" s="2">
        <v>36</v>
      </c>
      <c r="W52" s="2">
        <v>69</v>
      </c>
      <c r="X52" s="2">
        <v>32</v>
      </c>
      <c r="Y52" s="2">
        <v>37</v>
      </c>
      <c r="Z52" s="2">
        <v>57</v>
      </c>
      <c r="AA52" s="2">
        <v>24</v>
      </c>
      <c r="AB52" s="2">
        <v>33</v>
      </c>
      <c r="AC52" s="2">
        <v>37</v>
      </c>
      <c r="AD52" s="2">
        <v>19</v>
      </c>
      <c r="AE52" s="2">
        <v>18</v>
      </c>
      <c r="AF52" s="2">
        <v>63</v>
      </c>
      <c r="AG52" s="2">
        <v>32</v>
      </c>
      <c r="AH52" s="2">
        <v>31</v>
      </c>
      <c r="AI52" s="2">
        <v>82</v>
      </c>
      <c r="AJ52" s="2">
        <v>37</v>
      </c>
      <c r="AK52" s="2">
        <v>45</v>
      </c>
      <c r="AL52" s="2">
        <v>49</v>
      </c>
      <c r="AM52" s="2">
        <v>25</v>
      </c>
      <c r="AN52" s="2">
        <v>24</v>
      </c>
      <c r="AO52" s="2">
        <v>3</v>
      </c>
      <c r="AP52" s="2">
        <v>2</v>
      </c>
      <c r="AQ52" s="2">
        <v>1</v>
      </c>
      <c r="AR52" s="2">
        <v>11</v>
      </c>
      <c r="AS52" s="2">
        <v>4</v>
      </c>
      <c r="AT52" s="2">
        <v>7</v>
      </c>
      <c r="AU52" s="2">
        <v>1</v>
      </c>
      <c r="AV52" s="2">
        <v>0</v>
      </c>
      <c r="AW52" s="2">
        <v>1</v>
      </c>
      <c r="AX52" s="2">
        <v>42</v>
      </c>
      <c r="AY52" s="2">
        <v>25</v>
      </c>
      <c r="AZ52" s="2">
        <v>17</v>
      </c>
      <c r="BA52" s="2">
        <v>31</v>
      </c>
      <c r="BB52" s="2">
        <v>11</v>
      </c>
      <c r="BC52" s="2">
        <v>20</v>
      </c>
      <c r="BD52" s="2">
        <v>43</v>
      </c>
      <c r="BE52" s="2">
        <v>25</v>
      </c>
      <c r="BF52" s="2">
        <v>18</v>
      </c>
      <c r="BG52" s="2">
        <v>63</v>
      </c>
      <c r="BH52" s="2">
        <v>35</v>
      </c>
      <c r="BI52" s="2">
        <v>28</v>
      </c>
      <c r="BJ52" s="2">
        <v>59</v>
      </c>
      <c r="BK52" s="2">
        <v>38</v>
      </c>
      <c r="BL52" s="2">
        <v>21</v>
      </c>
      <c r="BM52" s="2">
        <v>33</v>
      </c>
      <c r="BN52" s="2">
        <v>15</v>
      </c>
      <c r="BO52" s="2">
        <v>18</v>
      </c>
      <c r="BP52" s="2">
        <v>10</v>
      </c>
      <c r="BQ52" s="2">
        <v>6</v>
      </c>
      <c r="BR52" s="2">
        <v>4</v>
      </c>
      <c r="BS52" s="2">
        <v>23</v>
      </c>
      <c r="BT52" s="2">
        <v>13</v>
      </c>
      <c r="BU52" s="2">
        <v>10</v>
      </c>
      <c r="BV52" s="2">
        <v>50</v>
      </c>
      <c r="BW52" s="2">
        <v>26</v>
      </c>
      <c r="BX52" s="2">
        <v>24</v>
      </c>
      <c r="BY52" s="2">
        <v>26</v>
      </c>
      <c r="BZ52" s="2">
        <v>10</v>
      </c>
      <c r="CA52" s="2">
        <v>16</v>
      </c>
      <c r="CB52" s="2">
        <v>16</v>
      </c>
      <c r="CC52" s="2">
        <v>12</v>
      </c>
      <c r="CD52" s="2">
        <v>4</v>
      </c>
      <c r="CE52" s="2">
        <v>84</v>
      </c>
      <c r="CF52" s="2">
        <v>40</v>
      </c>
      <c r="CG52" s="2">
        <v>44</v>
      </c>
      <c r="CH52" s="2">
        <v>9</v>
      </c>
      <c r="CI52" s="2">
        <v>4</v>
      </c>
      <c r="CJ52" s="2">
        <v>5</v>
      </c>
      <c r="CK52" s="2">
        <v>23</v>
      </c>
      <c r="CL52" s="2">
        <v>14</v>
      </c>
      <c r="CM52" s="2">
        <v>9</v>
      </c>
      <c r="CN52" s="2">
        <v>23</v>
      </c>
      <c r="CO52" s="2">
        <v>11</v>
      </c>
      <c r="CP52" s="2">
        <v>12</v>
      </c>
      <c r="CQ52" s="2">
        <v>0</v>
      </c>
      <c r="CR52" s="2">
        <v>0</v>
      </c>
      <c r="CS52" s="2">
        <v>0</v>
      </c>
      <c r="CT52" s="2">
        <v>3</v>
      </c>
      <c r="CU52" s="2">
        <v>1</v>
      </c>
      <c r="CV52" s="2">
        <v>2</v>
      </c>
      <c r="CW52" s="2">
        <v>2</v>
      </c>
      <c r="CX52" s="2">
        <v>1</v>
      </c>
      <c r="CY52" s="2">
        <v>1</v>
      </c>
      <c r="CZ52" s="2">
        <v>8</v>
      </c>
      <c r="DA52" s="2">
        <v>3</v>
      </c>
      <c r="DB52" s="2">
        <v>5</v>
      </c>
      <c r="DC52" s="2">
        <v>4</v>
      </c>
      <c r="DD52" s="2">
        <v>4</v>
      </c>
      <c r="DE52" s="2">
        <v>0</v>
      </c>
    </row>
    <row r="53" spans="1:109" ht="10.199999999999999" customHeight="1" x14ac:dyDescent="0.2">
      <c r="A53" s="10">
        <v>48</v>
      </c>
      <c r="B53" s="2">
        <v>1026</v>
      </c>
      <c r="C53" s="2">
        <v>574</v>
      </c>
      <c r="D53" s="2">
        <v>452</v>
      </c>
      <c r="E53" s="2">
        <v>12</v>
      </c>
      <c r="F53" s="2">
        <v>8</v>
      </c>
      <c r="G53" s="2">
        <v>4</v>
      </c>
      <c r="H53" s="2">
        <v>45</v>
      </c>
      <c r="I53" s="2">
        <v>21</v>
      </c>
      <c r="J53" s="2">
        <v>24</v>
      </c>
      <c r="K53" s="2">
        <v>46</v>
      </c>
      <c r="L53" s="2">
        <v>30</v>
      </c>
      <c r="M53" s="2">
        <v>16</v>
      </c>
      <c r="N53" s="2">
        <v>54</v>
      </c>
      <c r="O53" s="2">
        <v>31</v>
      </c>
      <c r="P53" s="2">
        <v>23</v>
      </c>
      <c r="Q53" s="2">
        <v>31</v>
      </c>
      <c r="R53" s="2">
        <v>20</v>
      </c>
      <c r="S53" s="2">
        <v>11</v>
      </c>
      <c r="T53" s="2">
        <v>66</v>
      </c>
      <c r="U53" s="2">
        <v>36</v>
      </c>
      <c r="V53" s="2">
        <v>30</v>
      </c>
      <c r="W53" s="2">
        <v>51</v>
      </c>
      <c r="X53" s="2">
        <v>27</v>
      </c>
      <c r="Y53" s="2">
        <v>24</v>
      </c>
      <c r="Z53" s="2">
        <v>33</v>
      </c>
      <c r="AA53" s="2">
        <v>16</v>
      </c>
      <c r="AB53" s="2">
        <v>17</v>
      </c>
      <c r="AC53" s="2">
        <v>30</v>
      </c>
      <c r="AD53" s="2">
        <v>17</v>
      </c>
      <c r="AE53" s="2">
        <v>13</v>
      </c>
      <c r="AF53" s="2">
        <v>56</v>
      </c>
      <c r="AG53" s="2">
        <v>32</v>
      </c>
      <c r="AH53" s="2">
        <v>24</v>
      </c>
      <c r="AI53" s="2">
        <v>77</v>
      </c>
      <c r="AJ53" s="2">
        <v>37</v>
      </c>
      <c r="AK53" s="2">
        <v>40</v>
      </c>
      <c r="AL53" s="2">
        <v>32</v>
      </c>
      <c r="AM53" s="2">
        <v>17</v>
      </c>
      <c r="AN53" s="2">
        <v>15</v>
      </c>
      <c r="AO53" s="2">
        <v>1</v>
      </c>
      <c r="AP53" s="2">
        <v>0</v>
      </c>
      <c r="AQ53" s="2">
        <v>1</v>
      </c>
      <c r="AR53" s="2">
        <v>5</v>
      </c>
      <c r="AS53" s="2">
        <v>1</v>
      </c>
      <c r="AT53" s="2">
        <v>4</v>
      </c>
      <c r="AU53" s="2">
        <v>1</v>
      </c>
      <c r="AV53" s="2">
        <v>0</v>
      </c>
      <c r="AW53" s="2">
        <v>1</v>
      </c>
      <c r="AX53" s="2">
        <v>33</v>
      </c>
      <c r="AY53" s="2">
        <v>18</v>
      </c>
      <c r="AZ53" s="2">
        <v>15</v>
      </c>
      <c r="BA53" s="2">
        <v>30</v>
      </c>
      <c r="BB53" s="2">
        <v>12</v>
      </c>
      <c r="BC53" s="2">
        <v>18</v>
      </c>
      <c r="BD53" s="2">
        <v>39</v>
      </c>
      <c r="BE53" s="2">
        <v>22</v>
      </c>
      <c r="BF53" s="2">
        <v>17</v>
      </c>
      <c r="BG53" s="2">
        <v>40</v>
      </c>
      <c r="BH53" s="2">
        <v>25</v>
      </c>
      <c r="BI53" s="2">
        <v>15</v>
      </c>
      <c r="BJ53" s="2">
        <v>44</v>
      </c>
      <c r="BK53" s="2">
        <v>27</v>
      </c>
      <c r="BL53" s="2">
        <v>17</v>
      </c>
      <c r="BM53" s="2">
        <v>34</v>
      </c>
      <c r="BN53" s="2">
        <v>25</v>
      </c>
      <c r="BO53" s="2">
        <v>9</v>
      </c>
      <c r="BP53" s="2">
        <v>13</v>
      </c>
      <c r="BQ53" s="2">
        <v>6</v>
      </c>
      <c r="BR53" s="2">
        <v>7</v>
      </c>
      <c r="BS53" s="2">
        <v>13</v>
      </c>
      <c r="BT53" s="2">
        <v>7</v>
      </c>
      <c r="BU53" s="2">
        <v>6</v>
      </c>
      <c r="BV53" s="2">
        <v>72</v>
      </c>
      <c r="BW53" s="2">
        <v>39</v>
      </c>
      <c r="BX53" s="2">
        <v>33</v>
      </c>
      <c r="BY53" s="2">
        <v>16</v>
      </c>
      <c r="BZ53" s="2">
        <v>9</v>
      </c>
      <c r="CA53" s="2">
        <v>7</v>
      </c>
      <c r="CB53" s="2">
        <v>11</v>
      </c>
      <c r="CC53" s="2">
        <v>8</v>
      </c>
      <c r="CD53" s="2">
        <v>3</v>
      </c>
      <c r="CE53" s="2">
        <v>73</v>
      </c>
      <c r="CF53" s="2">
        <v>41</v>
      </c>
      <c r="CG53" s="2">
        <v>32</v>
      </c>
      <c r="CH53" s="2">
        <v>4</v>
      </c>
      <c r="CI53" s="2">
        <v>4</v>
      </c>
      <c r="CJ53" s="2">
        <v>0</v>
      </c>
      <c r="CK53" s="2">
        <v>23</v>
      </c>
      <c r="CL53" s="2">
        <v>15</v>
      </c>
      <c r="CM53" s="2">
        <v>8</v>
      </c>
      <c r="CN53" s="2">
        <v>17</v>
      </c>
      <c r="CO53" s="2">
        <v>7</v>
      </c>
      <c r="CP53" s="2">
        <v>10</v>
      </c>
      <c r="CQ53" s="2">
        <v>0</v>
      </c>
      <c r="CR53" s="2">
        <v>0</v>
      </c>
      <c r="CS53" s="2">
        <v>0</v>
      </c>
      <c r="CT53" s="2">
        <v>1</v>
      </c>
      <c r="CU53" s="2">
        <v>1</v>
      </c>
      <c r="CV53" s="2">
        <v>0</v>
      </c>
      <c r="CW53" s="2">
        <v>2</v>
      </c>
      <c r="CX53" s="2">
        <v>2</v>
      </c>
      <c r="CY53" s="2">
        <v>0</v>
      </c>
      <c r="CZ53" s="2">
        <v>17</v>
      </c>
      <c r="DA53" s="2">
        <v>9</v>
      </c>
      <c r="DB53" s="2">
        <v>8</v>
      </c>
      <c r="DC53" s="2">
        <v>4</v>
      </c>
      <c r="DD53" s="2">
        <v>4</v>
      </c>
      <c r="DE53" s="2">
        <v>0</v>
      </c>
    </row>
    <row r="54" spans="1:109" ht="10.199999999999999" customHeight="1" x14ac:dyDescent="0.2">
      <c r="A54" s="10">
        <v>49</v>
      </c>
      <c r="B54" s="2">
        <v>1256</v>
      </c>
      <c r="C54" s="2">
        <v>643</v>
      </c>
      <c r="D54" s="2">
        <v>613</v>
      </c>
      <c r="E54" s="2">
        <v>18</v>
      </c>
      <c r="F54" s="2">
        <v>7</v>
      </c>
      <c r="G54" s="2">
        <v>11</v>
      </c>
      <c r="H54" s="2">
        <v>83</v>
      </c>
      <c r="I54" s="2">
        <v>40</v>
      </c>
      <c r="J54" s="2">
        <v>43</v>
      </c>
      <c r="K54" s="2">
        <v>58</v>
      </c>
      <c r="L54" s="2">
        <v>32</v>
      </c>
      <c r="M54" s="2">
        <v>26</v>
      </c>
      <c r="N54" s="2">
        <v>41</v>
      </c>
      <c r="O54" s="2">
        <v>24</v>
      </c>
      <c r="P54" s="2">
        <v>17</v>
      </c>
      <c r="Q54" s="2">
        <v>22</v>
      </c>
      <c r="R54" s="2">
        <v>12</v>
      </c>
      <c r="S54" s="2">
        <v>10</v>
      </c>
      <c r="T54" s="2">
        <v>82</v>
      </c>
      <c r="U54" s="2">
        <v>41</v>
      </c>
      <c r="V54" s="2">
        <v>41</v>
      </c>
      <c r="W54" s="2">
        <v>66</v>
      </c>
      <c r="X54" s="2">
        <v>20</v>
      </c>
      <c r="Y54" s="2">
        <v>46</v>
      </c>
      <c r="Z54" s="2">
        <v>37</v>
      </c>
      <c r="AA54" s="2">
        <v>15</v>
      </c>
      <c r="AB54" s="2">
        <v>22</v>
      </c>
      <c r="AC54" s="2">
        <v>34</v>
      </c>
      <c r="AD54" s="2">
        <v>23</v>
      </c>
      <c r="AE54" s="2">
        <v>11</v>
      </c>
      <c r="AF54" s="2">
        <v>79</v>
      </c>
      <c r="AG54" s="2">
        <v>38</v>
      </c>
      <c r="AH54" s="2">
        <v>41</v>
      </c>
      <c r="AI54" s="2">
        <v>78</v>
      </c>
      <c r="AJ54" s="2">
        <v>43</v>
      </c>
      <c r="AK54" s="2">
        <v>35</v>
      </c>
      <c r="AL54" s="2">
        <v>63</v>
      </c>
      <c r="AM54" s="2">
        <v>23</v>
      </c>
      <c r="AN54" s="2">
        <v>40</v>
      </c>
      <c r="AO54" s="2">
        <v>5</v>
      </c>
      <c r="AP54" s="2">
        <v>1</v>
      </c>
      <c r="AQ54" s="2">
        <v>4</v>
      </c>
      <c r="AR54" s="2">
        <v>4</v>
      </c>
      <c r="AS54" s="2">
        <v>1</v>
      </c>
      <c r="AT54" s="2">
        <v>3</v>
      </c>
      <c r="AU54" s="2">
        <v>2</v>
      </c>
      <c r="AV54" s="2">
        <v>1</v>
      </c>
      <c r="AW54" s="2">
        <v>1</v>
      </c>
      <c r="AX54" s="2">
        <v>52</v>
      </c>
      <c r="AY54" s="2">
        <v>30</v>
      </c>
      <c r="AZ54" s="2">
        <v>22</v>
      </c>
      <c r="BA54" s="2">
        <v>34</v>
      </c>
      <c r="BB54" s="2">
        <v>18</v>
      </c>
      <c r="BC54" s="2">
        <v>16</v>
      </c>
      <c r="BD54" s="2">
        <v>53</v>
      </c>
      <c r="BE54" s="2">
        <v>25</v>
      </c>
      <c r="BF54" s="2">
        <v>28</v>
      </c>
      <c r="BG54" s="2">
        <v>44</v>
      </c>
      <c r="BH54" s="2">
        <v>21</v>
      </c>
      <c r="BI54" s="2">
        <v>23</v>
      </c>
      <c r="BJ54" s="2">
        <v>63</v>
      </c>
      <c r="BK54" s="2">
        <v>38</v>
      </c>
      <c r="BL54" s="2">
        <v>25</v>
      </c>
      <c r="BM54" s="2">
        <v>51</v>
      </c>
      <c r="BN54" s="2">
        <v>19</v>
      </c>
      <c r="BO54" s="2">
        <v>32</v>
      </c>
      <c r="BP54" s="2">
        <v>11</v>
      </c>
      <c r="BQ54" s="2">
        <v>5</v>
      </c>
      <c r="BR54" s="2">
        <v>6</v>
      </c>
      <c r="BS54" s="2">
        <v>25</v>
      </c>
      <c r="BT54" s="2">
        <v>19</v>
      </c>
      <c r="BU54" s="2">
        <v>6</v>
      </c>
      <c r="BV54" s="2">
        <v>56</v>
      </c>
      <c r="BW54" s="2">
        <v>29</v>
      </c>
      <c r="BX54" s="2">
        <v>27</v>
      </c>
      <c r="BY54" s="2">
        <v>21</v>
      </c>
      <c r="BZ54" s="2">
        <v>16</v>
      </c>
      <c r="CA54" s="2">
        <v>5</v>
      </c>
      <c r="CB54" s="2">
        <v>19</v>
      </c>
      <c r="CC54" s="2">
        <v>12</v>
      </c>
      <c r="CD54" s="2">
        <v>7</v>
      </c>
      <c r="CE54" s="2">
        <v>66</v>
      </c>
      <c r="CF54" s="2">
        <v>43</v>
      </c>
      <c r="CG54" s="2">
        <v>23</v>
      </c>
      <c r="CH54" s="2">
        <v>13</v>
      </c>
      <c r="CI54" s="2">
        <v>8</v>
      </c>
      <c r="CJ54" s="2">
        <v>5</v>
      </c>
      <c r="CK54" s="2">
        <v>33</v>
      </c>
      <c r="CL54" s="2">
        <v>22</v>
      </c>
      <c r="CM54" s="2">
        <v>11</v>
      </c>
      <c r="CN54" s="2">
        <v>24</v>
      </c>
      <c r="CO54" s="2">
        <v>7</v>
      </c>
      <c r="CP54" s="2">
        <v>17</v>
      </c>
      <c r="CQ54" s="2">
        <v>2</v>
      </c>
      <c r="CR54" s="2">
        <v>1</v>
      </c>
      <c r="CS54" s="2">
        <v>1</v>
      </c>
      <c r="CT54" s="2">
        <v>2</v>
      </c>
      <c r="CU54" s="2">
        <v>1</v>
      </c>
      <c r="CV54" s="2">
        <v>1</v>
      </c>
      <c r="CW54" s="2">
        <v>1</v>
      </c>
      <c r="CX54" s="2">
        <v>0</v>
      </c>
      <c r="CY54" s="2">
        <v>1</v>
      </c>
      <c r="CZ54" s="2">
        <v>9</v>
      </c>
      <c r="DA54" s="2">
        <v>3</v>
      </c>
      <c r="DB54" s="2">
        <v>6</v>
      </c>
      <c r="DC54" s="2">
        <v>5</v>
      </c>
      <c r="DD54" s="2">
        <v>5</v>
      </c>
      <c r="DE54" s="2">
        <v>0</v>
      </c>
    </row>
    <row r="55" spans="1:109" ht="10.199999999999999" customHeight="1" x14ac:dyDescent="0.2">
      <c r="A55" s="10">
        <v>50</v>
      </c>
      <c r="B55" s="2">
        <v>1284</v>
      </c>
      <c r="C55" s="2">
        <v>664</v>
      </c>
      <c r="D55" s="2">
        <v>620</v>
      </c>
      <c r="E55" s="2">
        <v>22</v>
      </c>
      <c r="F55" s="2">
        <v>15</v>
      </c>
      <c r="G55" s="2">
        <v>7</v>
      </c>
      <c r="H55" s="2">
        <v>49</v>
      </c>
      <c r="I55" s="2">
        <v>23</v>
      </c>
      <c r="J55" s="2">
        <v>26</v>
      </c>
      <c r="K55" s="2">
        <v>43</v>
      </c>
      <c r="L55" s="2">
        <v>23</v>
      </c>
      <c r="M55" s="2">
        <v>20</v>
      </c>
      <c r="N55" s="2">
        <v>45</v>
      </c>
      <c r="O55" s="2">
        <v>28</v>
      </c>
      <c r="P55" s="2">
        <v>17</v>
      </c>
      <c r="Q55" s="2">
        <v>24</v>
      </c>
      <c r="R55" s="2">
        <v>13</v>
      </c>
      <c r="S55" s="2">
        <v>11</v>
      </c>
      <c r="T55" s="2">
        <v>100</v>
      </c>
      <c r="U55" s="2">
        <v>48</v>
      </c>
      <c r="V55" s="2">
        <v>52</v>
      </c>
      <c r="W55" s="2">
        <v>61</v>
      </c>
      <c r="X55" s="2">
        <v>28</v>
      </c>
      <c r="Y55" s="2">
        <v>33</v>
      </c>
      <c r="Z55" s="2">
        <v>54</v>
      </c>
      <c r="AA55" s="2">
        <v>23</v>
      </c>
      <c r="AB55" s="2">
        <v>31</v>
      </c>
      <c r="AC55" s="2">
        <v>52</v>
      </c>
      <c r="AD55" s="2">
        <v>21</v>
      </c>
      <c r="AE55" s="2">
        <v>31</v>
      </c>
      <c r="AF55" s="2">
        <v>75</v>
      </c>
      <c r="AG55" s="2">
        <v>32</v>
      </c>
      <c r="AH55" s="2">
        <v>43</v>
      </c>
      <c r="AI55" s="2">
        <v>72</v>
      </c>
      <c r="AJ55" s="2">
        <v>28</v>
      </c>
      <c r="AK55" s="2">
        <v>44</v>
      </c>
      <c r="AL55" s="2">
        <v>60</v>
      </c>
      <c r="AM55" s="2">
        <v>28</v>
      </c>
      <c r="AN55" s="2">
        <v>32</v>
      </c>
      <c r="AO55" s="2">
        <v>1</v>
      </c>
      <c r="AP55" s="2">
        <v>1</v>
      </c>
      <c r="AQ55" s="2">
        <v>0</v>
      </c>
      <c r="AR55" s="2">
        <v>6</v>
      </c>
      <c r="AS55" s="2">
        <v>2</v>
      </c>
      <c r="AT55" s="2">
        <v>4</v>
      </c>
      <c r="AU55" s="2">
        <v>0</v>
      </c>
      <c r="AV55" s="2">
        <v>0</v>
      </c>
      <c r="AW55" s="2">
        <v>0</v>
      </c>
      <c r="AX55" s="2">
        <v>43</v>
      </c>
      <c r="AY55" s="2">
        <v>26</v>
      </c>
      <c r="AZ55" s="2">
        <v>17</v>
      </c>
      <c r="BA55" s="2">
        <v>36</v>
      </c>
      <c r="BB55" s="2">
        <v>21</v>
      </c>
      <c r="BC55" s="2">
        <v>15</v>
      </c>
      <c r="BD55" s="2">
        <v>48</v>
      </c>
      <c r="BE55" s="2">
        <v>24</v>
      </c>
      <c r="BF55" s="2">
        <v>24</v>
      </c>
      <c r="BG55" s="2">
        <v>56</v>
      </c>
      <c r="BH55" s="2">
        <v>32</v>
      </c>
      <c r="BI55" s="2">
        <v>24</v>
      </c>
      <c r="BJ55" s="2">
        <v>64</v>
      </c>
      <c r="BK55" s="2">
        <v>45</v>
      </c>
      <c r="BL55" s="2">
        <v>19</v>
      </c>
      <c r="BM55" s="2">
        <v>55</v>
      </c>
      <c r="BN55" s="2">
        <v>27</v>
      </c>
      <c r="BO55" s="2">
        <v>28</v>
      </c>
      <c r="BP55" s="2">
        <v>14</v>
      </c>
      <c r="BQ55" s="2">
        <v>6</v>
      </c>
      <c r="BR55" s="2">
        <v>8</v>
      </c>
      <c r="BS55" s="2">
        <v>22</v>
      </c>
      <c r="BT55" s="2">
        <v>15</v>
      </c>
      <c r="BU55" s="2">
        <v>7</v>
      </c>
      <c r="BV55" s="2">
        <v>52</v>
      </c>
      <c r="BW55" s="2">
        <v>20</v>
      </c>
      <c r="BX55" s="2">
        <v>32</v>
      </c>
      <c r="BY55" s="2">
        <v>23</v>
      </c>
      <c r="BZ55" s="2">
        <v>11</v>
      </c>
      <c r="CA55" s="2">
        <v>12</v>
      </c>
      <c r="CB55" s="2">
        <v>18</v>
      </c>
      <c r="CC55" s="2">
        <v>13</v>
      </c>
      <c r="CD55" s="2">
        <v>5</v>
      </c>
      <c r="CE55" s="2">
        <v>95</v>
      </c>
      <c r="CF55" s="2">
        <v>63</v>
      </c>
      <c r="CG55" s="2">
        <v>32</v>
      </c>
      <c r="CH55" s="2">
        <v>8</v>
      </c>
      <c r="CI55" s="2">
        <v>4</v>
      </c>
      <c r="CJ55" s="2">
        <v>4</v>
      </c>
      <c r="CK55" s="2">
        <v>31</v>
      </c>
      <c r="CL55" s="2">
        <v>20</v>
      </c>
      <c r="CM55" s="2">
        <v>11</v>
      </c>
      <c r="CN55" s="2">
        <v>18</v>
      </c>
      <c r="CO55" s="2">
        <v>9</v>
      </c>
      <c r="CP55" s="2">
        <v>9</v>
      </c>
      <c r="CQ55" s="2">
        <v>1</v>
      </c>
      <c r="CR55" s="2">
        <v>0</v>
      </c>
      <c r="CS55" s="2">
        <v>1</v>
      </c>
      <c r="CT55" s="2">
        <v>0</v>
      </c>
      <c r="CU55" s="2">
        <v>0</v>
      </c>
      <c r="CV55" s="2">
        <v>0</v>
      </c>
      <c r="CW55" s="2">
        <v>4</v>
      </c>
      <c r="CX55" s="2">
        <v>1</v>
      </c>
      <c r="CY55" s="2">
        <v>3</v>
      </c>
      <c r="CZ55" s="2">
        <v>28</v>
      </c>
      <c r="DA55" s="2">
        <v>10</v>
      </c>
      <c r="DB55" s="2">
        <v>18</v>
      </c>
      <c r="DC55" s="2">
        <v>4</v>
      </c>
      <c r="DD55" s="2">
        <v>4</v>
      </c>
      <c r="DE55" s="2">
        <v>0</v>
      </c>
    </row>
    <row r="56" spans="1:109" ht="10.199999999999999" customHeight="1" x14ac:dyDescent="0.2">
      <c r="A56" s="10">
        <v>51</v>
      </c>
      <c r="B56" s="2">
        <v>1558</v>
      </c>
      <c r="C56" s="2">
        <v>843</v>
      </c>
      <c r="D56" s="2">
        <v>715</v>
      </c>
      <c r="E56" s="2">
        <v>22</v>
      </c>
      <c r="F56" s="2">
        <v>10</v>
      </c>
      <c r="G56" s="2">
        <v>12</v>
      </c>
      <c r="H56" s="2">
        <v>76</v>
      </c>
      <c r="I56" s="2">
        <v>34</v>
      </c>
      <c r="J56" s="2">
        <v>42</v>
      </c>
      <c r="K56" s="2">
        <v>59</v>
      </c>
      <c r="L56" s="2">
        <v>32</v>
      </c>
      <c r="M56" s="2">
        <v>27</v>
      </c>
      <c r="N56" s="2">
        <v>58</v>
      </c>
      <c r="O56" s="2">
        <v>25</v>
      </c>
      <c r="P56" s="2">
        <v>33</v>
      </c>
      <c r="Q56" s="2">
        <v>20</v>
      </c>
      <c r="R56" s="2">
        <v>13</v>
      </c>
      <c r="S56" s="2">
        <v>7</v>
      </c>
      <c r="T56" s="2">
        <v>102</v>
      </c>
      <c r="U56" s="2">
        <v>47</v>
      </c>
      <c r="V56" s="2">
        <v>55</v>
      </c>
      <c r="W56" s="2">
        <v>68</v>
      </c>
      <c r="X56" s="2">
        <v>33</v>
      </c>
      <c r="Y56" s="2">
        <v>35</v>
      </c>
      <c r="Z56" s="2">
        <v>57</v>
      </c>
      <c r="AA56" s="2">
        <v>28</v>
      </c>
      <c r="AB56" s="2">
        <v>29</v>
      </c>
      <c r="AC56" s="2">
        <v>41</v>
      </c>
      <c r="AD56" s="2">
        <v>20</v>
      </c>
      <c r="AE56" s="2">
        <v>21</v>
      </c>
      <c r="AF56" s="2">
        <v>84</v>
      </c>
      <c r="AG56" s="2">
        <v>34</v>
      </c>
      <c r="AH56" s="2">
        <v>50</v>
      </c>
      <c r="AI56" s="2">
        <v>88</v>
      </c>
      <c r="AJ56" s="2">
        <v>46</v>
      </c>
      <c r="AK56" s="2">
        <v>42</v>
      </c>
      <c r="AL56" s="2">
        <v>60</v>
      </c>
      <c r="AM56" s="2">
        <v>29</v>
      </c>
      <c r="AN56" s="2">
        <v>31</v>
      </c>
      <c r="AO56" s="2">
        <v>4</v>
      </c>
      <c r="AP56" s="2">
        <v>0</v>
      </c>
      <c r="AQ56" s="2">
        <v>4</v>
      </c>
      <c r="AR56" s="2">
        <v>5</v>
      </c>
      <c r="AS56" s="2">
        <v>1</v>
      </c>
      <c r="AT56" s="2">
        <v>4</v>
      </c>
      <c r="AU56" s="2">
        <v>4</v>
      </c>
      <c r="AV56" s="2">
        <v>2</v>
      </c>
      <c r="AW56" s="2">
        <v>2</v>
      </c>
      <c r="AX56" s="2">
        <v>57</v>
      </c>
      <c r="AY56" s="2">
        <v>32</v>
      </c>
      <c r="AZ56" s="2">
        <v>25</v>
      </c>
      <c r="BA56" s="2">
        <v>38</v>
      </c>
      <c r="BB56" s="2">
        <v>15</v>
      </c>
      <c r="BC56" s="2">
        <v>23</v>
      </c>
      <c r="BD56" s="2">
        <v>62</v>
      </c>
      <c r="BE56" s="2">
        <v>34</v>
      </c>
      <c r="BF56" s="2">
        <v>28</v>
      </c>
      <c r="BG56" s="2">
        <v>108</v>
      </c>
      <c r="BH56" s="2">
        <v>73</v>
      </c>
      <c r="BI56" s="2">
        <v>35</v>
      </c>
      <c r="BJ56" s="2">
        <v>92</v>
      </c>
      <c r="BK56" s="2">
        <v>70</v>
      </c>
      <c r="BL56" s="2">
        <v>22</v>
      </c>
      <c r="BM56" s="2">
        <v>74</v>
      </c>
      <c r="BN56" s="2">
        <v>39</v>
      </c>
      <c r="BO56" s="2">
        <v>35</v>
      </c>
      <c r="BP56" s="2">
        <v>14</v>
      </c>
      <c r="BQ56" s="2">
        <v>8</v>
      </c>
      <c r="BR56" s="2">
        <v>6</v>
      </c>
      <c r="BS56" s="2">
        <v>20</v>
      </c>
      <c r="BT56" s="2">
        <v>11</v>
      </c>
      <c r="BU56" s="2">
        <v>9</v>
      </c>
      <c r="BV56" s="2">
        <v>69</v>
      </c>
      <c r="BW56" s="2">
        <v>31</v>
      </c>
      <c r="BX56" s="2">
        <v>38</v>
      </c>
      <c r="BY56" s="2">
        <v>22</v>
      </c>
      <c r="BZ56" s="2">
        <v>11</v>
      </c>
      <c r="CA56" s="2">
        <v>11</v>
      </c>
      <c r="CB56" s="2">
        <v>28</v>
      </c>
      <c r="CC56" s="2">
        <v>23</v>
      </c>
      <c r="CD56" s="2">
        <v>5</v>
      </c>
      <c r="CE56" s="2">
        <v>113</v>
      </c>
      <c r="CF56" s="2">
        <v>74</v>
      </c>
      <c r="CG56" s="2">
        <v>39</v>
      </c>
      <c r="CH56" s="2">
        <v>17</v>
      </c>
      <c r="CI56" s="2">
        <v>8</v>
      </c>
      <c r="CJ56" s="2">
        <v>9</v>
      </c>
      <c r="CK56" s="2">
        <v>28</v>
      </c>
      <c r="CL56" s="2">
        <v>14</v>
      </c>
      <c r="CM56" s="2">
        <v>14</v>
      </c>
      <c r="CN56" s="2">
        <v>45</v>
      </c>
      <c r="CO56" s="2">
        <v>30</v>
      </c>
      <c r="CP56" s="2">
        <v>15</v>
      </c>
      <c r="CQ56" s="2">
        <v>2</v>
      </c>
      <c r="CR56" s="2">
        <v>2</v>
      </c>
      <c r="CS56" s="2">
        <v>0</v>
      </c>
      <c r="CT56" s="2">
        <v>3</v>
      </c>
      <c r="CU56" s="2">
        <v>1</v>
      </c>
      <c r="CV56" s="2">
        <v>2</v>
      </c>
      <c r="CW56" s="2">
        <v>1</v>
      </c>
      <c r="CX56" s="2">
        <v>1</v>
      </c>
      <c r="CY56" s="2">
        <v>0</v>
      </c>
      <c r="CZ56" s="2">
        <v>9</v>
      </c>
      <c r="DA56" s="2">
        <v>4</v>
      </c>
      <c r="DB56" s="2">
        <v>5</v>
      </c>
      <c r="DC56" s="2">
        <v>8</v>
      </c>
      <c r="DD56" s="2">
        <v>8</v>
      </c>
      <c r="DE56" s="2">
        <v>0</v>
      </c>
    </row>
    <row r="57" spans="1:109" ht="10.199999999999999" customHeight="1" x14ac:dyDescent="0.2">
      <c r="A57" s="10">
        <v>52</v>
      </c>
      <c r="B57" s="2">
        <v>781</v>
      </c>
      <c r="C57" s="2">
        <v>454</v>
      </c>
      <c r="D57" s="2">
        <v>327</v>
      </c>
      <c r="E57" s="2">
        <v>17</v>
      </c>
      <c r="F57" s="2">
        <v>11</v>
      </c>
      <c r="G57" s="2">
        <v>6</v>
      </c>
      <c r="H57" s="2">
        <v>34</v>
      </c>
      <c r="I57" s="2">
        <v>26</v>
      </c>
      <c r="J57" s="2">
        <v>8</v>
      </c>
      <c r="K57" s="2">
        <v>38</v>
      </c>
      <c r="L57" s="2">
        <v>24</v>
      </c>
      <c r="M57" s="2">
        <v>14</v>
      </c>
      <c r="N57" s="2">
        <v>37</v>
      </c>
      <c r="O57" s="2">
        <v>14</v>
      </c>
      <c r="P57" s="2">
        <v>23</v>
      </c>
      <c r="Q57" s="2">
        <v>22</v>
      </c>
      <c r="R57" s="2">
        <v>12</v>
      </c>
      <c r="S57" s="2">
        <v>10</v>
      </c>
      <c r="T57" s="2">
        <v>59</v>
      </c>
      <c r="U57" s="2">
        <v>30</v>
      </c>
      <c r="V57" s="2">
        <v>29</v>
      </c>
      <c r="W57" s="2">
        <v>56</v>
      </c>
      <c r="X57" s="2">
        <v>29</v>
      </c>
      <c r="Y57" s="2">
        <v>27</v>
      </c>
      <c r="Z57" s="2">
        <v>30</v>
      </c>
      <c r="AA57" s="2">
        <v>13</v>
      </c>
      <c r="AB57" s="2">
        <v>17</v>
      </c>
      <c r="AC57" s="2">
        <v>25</v>
      </c>
      <c r="AD57" s="2">
        <v>12</v>
      </c>
      <c r="AE57" s="2">
        <v>13</v>
      </c>
      <c r="AF57" s="2">
        <v>39</v>
      </c>
      <c r="AG57" s="2">
        <v>20</v>
      </c>
      <c r="AH57" s="2">
        <v>19</v>
      </c>
      <c r="AI57" s="2">
        <v>48</v>
      </c>
      <c r="AJ57" s="2">
        <v>33</v>
      </c>
      <c r="AK57" s="2">
        <v>15</v>
      </c>
      <c r="AL57" s="2">
        <v>28</v>
      </c>
      <c r="AM57" s="2">
        <v>14</v>
      </c>
      <c r="AN57" s="2">
        <v>14</v>
      </c>
      <c r="AO57" s="2">
        <v>2</v>
      </c>
      <c r="AP57" s="2">
        <v>0</v>
      </c>
      <c r="AQ57" s="2">
        <v>2</v>
      </c>
      <c r="AR57" s="2">
        <v>2</v>
      </c>
      <c r="AS57" s="2">
        <v>1</v>
      </c>
      <c r="AT57" s="2">
        <v>1</v>
      </c>
      <c r="AU57" s="2">
        <v>1</v>
      </c>
      <c r="AV57" s="2">
        <v>1</v>
      </c>
      <c r="AW57" s="2">
        <v>0</v>
      </c>
      <c r="AX57" s="2">
        <v>34</v>
      </c>
      <c r="AY57" s="2">
        <v>23</v>
      </c>
      <c r="AZ57" s="2">
        <v>11</v>
      </c>
      <c r="BA57" s="2">
        <v>21</v>
      </c>
      <c r="BB57" s="2">
        <v>9</v>
      </c>
      <c r="BC57" s="2">
        <v>12</v>
      </c>
      <c r="BD57" s="2">
        <v>28</v>
      </c>
      <c r="BE57" s="2">
        <v>16</v>
      </c>
      <c r="BF57" s="2">
        <v>12</v>
      </c>
      <c r="BG57" s="2">
        <v>33</v>
      </c>
      <c r="BH57" s="2">
        <v>20</v>
      </c>
      <c r="BI57" s="2">
        <v>13</v>
      </c>
      <c r="BJ57" s="2">
        <v>28</v>
      </c>
      <c r="BK57" s="2">
        <v>20</v>
      </c>
      <c r="BL57" s="2">
        <v>8</v>
      </c>
      <c r="BM57" s="2">
        <v>25</v>
      </c>
      <c r="BN57" s="2">
        <v>19</v>
      </c>
      <c r="BO57" s="2">
        <v>6</v>
      </c>
      <c r="BP57" s="2">
        <v>4</v>
      </c>
      <c r="BQ57" s="2">
        <v>4</v>
      </c>
      <c r="BR57" s="2">
        <v>0</v>
      </c>
      <c r="BS57" s="2">
        <v>17</v>
      </c>
      <c r="BT57" s="2">
        <v>11</v>
      </c>
      <c r="BU57" s="2">
        <v>6</v>
      </c>
      <c r="BV57" s="2">
        <v>60</v>
      </c>
      <c r="BW57" s="2">
        <v>35</v>
      </c>
      <c r="BX57" s="2">
        <v>25</v>
      </c>
      <c r="BY57" s="2">
        <v>7</v>
      </c>
      <c r="BZ57" s="2">
        <v>5</v>
      </c>
      <c r="CA57" s="2">
        <v>2</v>
      </c>
      <c r="CB57" s="2">
        <v>6</v>
      </c>
      <c r="CC57" s="2">
        <v>4</v>
      </c>
      <c r="CD57" s="2">
        <v>2</v>
      </c>
      <c r="CE57" s="2">
        <v>48</v>
      </c>
      <c r="CF57" s="2">
        <v>29</v>
      </c>
      <c r="CG57" s="2">
        <v>19</v>
      </c>
      <c r="CH57" s="2">
        <v>5</v>
      </c>
      <c r="CI57" s="2">
        <v>3</v>
      </c>
      <c r="CJ57" s="2">
        <v>2</v>
      </c>
      <c r="CK57" s="2">
        <v>7</v>
      </c>
      <c r="CL57" s="2">
        <v>3</v>
      </c>
      <c r="CM57" s="2">
        <v>4</v>
      </c>
      <c r="CN57" s="2">
        <v>8</v>
      </c>
      <c r="CO57" s="2">
        <v>4</v>
      </c>
      <c r="CP57" s="2">
        <v>4</v>
      </c>
      <c r="CQ57" s="2">
        <v>2</v>
      </c>
      <c r="CR57" s="2">
        <v>1</v>
      </c>
      <c r="CS57" s="2">
        <v>1</v>
      </c>
      <c r="CT57" s="2">
        <v>3</v>
      </c>
      <c r="CU57" s="2">
        <v>2</v>
      </c>
      <c r="CV57" s="2">
        <v>1</v>
      </c>
      <c r="CW57" s="2">
        <v>0</v>
      </c>
      <c r="CX57" s="2">
        <v>0</v>
      </c>
      <c r="CY57" s="2">
        <v>0</v>
      </c>
      <c r="CZ57" s="2">
        <v>2</v>
      </c>
      <c r="DA57" s="2">
        <v>2</v>
      </c>
      <c r="DB57" s="2">
        <v>0</v>
      </c>
      <c r="DC57" s="2">
        <v>5</v>
      </c>
      <c r="DD57" s="2">
        <v>4</v>
      </c>
      <c r="DE57" s="2">
        <v>1</v>
      </c>
    </row>
    <row r="58" spans="1:109" ht="10.199999999999999" customHeight="1" x14ac:dyDescent="0.2">
      <c r="A58" s="10">
        <v>53</v>
      </c>
      <c r="B58" s="2">
        <v>820</v>
      </c>
      <c r="C58" s="2">
        <v>473</v>
      </c>
      <c r="D58" s="2">
        <v>347</v>
      </c>
      <c r="E58" s="2">
        <v>13</v>
      </c>
      <c r="F58" s="2">
        <v>7</v>
      </c>
      <c r="G58" s="2">
        <v>6</v>
      </c>
      <c r="H58" s="2">
        <v>36</v>
      </c>
      <c r="I58" s="2">
        <v>18</v>
      </c>
      <c r="J58" s="2">
        <v>18</v>
      </c>
      <c r="K58" s="2">
        <v>27</v>
      </c>
      <c r="L58" s="2">
        <v>17</v>
      </c>
      <c r="M58" s="2">
        <v>10</v>
      </c>
      <c r="N58" s="2">
        <v>32</v>
      </c>
      <c r="O58" s="2">
        <v>15</v>
      </c>
      <c r="P58" s="2">
        <v>17</v>
      </c>
      <c r="Q58" s="2">
        <v>13</v>
      </c>
      <c r="R58" s="2">
        <v>5</v>
      </c>
      <c r="S58" s="2">
        <v>8</v>
      </c>
      <c r="T58" s="2">
        <v>53</v>
      </c>
      <c r="U58" s="2">
        <v>34</v>
      </c>
      <c r="V58" s="2">
        <v>19</v>
      </c>
      <c r="W58" s="2">
        <v>55</v>
      </c>
      <c r="X58" s="2">
        <v>39</v>
      </c>
      <c r="Y58" s="2">
        <v>16</v>
      </c>
      <c r="Z58" s="2">
        <v>26</v>
      </c>
      <c r="AA58" s="2">
        <v>14</v>
      </c>
      <c r="AB58" s="2">
        <v>12</v>
      </c>
      <c r="AC58" s="2">
        <v>27</v>
      </c>
      <c r="AD58" s="2">
        <v>16</v>
      </c>
      <c r="AE58" s="2">
        <v>11</v>
      </c>
      <c r="AF58" s="2">
        <v>68</v>
      </c>
      <c r="AG58" s="2">
        <v>36</v>
      </c>
      <c r="AH58" s="2">
        <v>32</v>
      </c>
      <c r="AI58" s="2">
        <v>54</v>
      </c>
      <c r="AJ58" s="2">
        <v>30</v>
      </c>
      <c r="AK58" s="2">
        <v>24</v>
      </c>
      <c r="AL58" s="2">
        <v>41</v>
      </c>
      <c r="AM58" s="2">
        <v>23</v>
      </c>
      <c r="AN58" s="2">
        <v>18</v>
      </c>
      <c r="AO58" s="2">
        <v>0</v>
      </c>
      <c r="AP58" s="2">
        <v>0</v>
      </c>
      <c r="AQ58" s="2">
        <v>0</v>
      </c>
      <c r="AR58" s="2">
        <v>8</v>
      </c>
      <c r="AS58" s="2">
        <v>3</v>
      </c>
      <c r="AT58" s="2">
        <v>5</v>
      </c>
      <c r="AU58" s="2">
        <v>3</v>
      </c>
      <c r="AV58" s="2">
        <v>1</v>
      </c>
      <c r="AW58" s="2">
        <v>2</v>
      </c>
      <c r="AX58" s="2">
        <v>27</v>
      </c>
      <c r="AY58" s="2">
        <v>14</v>
      </c>
      <c r="AZ58" s="2">
        <v>13</v>
      </c>
      <c r="BA58" s="2">
        <v>31</v>
      </c>
      <c r="BB58" s="2">
        <v>16</v>
      </c>
      <c r="BC58" s="2">
        <v>15</v>
      </c>
      <c r="BD58" s="2">
        <v>21</v>
      </c>
      <c r="BE58" s="2">
        <v>8</v>
      </c>
      <c r="BF58" s="2">
        <v>13</v>
      </c>
      <c r="BG58" s="2">
        <v>27</v>
      </c>
      <c r="BH58" s="2">
        <v>16</v>
      </c>
      <c r="BI58" s="2">
        <v>11</v>
      </c>
      <c r="BJ58" s="2">
        <v>24</v>
      </c>
      <c r="BK58" s="2">
        <v>19</v>
      </c>
      <c r="BL58" s="2">
        <v>5</v>
      </c>
      <c r="BM58" s="2">
        <v>25</v>
      </c>
      <c r="BN58" s="2">
        <v>16</v>
      </c>
      <c r="BO58" s="2">
        <v>9</v>
      </c>
      <c r="BP58" s="2">
        <v>7</v>
      </c>
      <c r="BQ58" s="2">
        <v>5</v>
      </c>
      <c r="BR58" s="2">
        <v>2</v>
      </c>
      <c r="BS58" s="2">
        <v>6</v>
      </c>
      <c r="BT58" s="2">
        <v>3</v>
      </c>
      <c r="BU58" s="2">
        <v>3</v>
      </c>
      <c r="BV58" s="2">
        <v>45</v>
      </c>
      <c r="BW58" s="2">
        <v>26</v>
      </c>
      <c r="BX58" s="2">
        <v>19</v>
      </c>
      <c r="BY58" s="2">
        <v>10</v>
      </c>
      <c r="BZ58" s="2">
        <v>4</v>
      </c>
      <c r="CA58" s="2">
        <v>6</v>
      </c>
      <c r="CB58" s="2">
        <v>14</v>
      </c>
      <c r="CC58" s="2">
        <v>10</v>
      </c>
      <c r="CD58" s="2">
        <v>4</v>
      </c>
      <c r="CE58" s="2">
        <v>81</v>
      </c>
      <c r="CF58" s="2">
        <v>51</v>
      </c>
      <c r="CG58" s="2">
        <v>30</v>
      </c>
      <c r="CH58" s="2">
        <v>7</v>
      </c>
      <c r="CI58" s="2">
        <v>4</v>
      </c>
      <c r="CJ58" s="2">
        <v>3</v>
      </c>
      <c r="CK58" s="2">
        <v>6</v>
      </c>
      <c r="CL58" s="2">
        <v>3</v>
      </c>
      <c r="CM58" s="2">
        <v>3</v>
      </c>
      <c r="CN58" s="2">
        <v>20</v>
      </c>
      <c r="CO58" s="2">
        <v>13</v>
      </c>
      <c r="CP58" s="2">
        <v>7</v>
      </c>
      <c r="CQ58" s="2">
        <v>0</v>
      </c>
      <c r="CR58" s="2">
        <v>0</v>
      </c>
      <c r="CS58" s="2">
        <v>0</v>
      </c>
      <c r="CT58" s="2">
        <v>1</v>
      </c>
      <c r="CU58" s="2">
        <v>0</v>
      </c>
      <c r="CV58" s="2">
        <v>1</v>
      </c>
      <c r="CW58" s="2">
        <v>0</v>
      </c>
      <c r="CX58" s="2">
        <v>0</v>
      </c>
      <c r="CY58" s="2">
        <v>0</v>
      </c>
      <c r="CZ58" s="2">
        <v>7</v>
      </c>
      <c r="DA58" s="2">
        <v>2</v>
      </c>
      <c r="DB58" s="2">
        <v>5</v>
      </c>
      <c r="DC58" s="2">
        <v>5</v>
      </c>
      <c r="DD58" s="2">
        <v>5</v>
      </c>
      <c r="DE58" s="2">
        <v>0</v>
      </c>
    </row>
    <row r="59" spans="1:109" ht="10.199999999999999" customHeight="1" x14ac:dyDescent="0.2">
      <c r="A59" s="10">
        <v>54</v>
      </c>
      <c r="B59" s="2">
        <v>758</v>
      </c>
      <c r="C59" s="2">
        <v>455</v>
      </c>
      <c r="D59" s="2">
        <v>303</v>
      </c>
      <c r="E59" s="2">
        <v>4</v>
      </c>
      <c r="F59" s="2">
        <v>3</v>
      </c>
      <c r="G59" s="2">
        <v>1</v>
      </c>
      <c r="H59" s="2">
        <v>35</v>
      </c>
      <c r="I59" s="2">
        <v>18</v>
      </c>
      <c r="J59" s="2">
        <v>17</v>
      </c>
      <c r="K59" s="2">
        <v>39</v>
      </c>
      <c r="L59" s="2">
        <v>17</v>
      </c>
      <c r="M59" s="2">
        <v>22</v>
      </c>
      <c r="N59" s="2">
        <v>44</v>
      </c>
      <c r="O59" s="2">
        <v>29</v>
      </c>
      <c r="P59" s="2">
        <v>15</v>
      </c>
      <c r="Q59" s="2">
        <v>15</v>
      </c>
      <c r="R59" s="2">
        <v>6</v>
      </c>
      <c r="S59" s="2">
        <v>9</v>
      </c>
      <c r="T59" s="2">
        <v>77</v>
      </c>
      <c r="U59" s="2">
        <v>46</v>
      </c>
      <c r="V59" s="2">
        <v>31</v>
      </c>
      <c r="W59" s="2">
        <v>65</v>
      </c>
      <c r="X59" s="2">
        <v>38</v>
      </c>
      <c r="Y59" s="2">
        <v>27</v>
      </c>
      <c r="Z59" s="2">
        <v>30</v>
      </c>
      <c r="AA59" s="2">
        <v>20</v>
      </c>
      <c r="AB59" s="2">
        <v>10</v>
      </c>
      <c r="AC59" s="2">
        <v>30</v>
      </c>
      <c r="AD59" s="2">
        <v>18</v>
      </c>
      <c r="AE59" s="2">
        <v>12</v>
      </c>
      <c r="AF59" s="2">
        <v>52</v>
      </c>
      <c r="AG59" s="2">
        <v>30</v>
      </c>
      <c r="AH59" s="2">
        <v>22</v>
      </c>
      <c r="AI59" s="2">
        <v>43</v>
      </c>
      <c r="AJ59" s="2">
        <v>25</v>
      </c>
      <c r="AK59" s="2">
        <v>18</v>
      </c>
      <c r="AL59" s="2">
        <v>32</v>
      </c>
      <c r="AM59" s="2">
        <v>15</v>
      </c>
      <c r="AN59" s="2">
        <v>17</v>
      </c>
      <c r="AO59" s="2">
        <v>1</v>
      </c>
      <c r="AP59" s="2">
        <v>1</v>
      </c>
      <c r="AQ59" s="2">
        <v>0</v>
      </c>
      <c r="AR59" s="2">
        <v>0</v>
      </c>
      <c r="AS59" s="2">
        <v>0</v>
      </c>
      <c r="AT59" s="2">
        <v>0</v>
      </c>
      <c r="AU59" s="2">
        <v>1</v>
      </c>
      <c r="AV59" s="2">
        <v>0</v>
      </c>
      <c r="AW59" s="2">
        <v>1</v>
      </c>
      <c r="AX59" s="2">
        <v>25</v>
      </c>
      <c r="AY59" s="2">
        <v>16</v>
      </c>
      <c r="AZ59" s="2">
        <v>9</v>
      </c>
      <c r="BA59" s="2">
        <v>9</v>
      </c>
      <c r="BB59" s="2">
        <v>7</v>
      </c>
      <c r="BC59" s="2">
        <v>2</v>
      </c>
      <c r="BD59" s="2">
        <v>19</v>
      </c>
      <c r="BE59" s="2">
        <v>8</v>
      </c>
      <c r="BF59" s="2">
        <v>11</v>
      </c>
      <c r="BG59" s="2">
        <v>28</v>
      </c>
      <c r="BH59" s="2">
        <v>16</v>
      </c>
      <c r="BI59" s="2">
        <v>12</v>
      </c>
      <c r="BJ59" s="2">
        <v>26</v>
      </c>
      <c r="BK59" s="2">
        <v>24</v>
      </c>
      <c r="BL59" s="2">
        <v>2</v>
      </c>
      <c r="BM59" s="2">
        <v>25</v>
      </c>
      <c r="BN59" s="2">
        <v>15</v>
      </c>
      <c r="BO59" s="2">
        <v>10</v>
      </c>
      <c r="BP59" s="2">
        <v>5</v>
      </c>
      <c r="BQ59" s="2">
        <v>3</v>
      </c>
      <c r="BR59" s="2">
        <v>2</v>
      </c>
      <c r="BS59" s="2">
        <v>10</v>
      </c>
      <c r="BT59" s="2">
        <v>9</v>
      </c>
      <c r="BU59" s="2">
        <v>1</v>
      </c>
      <c r="BV59" s="2">
        <v>33</v>
      </c>
      <c r="BW59" s="2">
        <v>16</v>
      </c>
      <c r="BX59" s="2">
        <v>17</v>
      </c>
      <c r="BY59" s="2">
        <v>7</v>
      </c>
      <c r="BZ59" s="2">
        <v>5</v>
      </c>
      <c r="CA59" s="2">
        <v>2</v>
      </c>
      <c r="CB59" s="2">
        <v>8</v>
      </c>
      <c r="CC59" s="2">
        <v>5</v>
      </c>
      <c r="CD59" s="2">
        <v>3</v>
      </c>
      <c r="CE59" s="2">
        <v>56</v>
      </c>
      <c r="CF59" s="2">
        <v>38</v>
      </c>
      <c r="CG59" s="2">
        <v>18</v>
      </c>
      <c r="CH59" s="2">
        <v>3</v>
      </c>
      <c r="CI59" s="2">
        <v>2</v>
      </c>
      <c r="CJ59" s="2">
        <v>1</v>
      </c>
      <c r="CK59" s="2">
        <v>12</v>
      </c>
      <c r="CL59" s="2">
        <v>9</v>
      </c>
      <c r="CM59" s="2">
        <v>3</v>
      </c>
      <c r="CN59" s="2">
        <v>12</v>
      </c>
      <c r="CO59" s="2">
        <v>7</v>
      </c>
      <c r="CP59" s="2">
        <v>5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1</v>
      </c>
      <c r="CX59" s="2">
        <v>0</v>
      </c>
      <c r="CY59" s="2">
        <v>1</v>
      </c>
      <c r="CZ59" s="2">
        <v>6</v>
      </c>
      <c r="DA59" s="2">
        <v>4</v>
      </c>
      <c r="DB59" s="2">
        <v>2</v>
      </c>
      <c r="DC59" s="2">
        <v>5</v>
      </c>
      <c r="DD59" s="2">
        <v>5</v>
      </c>
      <c r="DE59" s="2">
        <v>0</v>
      </c>
    </row>
    <row r="60" spans="1:109" ht="10.199999999999999" customHeight="1" x14ac:dyDescent="0.2">
      <c r="A60" s="10">
        <v>55</v>
      </c>
      <c r="B60" s="2">
        <v>666</v>
      </c>
      <c r="C60" s="2">
        <v>357</v>
      </c>
      <c r="D60" s="2">
        <v>309</v>
      </c>
      <c r="E60" s="2">
        <v>12</v>
      </c>
      <c r="F60" s="2">
        <v>9</v>
      </c>
      <c r="G60" s="2">
        <v>3</v>
      </c>
      <c r="H60" s="2">
        <v>35</v>
      </c>
      <c r="I60" s="2">
        <v>16</v>
      </c>
      <c r="J60" s="2">
        <v>19</v>
      </c>
      <c r="K60" s="2">
        <v>25</v>
      </c>
      <c r="L60" s="2">
        <v>5</v>
      </c>
      <c r="M60" s="2">
        <v>20</v>
      </c>
      <c r="N60" s="2">
        <v>33</v>
      </c>
      <c r="O60" s="2">
        <v>22</v>
      </c>
      <c r="P60" s="2">
        <v>11</v>
      </c>
      <c r="Q60" s="2">
        <v>17</v>
      </c>
      <c r="R60" s="2">
        <v>8</v>
      </c>
      <c r="S60" s="2">
        <v>9</v>
      </c>
      <c r="T60" s="2">
        <v>43</v>
      </c>
      <c r="U60" s="2">
        <v>24</v>
      </c>
      <c r="V60" s="2">
        <v>19</v>
      </c>
      <c r="W60" s="2">
        <v>38</v>
      </c>
      <c r="X60" s="2">
        <v>28</v>
      </c>
      <c r="Y60" s="2">
        <v>10</v>
      </c>
      <c r="Z60" s="2">
        <v>22</v>
      </c>
      <c r="AA60" s="2">
        <v>15</v>
      </c>
      <c r="AB60" s="2">
        <v>7</v>
      </c>
      <c r="AC60" s="2">
        <v>24</v>
      </c>
      <c r="AD60" s="2">
        <v>17</v>
      </c>
      <c r="AE60" s="2">
        <v>7</v>
      </c>
      <c r="AF60" s="2">
        <v>42</v>
      </c>
      <c r="AG60" s="2">
        <v>17</v>
      </c>
      <c r="AH60" s="2">
        <v>25</v>
      </c>
      <c r="AI60" s="2">
        <v>50</v>
      </c>
      <c r="AJ60" s="2">
        <v>25</v>
      </c>
      <c r="AK60" s="2">
        <v>25</v>
      </c>
      <c r="AL60" s="2">
        <v>32</v>
      </c>
      <c r="AM60" s="2">
        <v>15</v>
      </c>
      <c r="AN60" s="2">
        <v>17</v>
      </c>
      <c r="AO60" s="2">
        <v>0</v>
      </c>
      <c r="AP60" s="2">
        <v>0</v>
      </c>
      <c r="AQ60" s="2">
        <v>0</v>
      </c>
      <c r="AR60" s="2">
        <v>2</v>
      </c>
      <c r="AS60" s="2">
        <v>1</v>
      </c>
      <c r="AT60" s="2">
        <v>1</v>
      </c>
      <c r="AU60" s="2">
        <v>2</v>
      </c>
      <c r="AV60" s="2">
        <v>0</v>
      </c>
      <c r="AW60" s="2">
        <v>2</v>
      </c>
      <c r="AX60" s="2">
        <v>26</v>
      </c>
      <c r="AY60" s="2">
        <v>12</v>
      </c>
      <c r="AZ60" s="2">
        <v>14</v>
      </c>
      <c r="BA60" s="2">
        <v>19</v>
      </c>
      <c r="BB60" s="2">
        <v>10</v>
      </c>
      <c r="BC60" s="2">
        <v>9</v>
      </c>
      <c r="BD60" s="2">
        <v>13</v>
      </c>
      <c r="BE60" s="2">
        <v>6</v>
      </c>
      <c r="BF60" s="2">
        <v>7</v>
      </c>
      <c r="BG60" s="2">
        <v>29</v>
      </c>
      <c r="BH60" s="2">
        <v>17</v>
      </c>
      <c r="BI60" s="2">
        <v>12</v>
      </c>
      <c r="BJ60" s="2">
        <v>17</v>
      </c>
      <c r="BK60" s="2">
        <v>10</v>
      </c>
      <c r="BL60" s="2">
        <v>7</v>
      </c>
      <c r="BM60" s="2">
        <v>29</v>
      </c>
      <c r="BN60" s="2">
        <v>15</v>
      </c>
      <c r="BO60" s="2">
        <v>14</v>
      </c>
      <c r="BP60" s="2">
        <v>3</v>
      </c>
      <c r="BQ60" s="2">
        <v>2</v>
      </c>
      <c r="BR60" s="2">
        <v>1</v>
      </c>
      <c r="BS60" s="2">
        <v>5</v>
      </c>
      <c r="BT60" s="2">
        <v>0</v>
      </c>
      <c r="BU60" s="2">
        <v>5</v>
      </c>
      <c r="BV60" s="2">
        <v>30</v>
      </c>
      <c r="BW60" s="2">
        <v>13</v>
      </c>
      <c r="BX60" s="2">
        <v>17</v>
      </c>
      <c r="BY60" s="2">
        <v>12</v>
      </c>
      <c r="BZ60" s="2">
        <v>6</v>
      </c>
      <c r="CA60" s="2">
        <v>6</v>
      </c>
      <c r="CB60" s="2">
        <v>5</v>
      </c>
      <c r="CC60" s="2">
        <v>4</v>
      </c>
      <c r="CD60" s="2">
        <v>1</v>
      </c>
      <c r="CE60" s="2">
        <v>49</v>
      </c>
      <c r="CF60" s="2">
        <v>27</v>
      </c>
      <c r="CG60" s="2">
        <v>22</v>
      </c>
      <c r="CH60" s="2">
        <v>7</v>
      </c>
      <c r="CI60" s="2">
        <v>5</v>
      </c>
      <c r="CJ60" s="2">
        <v>2</v>
      </c>
      <c r="CK60" s="2">
        <v>9</v>
      </c>
      <c r="CL60" s="2">
        <v>5</v>
      </c>
      <c r="CM60" s="2">
        <v>4</v>
      </c>
      <c r="CN60" s="2">
        <v>14</v>
      </c>
      <c r="CO60" s="2">
        <v>10</v>
      </c>
      <c r="CP60" s="2">
        <v>4</v>
      </c>
      <c r="CQ60" s="2">
        <v>1</v>
      </c>
      <c r="CR60" s="2">
        <v>1</v>
      </c>
      <c r="CS60" s="2">
        <v>0</v>
      </c>
      <c r="CT60" s="2">
        <v>0</v>
      </c>
      <c r="CU60" s="2">
        <v>0</v>
      </c>
      <c r="CV60" s="2">
        <v>0</v>
      </c>
      <c r="CW60" s="2">
        <v>2</v>
      </c>
      <c r="CX60" s="2">
        <v>1</v>
      </c>
      <c r="CY60" s="2">
        <v>1</v>
      </c>
      <c r="CZ60" s="2">
        <v>17</v>
      </c>
      <c r="DA60" s="2">
        <v>9</v>
      </c>
      <c r="DB60" s="2">
        <v>8</v>
      </c>
      <c r="DC60" s="2">
        <v>2</v>
      </c>
      <c r="DD60" s="2">
        <v>2</v>
      </c>
      <c r="DE60" s="2">
        <v>0</v>
      </c>
    </row>
    <row r="61" spans="1:109" ht="10.199999999999999" customHeight="1" x14ac:dyDescent="0.2">
      <c r="A61" s="10">
        <v>56</v>
      </c>
      <c r="B61" s="2">
        <v>790</v>
      </c>
      <c r="C61" s="2">
        <v>464</v>
      </c>
      <c r="D61" s="2">
        <v>326</v>
      </c>
      <c r="E61" s="2">
        <v>6</v>
      </c>
      <c r="F61" s="2">
        <v>3</v>
      </c>
      <c r="G61" s="2">
        <v>3</v>
      </c>
      <c r="H61" s="2">
        <v>31</v>
      </c>
      <c r="I61" s="2">
        <v>12</v>
      </c>
      <c r="J61" s="2">
        <v>19</v>
      </c>
      <c r="K61" s="2">
        <v>27</v>
      </c>
      <c r="L61" s="2">
        <v>16</v>
      </c>
      <c r="M61" s="2">
        <v>11</v>
      </c>
      <c r="N61" s="2">
        <v>31</v>
      </c>
      <c r="O61" s="2">
        <v>20</v>
      </c>
      <c r="P61" s="2">
        <v>11</v>
      </c>
      <c r="Q61" s="2">
        <v>18</v>
      </c>
      <c r="R61" s="2">
        <v>8</v>
      </c>
      <c r="S61" s="2">
        <v>10</v>
      </c>
      <c r="T61" s="2">
        <v>55</v>
      </c>
      <c r="U61" s="2">
        <v>39</v>
      </c>
      <c r="V61" s="2">
        <v>16</v>
      </c>
      <c r="W61" s="2">
        <v>48</v>
      </c>
      <c r="X61" s="2">
        <v>27</v>
      </c>
      <c r="Y61" s="2">
        <v>21</v>
      </c>
      <c r="Z61" s="2">
        <v>29</v>
      </c>
      <c r="AA61" s="2">
        <v>16</v>
      </c>
      <c r="AB61" s="2">
        <v>13</v>
      </c>
      <c r="AC61" s="2">
        <v>32</v>
      </c>
      <c r="AD61" s="2">
        <v>17</v>
      </c>
      <c r="AE61" s="2">
        <v>15</v>
      </c>
      <c r="AF61" s="2">
        <v>62</v>
      </c>
      <c r="AG61" s="2">
        <v>36</v>
      </c>
      <c r="AH61" s="2">
        <v>26</v>
      </c>
      <c r="AI61" s="2">
        <v>53</v>
      </c>
      <c r="AJ61" s="2">
        <v>31</v>
      </c>
      <c r="AK61" s="2">
        <v>22</v>
      </c>
      <c r="AL61" s="2">
        <v>40</v>
      </c>
      <c r="AM61" s="2">
        <v>19</v>
      </c>
      <c r="AN61" s="2">
        <v>21</v>
      </c>
      <c r="AO61" s="2">
        <v>0</v>
      </c>
      <c r="AP61" s="2">
        <v>0</v>
      </c>
      <c r="AQ61" s="2">
        <v>0</v>
      </c>
      <c r="AR61" s="2">
        <v>2</v>
      </c>
      <c r="AS61" s="2">
        <v>1</v>
      </c>
      <c r="AT61" s="2">
        <v>1</v>
      </c>
      <c r="AU61" s="2">
        <v>2</v>
      </c>
      <c r="AV61" s="2">
        <v>1</v>
      </c>
      <c r="AW61" s="2">
        <v>1</v>
      </c>
      <c r="AX61" s="2">
        <v>29</v>
      </c>
      <c r="AY61" s="2">
        <v>18</v>
      </c>
      <c r="AZ61" s="2">
        <v>11</v>
      </c>
      <c r="BA61" s="2">
        <v>17</v>
      </c>
      <c r="BB61" s="2">
        <v>9</v>
      </c>
      <c r="BC61" s="2">
        <v>8</v>
      </c>
      <c r="BD61" s="2">
        <v>39</v>
      </c>
      <c r="BE61" s="2">
        <v>26</v>
      </c>
      <c r="BF61" s="2">
        <v>13</v>
      </c>
      <c r="BG61" s="2">
        <v>45</v>
      </c>
      <c r="BH61" s="2">
        <v>23</v>
      </c>
      <c r="BI61" s="2">
        <v>22</v>
      </c>
      <c r="BJ61" s="2">
        <v>26</v>
      </c>
      <c r="BK61" s="2">
        <v>23</v>
      </c>
      <c r="BL61" s="2">
        <v>3</v>
      </c>
      <c r="BM61" s="2">
        <v>24</v>
      </c>
      <c r="BN61" s="2">
        <v>16</v>
      </c>
      <c r="BO61" s="2">
        <v>8</v>
      </c>
      <c r="BP61" s="2">
        <v>8</v>
      </c>
      <c r="BQ61" s="2">
        <v>6</v>
      </c>
      <c r="BR61" s="2">
        <v>2</v>
      </c>
      <c r="BS61" s="2">
        <v>8</v>
      </c>
      <c r="BT61" s="2">
        <v>6</v>
      </c>
      <c r="BU61" s="2">
        <v>2</v>
      </c>
      <c r="BV61" s="2">
        <v>38</v>
      </c>
      <c r="BW61" s="2">
        <v>21</v>
      </c>
      <c r="BX61" s="2">
        <v>17</v>
      </c>
      <c r="BY61" s="2">
        <v>8</v>
      </c>
      <c r="BZ61" s="2">
        <v>4</v>
      </c>
      <c r="CA61" s="2">
        <v>4</v>
      </c>
      <c r="CB61" s="2">
        <v>9</v>
      </c>
      <c r="CC61" s="2">
        <v>7</v>
      </c>
      <c r="CD61" s="2">
        <v>2</v>
      </c>
      <c r="CE61" s="2">
        <v>53</v>
      </c>
      <c r="CF61" s="2">
        <v>23</v>
      </c>
      <c r="CG61" s="2">
        <v>30</v>
      </c>
      <c r="CH61" s="2">
        <v>6</v>
      </c>
      <c r="CI61" s="2">
        <v>5</v>
      </c>
      <c r="CJ61" s="2">
        <v>1</v>
      </c>
      <c r="CK61" s="2">
        <v>12</v>
      </c>
      <c r="CL61" s="2">
        <v>8</v>
      </c>
      <c r="CM61" s="2">
        <v>4</v>
      </c>
      <c r="CN61" s="2">
        <v>18</v>
      </c>
      <c r="CO61" s="2">
        <v>13</v>
      </c>
      <c r="CP61" s="2">
        <v>5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1</v>
      </c>
      <c r="CX61" s="2">
        <v>0</v>
      </c>
      <c r="CY61" s="2">
        <v>1</v>
      </c>
      <c r="CZ61" s="2">
        <v>12</v>
      </c>
      <c r="DA61" s="2">
        <v>9</v>
      </c>
      <c r="DB61" s="2">
        <v>3</v>
      </c>
      <c r="DC61" s="2">
        <v>1</v>
      </c>
      <c r="DD61" s="2">
        <v>1</v>
      </c>
      <c r="DE61" s="2">
        <v>0</v>
      </c>
    </row>
    <row r="62" spans="1:109" ht="10.199999999999999" customHeight="1" x14ac:dyDescent="0.2">
      <c r="A62" s="10">
        <v>57</v>
      </c>
      <c r="B62" s="2">
        <v>807</v>
      </c>
      <c r="C62" s="2">
        <v>446</v>
      </c>
      <c r="D62" s="2">
        <v>361</v>
      </c>
      <c r="E62" s="2">
        <v>8</v>
      </c>
      <c r="F62" s="2">
        <v>5</v>
      </c>
      <c r="G62" s="2">
        <v>3</v>
      </c>
      <c r="H62" s="2">
        <v>34</v>
      </c>
      <c r="I62" s="2">
        <v>17</v>
      </c>
      <c r="J62" s="2">
        <v>17</v>
      </c>
      <c r="K62" s="2">
        <v>31</v>
      </c>
      <c r="L62" s="2">
        <v>19</v>
      </c>
      <c r="M62" s="2">
        <v>12</v>
      </c>
      <c r="N62" s="2">
        <v>31</v>
      </c>
      <c r="O62" s="2">
        <v>22</v>
      </c>
      <c r="P62" s="2">
        <v>9</v>
      </c>
      <c r="Q62" s="2">
        <v>24</v>
      </c>
      <c r="R62" s="2">
        <v>13</v>
      </c>
      <c r="S62" s="2">
        <v>11</v>
      </c>
      <c r="T62" s="2">
        <v>68</v>
      </c>
      <c r="U62" s="2">
        <v>43</v>
      </c>
      <c r="V62" s="2">
        <v>25</v>
      </c>
      <c r="W62" s="2">
        <v>52</v>
      </c>
      <c r="X62" s="2">
        <v>26</v>
      </c>
      <c r="Y62" s="2">
        <v>26</v>
      </c>
      <c r="Z62" s="2">
        <v>39</v>
      </c>
      <c r="AA62" s="2">
        <v>24</v>
      </c>
      <c r="AB62" s="2">
        <v>15</v>
      </c>
      <c r="AC62" s="2">
        <v>39</v>
      </c>
      <c r="AD62" s="2">
        <v>19</v>
      </c>
      <c r="AE62" s="2">
        <v>20</v>
      </c>
      <c r="AF62" s="2">
        <v>42</v>
      </c>
      <c r="AG62" s="2">
        <v>19</v>
      </c>
      <c r="AH62" s="2">
        <v>23</v>
      </c>
      <c r="AI62" s="2">
        <v>47</v>
      </c>
      <c r="AJ62" s="2">
        <v>24</v>
      </c>
      <c r="AK62" s="2">
        <v>23</v>
      </c>
      <c r="AL62" s="2">
        <v>38</v>
      </c>
      <c r="AM62" s="2">
        <v>18</v>
      </c>
      <c r="AN62" s="2">
        <v>20</v>
      </c>
      <c r="AO62" s="2">
        <v>1</v>
      </c>
      <c r="AP62" s="2">
        <v>1</v>
      </c>
      <c r="AQ62" s="2">
        <v>0</v>
      </c>
      <c r="AR62" s="2">
        <v>10</v>
      </c>
      <c r="AS62" s="2">
        <v>8</v>
      </c>
      <c r="AT62" s="2">
        <v>2</v>
      </c>
      <c r="AU62" s="2">
        <v>0</v>
      </c>
      <c r="AV62" s="2">
        <v>0</v>
      </c>
      <c r="AW62" s="2">
        <v>0</v>
      </c>
      <c r="AX62" s="2">
        <v>31</v>
      </c>
      <c r="AY62" s="2">
        <v>21</v>
      </c>
      <c r="AZ62" s="2">
        <v>10</v>
      </c>
      <c r="BA62" s="2">
        <v>22</v>
      </c>
      <c r="BB62" s="2">
        <v>7</v>
      </c>
      <c r="BC62" s="2">
        <v>15</v>
      </c>
      <c r="BD62" s="2">
        <v>27</v>
      </c>
      <c r="BE62" s="2">
        <v>19</v>
      </c>
      <c r="BF62" s="2">
        <v>8</v>
      </c>
      <c r="BG62" s="2">
        <v>37</v>
      </c>
      <c r="BH62" s="2">
        <v>19</v>
      </c>
      <c r="BI62" s="2">
        <v>18</v>
      </c>
      <c r="BJ62" s="2">
        <v>23</v>
      </c>
      <c r="BK62" s="2">
        <v>10</v>
      </c>
      <c r="BL62" s="2">
        <v>13</v>
      </c>
      <c r="BM62" s="2">
        <v>28</v>
      </c>
      <c r="BN62" s="2">
        <v>18</v>
      </c>
      <c r="BO62" s="2">
        <v>10</v>
      </c>
      <c r="BP62" s="2">
        <v>6</v>
      </c>
      <c r="BQ62" s="2">
        <v>3</v>
      </c>
      <c r="BR62" s="2">
        <v>3</v>
      </c>
      <c r="BS62" s="2">
        <v>5</v>
      </c>
      <c r="BT62" s="2">
        <v>3</v>
      </c>
      <c r="BU62" s="2">
        <v>2</v>
      </c>
      <c r="BV62" s="2">
        <v>38</v>
      </c>
      <c r="BW62" s="2">
        <v>14</v>
      </c>
      <c r="BX62" s="2">
        <v>24</v>
      </c>
      <c r="BY62" s="2">
        <v>12</v>
      </c>
      <c r="BZ62" s="2">
        <v>9</v>
      </c>
      <c r="CA62" s="2">
        <v>3</v>
      </c>
      <c r="CB62" s="2">
        <v>11</v>
      </c>
      <c r="CC62" s="2">
        <v>9</v>
      </c>
      <c r="CD62" s="2">
        <v>2</v>
      </c>
      <c r="CE62" s="2">
        <v>43</v>
      </c>
      <c r="CF62" s="2">
        <v>29</v>
      </c>
      <c r="CG62" s="2">
        <v>14</v>
      </c>
      <c r="CH62" s="2">
        <v>11</v>
      </c>
      <c r="CI62" s="2">
        <v>5</v>
      </c>
      <c r="CJ62" s="2">
        <v>6</v>
      </c>
      <c r="CK62" s="2">
        <v>13</v>
      </c>
      <c r="CL62" s="2">
        <v>4</v>
      </c>
      <c r="CM62" s="2">
        <v>9</v>
      </c>
      <c r="CN62" s="2">
        <v>22</v>
      </c>
      <c r="CO62" s="2">
        <v>11</v>
      </c>
      <c r="CP62" s="2">
        <v>11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1</v>
      </c>
      <c r="CX62" s="2">
        <v>1</v>
      </c>
      <c r="CY62" s="2">
        <v>0</v>
      </c>
      <c r="CZ62" s="2">
        <v>11</v>
      </c>
      <c r="DA62" s="2">
        <v>4</v>
      </c>
      <c r="DB62" s="2">
        <v>7</v>
      </c>
      <c r="DC62" s="2">
        <v>2</v>
      </c>
      <c r="DD62" s="2">
        <v>2</v>
      </c>
      <c r="DE62" s="2">
        <v>0</v>
      </c>
    </row>
    <row r="63" spans="1:109" ht="10.199999999999999" customHeight="1" x14ac:dyDescent="0.2">
      <c r="A63" s="10">
        <v>58</v>
      </c>
      <c r="B63" s="2">
        <v>603</v>
      </c>
      <c r="C63" s="2">
        <v>348</v>
      </c>
      <c r="D63" s="2">
        <v>255</v>
      </c>
      <c r="E63" s="2">
        <v>8</v>
      </c>
      <c r="F63" s="2">
        <v>5</v>
      </c>
      <c r="G63" s="2">
        <v>3</v>
      </c>
      <c r="H63" s="2">
        <v>26</v>
      </c>
      <c r="I63" s="2">
        <v>15</v>
      </c>
      <c r="J63" s="2">
        <v>11</v>
      </c>
      <c r="K63" s="2">
        <v>17</v>
      </c>
      <c r="L63" s="2">
        <v>8</v>
      </c>
      <c r="M63" s="2">
        <v>9</v>
      </c>
      <c r="N63" s="2">
        <v>23</v>
      </c>
      <c r="O63" s="2">
        <v>14</v>
      </c>
      <c r="P63" s="2">
        <v>9</v>
      </c>
      <c r="Q63" s="2">
        <v>19</v>
      </c>
      <c r="R63" s="2">
        <v>9</v>
      </c>
      <c r="S63" s="2">
        <v>10</v>
      </c>
      <c r="T63" s="2">
        <v>52</v>
      </c>
      <c r="U63" s="2">
        <v>32</v>
      </c>
      <c r="V63" s="2">
        <v>20</v>
      </c>
      <c r="W63" s="2">
        <v>27</v>
      </c>
      <c r="X63" s="2">
        <v>18</v>
      </c>
      <c r="Y63" s="2">
        <v>9</v>
      </c>
      <c r="Z63" s="2">
        <v>32</v>
      </c>
      <c r="AA63" s="2">
        <v>16</v>
      </c>
      <c r="AB63" s="2">
        <v>16</v>
      </c>
      <c r="AC63" s="2">
        <v>20</v>
      </c>
      <c r="AD63" s="2">
        <v>13</v>
      </c>
      <c r="AE63" s="2">
        <v>7</v>
      </c>
      <c r="AF63" s="2">
        <v>37</v>
      </c>
      <c r="AG63" s="2">
        <v>19</v>
      </c>
      <c r="AH63" s="2">
        <v>18</v>
      </c>
      <c r="AI63" s="2">
        <v>52</v>
      </c>
      <c r="AJ63" s="2">
        <v>32</v>
      </c>
      <c r="AK63" s="2">
        <v>20</v>
      </c>
      <c r="AL63" s="2">
        <v>27</v>
      </c>
      <c r="AM63" s="2">
        <v>16</v>
      </c>
      <c r="AN63" s="2">
        <v>11</v>
      </c>
      <c r="AO63" s="2">
        <v>1</v>
      </c>
      <c r="AP63" s="2">
        <v>0</v>
      </c>
      <c r="AQ63" s="2">
        <v>1</v>
      </c>
      <c r="AR63" s="2">
        <v>4</v>
      </c>
      <c r="AS63" s="2">
        <v>3</v>
      </c>
      <c r="AT63" s="2">
        <v>1</v>
      </c>
      <c r="AU63" s="2">
        <v>1</v>
      </c>
      <c r="AV63" s="2">
        <v>0</v>
      </c>
      <c r="AW63" s="2">
        <v>1</v>
      </c>
      <c r="AX63" s="2">
        <v>24</v>
      </c>
      <c r="AY63" s="2">
        <v>13</v>
      </c>
      <c r="AZ63" s="2">
        <v>11</v>
      </c>
      <c r="BA63" s="2">
        <v>15</v>
      </c>
      <c r="BB63" s="2">
        <v>10</v>
      </c>
      <c r="BC63" s="2">
        <v>5</v>
      </c>
      <c r="BD63" s="2">
        <v>21</v>
      </c>
      <c r="BE63" s="2">
        <v>7</v>
      </c>
      <c r="BF63" s="2">
        <v>14</v>
      </c>
      <c r="BG63" s="2">
        <v>34</v>
      </c>
      <c r="BH63" s="2">
        <v>20</v>
      </c>
      <c r="BI63" s="2">
        <v>14</v>
      </c>
      <c r="BJ63" s="2">
        <v>14</v>
      </c>
      <c r="BK63" s="2">
        <v>10</v>
      </c>
      <c r="BL63" s="2">
        <v>4</v>
      </c>
      <c r="BM63" s="2">
        <v>15</v>
      </c>
      <c r="BN63" s="2">
        <v>8</v>
      </c>
      <c r="BO63" s="2">
        <v>7</v>
      </c>
      <c r="BP63" s="2">
        <v>9</v>
      </c>
      <c r="BQ63" s="2">
        <v>6</v>
      </c>
      <c r="BR63" s="2">
        <v>3</v>
      </c>
      <c r="BS63" s="2">
        <v>5</v>
      </c>
      <c r="BT63" s="2">
        <v>5</v>
      </c>
      <c r="BU63" s="2">
        <v>0</v>
      </c>
      <c r="BV63" s="2">
        <v>31</v>
      </c>
      <c r="BW63" s="2">
        <v>17</v>
      </c>
      <c r="BX63" s="2">
        <v>14</v>
      </c>
      <c r="BY63" s="2">
        <v>10</v>
      </c>
      <c r="BZ63" s="2">
        <v>4</v>
      </c>
      <c r="CA63" s="2">
        <v>6</v>
      </c>
      <c r="CB63" s="2">
        <v>6</v>
      </c>
      <c r="CC63" s="2">
        <v>6</v>
      </c>
      <c r="CD63" s="2">
        <v>0</v>
      </c>
      <c r="CE63" s="2">
        <v>40</v>
      </c>
      <c r="CF63" s="2">
        <v>23</v>
      </c>
      <c r="CG63" s="2">
        <v>17</v>
      </c>
      <c r="CH63" s="2">
        <v>5</v>
      </c>
      <c r="CI63" s="2">
        <v>2</v>
      </c>
      <c r="CJ63" s="2">
        <v>3</v>
      </c>
      <c r="CK63" s="2">
        <v>8</v>
      </c>
      <c r="CL63" s="2">
        <v>5</v>
      </c>
      <c r="CM63" s="2">
        <v>3</v>
      </c>
      <c r="CN63" s="2">
        <v>5</v>
      </c>
      <c r="CO63" s="2">
        <v>3</v>
      </c>
      <c r="CP63" s="2">
        <v>2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1</v>
      </c>
      <c r="CX63" s="2">
        <v>1</v>
      </c>
      <c r="CY63" s="2">
        <v>0</v>
      </c>
      <c r="CZ63" s="2">
        <v>11</v>
      </c>
      <c r="DA63" s="2">
        <v>6</v>
      </c>
      <c r="DB63" s="2">
        <v>5</v>
      </c>
      <c r="DC63" s="2">
        <v>3</v>
      </c>
      <c r="DD63" s="2">
        <v>2</v>
      </c>
      <c r="DE63" s="2">
        <v>1</v>
      </c>
    </row>
    <row r="64" spans="1:109" ht="10.199999999999999" customHeight="1" x14ac:dyDescent="0.2">
      <c r="A64" s="10">
        <v>59</v>
      </c>
      <c r="B64" s="2">
        <v>730</v>
      </c>
      <c r="C64" s="2">
        <v>390</v>
      </c>
      <c r="D64" s="2">
        <v>340</v>
      </c>
      <c r="E64" s="2">
        <v>9</v>
      </c>
      <c r="F64" s="2">
        <v>4</v>
      </c>
      <c r="G64" s="2">
        <v>5</v>
      </c>
      <c r="H64" s="2">
        <v>43</v>
      </c>
      <c r="I64" s="2">
        <v>16</v>
      </c>
      <c r="J64" s="2">
        <v>27</v>
      </c>
      <c r="K64" s="2">
        <v>31</v>
      </c>
      <c r="L64" s="2">
        <v>17</v>
      </c>
      <c r="M64" s="2">
        <v>14</v>
      </c>
      <c r="N64" s="2">
        <v>29</v>
      </c>
      <c r="O64" s="2">
        <v>9</v>
      </c>
      <c r="P64" s="2">
        <v>20</v>
      </c>
      <c r="Q64" s="2">
        <v>21</v>
      </c>
      <c r="R64" s="2">
        <v>8</v>
      </c>
      <c r="S64" s="2">
        <v>13</v>
      </c>
      <c r="T64" s="2">
        <v>52</v>
      </c>
      <c r="U64" s="2">
        <v>31</v>
      </c>
      <c r="V64" s="2">
        <v>21</v>
      </c>
      <c r="W64" s="2">
        <v>31</v>
      </c>
      <c r="X64" s="2">
        <v>15</v>
      </c>
      <c r="Y64" s="2">
        <v>16</v>
      </c>
      <c r="Z64" s="2">
        <v>27</v>
      </c>
      <c r="AA64" s="2">
        <v>15</v>
      </c>
      <c r="AB64" s="2">
        <v>12</v>
      </c>
      <c r="AC64" s="2">
        <v>29</v>
      </c>
      <c r="AD64" s="2">
        <v>20</v>
      </c>
      <c r="AE64" s="2">
        <v>9</v>
      </c>
      <c r="AF64" s="2">
        <v>59</v>
      </c>
      <c r="AG64" s="2">
        <v>27</v>
      </c>
      <c r="AH64" s="2">
        <v>32</v>
      </c>
      <c r="AI64" s="2">
        <v>44</v>
      </c>
      <c r="AJ64" s="2">
        <v>21</v>
      </c>
      <c r="AK64" s="2">
        <v>23</v>
      </c>
      <c r="AL64" s="2">
        <v>41</v>
      </c>
      <c r="AM64" s="2">
        <v>23</v>
      </c>
      <c r="AN64" s="2">
        <v>18</v>
      </c>
      <c r="AO64" s="2">
        <v>1</v>
      </c>
      <c r="AP64" s="2">
        <v>0</v>
      </c>
      <c r="AQ64" s="2">
        <v>1</v>
      </c>
      <c r="AR64" s="2">
        <v>7</v>
      </c>
      <c r="AS64" s="2">
        <v>3</v>
      </c>
      <c r="AT64" s="2">
        <v>4</v>
      </c>
      <c r="AU64" s="2">
        <v>1</v>
      </c>
      <c r="AV64" s="2">
        <v>1</v>
      </c>
      <c r="AW64" s="2">
        <v>0</v>
      </c>
      <c r="AX64" s="2">
        <v>25</v>
      </c>
      <c r="AY64" s="2">
        <v>13</v>
      </c>
      <c r="AZ64" s="2">
        <v>12</v>
      </c>
      <c r="BA64" s="2">
        <v>16</v>
      </c>
      <c r="BB64" s="2">
        <v>6</v>
      </c>
      <c r="BC64" s="2">
        <v>10</v>
      </c>
      <c r="BD64" s="2">
        <v>29</v>
      </c>
      <c r="BE64" s="2">
        <v>14</v>
      </c>
      <c r="BF64" s="2">
        <v>15</v>
      </c>
      <c r="BG64" s="2">
        <v>31</v>
      </c>
      <c r="BH64" s="2">
        <v>23</v>
      </c>
      <c r="BI64" s="2">
        <v>8</v>
      </c>
      <c r="BJ64" s="2">
        <v>24</v>
      </c>
      <c r="BK64" s="2">
        <v>13</v>
      </c>
      <c r="BL64" s="2">
        <v>11</v>
      </c>
      <c r="BM64" s="2">
        <v>22</v>
      </c>
      <c r="BN64" s="2">
        <v>15</v>
      </c>
      <c r="BO64" s="2">
        <v>7</v>
      </c>
      <c r="BP64" s="2">
        <v>4</v>
      </c>
      <c r="BQ64" s="2">
        <v>2</v>
      </c>
      <c r="BR64" s="2">
        <v>2</v>
      </c>
      <c r="BS64" s="2">
        <v>4</v>
      </c>
      <c r="BT64" s="2">
        <v>2</v>
      </c>
      <c r="BU64" s="2">
        <v>2</v>
      </c>
      <c r="BV64" s="2">
        <v>40</v>
      </c>
      <c r="BW64" s="2">
        <v>25</v>
      </c>
      <c r="BX64" s="2">
        <v>15</v>
      </c>
      <c r="BY64" s="2">
        <v>15</v>
      </c>
      <c r="BZ64" s="2">
        <v>8</v>
      </c>
      <c r="CA64" s="2">
        <v>7</v>
      </c>
      <c r="CB64" s="2">
        <v>6</v>
      </c>
      <c r="CC64" s="2">
        <v>6</v>
      </c>
      <c r="CD64" s="2">
        <v>0</v>
      </c>
      <c r="CE64" s="2">
        <v>46</v>
      </c>
      <c r="CF64" s="2">
        <v>28</v>
      </c>
      <c r="CG64" s="2">
        <v>18</v>
      </c>
      <c r="CH64" s="2">
        <v>11</v>
      </c>
      <c r="CI64" s="2">
        <v>7</v>
      </c>
      <c r="CJ64" s="2">
        <v>4</v>
      </c>
      <c r="CK64" s="2">
        <v>13</v>
      </c>
      <c r="CL64" s="2">
        <v>8</v>
      </c>
      <c r="CM64" s="2">
        <v>5</v>
      </c>
      <c r="CN64" s="2">
        <v>13</v>
      </c>
      <c r="CO64" s="2">
        <v>7</v>
      </c>
      <c r="CP64" s="2">
        <v>6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5</v>
      </c>
      <c r="DA64" s="2">
        <v>2</v>
      </c>
      <c r="DB64" s="2">
        <v>3</v>
      </c>
      <c r="DC64" s="2">
        <v>1</v>
      </c>
      <c r="DD64" s="2">
        <v>1</v>
      </c>
      <c r="DE64" s="2">
        <v>0</v>
      </c>
    </row>
    <row r="65" spans="1:109" ht="10.199999999999999" customHeight="1" x14ac:dyDescent="0.2">
      <c r="A65" s="10">
        <v>60</v>
      </c>
      <c r="B65" s="2">
        <v>681</v>
      </c>
      <c r="C65" s="2">
        <v>383</v>
      </c>
      <c r="D65" s="2">
        <v>298</v>
      </c>
      <c r="E65" s="2">
        <v>6</v>
      </c>
      <c r="F65" s="2">
        <v>2</v>
      </c>
      <c r="G65" s="2">
        <v>4</v>
      </c>
      <c r="H65" s="2">
        <v>38</v>
      </c>
      <c r="I65" s="2">
        <v>20</v>
      </c>
      <c r="J65" s="2">
        <v>18</v>
      </c>
      <c r="K65" s="2">
        <v>28</v>
      </c>
      <c r="L65" s="2">
        <v>13</v>
      </c>
      <c r="M65" s="2">
        <v>15</v>
      </c>
      <c r="N65" s="2">
        <v>24</v>
      </c>
      <c r="O65" s="2">
        <v>15</v>
      </c>
      <c r="P65" s="2">
        <v>9</v>
      </c>
      <c r="Q65" s="2">
        <v>18</v>
      </c>
      <c r="R65" s="2">
        <v>10</v>
      </c>
      <c r="S65" s="2">
        <v>8</v>
      </c>
      <c r="T65" s="2">
        <v>50</v>
      </c>
      <c r="U65" s="2">
        <v>27</v>
      </c>
      <c r="V65" s="2">
        <v>23</v>
      </c>
      <c r="W65" s="2">
        <v>45</v>
      </c>
      <c r="X65" s="2">
        <v>24</v>
      </c>
      <c r="Y65" s="2">
        <v>21</v>
      </c>
      <c r="Z65" s="2">
        <v>28</v>
      </c>
      <c r="AA65" s="2">
        <v>18</v>
      </c>
      <c r="AB65" s="2">
        <v>10</v>
      </c>
      <c r="AC65" s="2">
        <v>26</v>
      </c>
      <c r="AD65" s="2">
        <v>16</v>
      </c>
      <c r="AE65" s="2">
        <v>10</v>
      </c>
      <c r="AF65" s="2">
        <v>48</v>
      </c>
      <c r="AG65" s="2">
        <v>24</v>
      </c>
      <c r="AH65" s="2">
        <v>24</v>
      </c>
      <c r="AI65" s="2">
        <v>36</v>
      </c>
      <c r="AJ65" s="2">
        <v>23</v>
      </c>
      <c r="AK65" s="2">
        <v>13</v>
      </c>
      <c r="AL65" s="2">
        <v>26</v>
      </c>
      <c r="AM65" s="2">
        <v>16</v>
      </c>
      <c r="AN65" s="2">
        <v>10</v>
      </c>
      <c r="AO65" s="2">
        <v>0</v>
      </c>
      <c r="AP65" s="2">
        <v>0</v>
      </c>
      <c r="AQ65" s="2">
        <v>0</v>
      </c>
      <c r="AR65" s="2">
        <v>3</v>
      </c>
      <c r="AS65" s="2">
        <v>3</v>
      </c>
      <c r="AT65" s="2">
        <v>0</v>
      </c>
      <c r="AU65" s="2">
        <v>0</v>
      </c>
      <c r="AV65" s="2">
        <v>0</v>
      </c>
      <c r="AW65" s="2">
        <v>0</v>
      </c>
      <c r="AX65" s="2">
        <v>17</v>
      </c>
      <c r="AY65" s="2">
        <v>9</v>
      </c>
      <c r="AZ65" s="2">
        <v>8</v>
      </c>
      <c r="BA65" s="2">
        <v>25</v>
      </c>
      <c r="BB65" s="2">
        <v>10</v>
      </c>
      <c r="BC65" s="2">
        <v>15</v>
      </c>
      <c r="BD65" s="2">
        <v>15</v>
      </c>
      <c r="BE65" s="2">
        <v>10</v>
      </c>
      <c r="BF65" s="2">
        <v>5</v>
      </c>
      <c r="BG65" s="2">
        <v>46</v>
      </c>
      <c r="BH65" s="2">
        <v>25</v>
      </c>
      <c r="BI65" s="2">
        <v>21</v>
      </c>
      <c r="BJ65" s="2">
        <v>18</v>
      </c>
      <c r="BK65" s="2">
        <v>10</v>
      </c>
      <c r="BL65" s="2">
        <v>8</v>
      </c>
      <c r="BM65" s="2">
        <v>34</v>
      </c>
      <c r="BN65" s="2">
        <v>19</v>
      </c>
      <c r="BO65" s="2">
        <v>15</v>
      </c>
      <c r="BP65" s="2">
        <v>3</v>
      </c>
      <c r="BQ65" s="2">
        <v>1</v>
      </c>
      <c r="BR65" s="2">
        <v>2</v>
      </c>
      <c r="BS65" s="2">
        <v>6</v>
      </c>
      <c r="BT65" s="2">
        <v>3</v>
      </c>
      <c r="BU65" s="2">
        <v>3</v>
      </c>
      <c r="BV65" s="2">
        <v>34</v>
      </c>
      <c r="BW65" s="2">
        <v>17</v>
      </c>
      <c r="BX65" s="2">
        <v>17</v>
      </c>
      <c r="BY65" s="2">
        <v>7</v>
      </c>
      <c r="BZ65" s="2">
        <v>3</v>
      </c>
      <c r="CA65" s="2">
        <v>4</v>
      </c>
      <c r="CB65" s="2">
        <v>8</v>
      </c>
      <c r="CC65" s="2">
        <v>6</v>
      </c>
      <c r="CD65" s="2">
        <v>2</v>
      </c>
      <c r="CE65" s="2">
        <v>55</v>
      </c>
      <c r="CF65" s="2">
        <v>36</v>
      </c>
      <c r="CG65" s="2">
        <v>19</v>
      </c>
      <c r="CH65" s="2">
        <v>7</v>
      </c>
      <c r="CI65" s="2">
        <v>5</v>
      </c>
      <c r="CJ65" s="2">
        <v>2</v>
      </c>
      <c r="CK65" s="2">
        <v>4</v>
      </c>
      <c r="CL65" s="2">
        <v>2</v>
      </c>
      <c r="CM65" s="2">
        <v>2</v>
      </c>
      <c r="CN65" s="2">
        <v>17</v>
      </c>
      <c r="CO65" s="2">
        <v>9</v>
      </c>
      <c r="CP65" s="2">
        <v>8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7</v>
      </c>
      <c r="DA65" s="2">
        <v>5</v>
      </c>
      <c r="DB65" s="2">
        <v>2</v>
      </c>
      <c r="DC65" s="2">
        <v>2</v>
      </c>
      <c r="DD65" s="2">
        <v>2</v>
      </c>
      <c r="DE65" s="2">
        <v>0</v>
      </c>
    </row>
    <row r="66" spans="1:109" ht="10.199999999999999" customHeight="1" x14ac:dyDescent="0.2">
      <c r="A66" s="10">
        <v>61</v>
      </c>
      <c r="B66" s="2">
        <v>1158</v>
      </c>
      <c r="C66" s="2">
        <v>630</v>
      </c>
      <c r="D66" s="2">
        <v>528</v>
      </c>
      <c r="E66" s="2">
        <v>15</v>
      </c>
      <c r="F66" s="2">
        <v>8</v>
      </c>
      <c r="G66" s="2">
        <v>7</v>
      </c>
      <c r="H66" s="2">
        <v>75</v>
      </c>
      <c r="I66" s="2">
        <v>36</v>
      </c>
      <c r="J66" s="2">
        <v>39</v>
      </c>
      <c r="K66" s="2">
        <v>82</v>
      </c>
      <c r="L66" s="2">
        <v>45</v>
      </c>
      <c r="M66" s="2">
        <v>37</v>
      </c>
      <c r="N66" s="2">
        <v>45</v>
      </c>
      <c r="O66" s="2">
        <v>28</v>
      </c>
      <c r="P66" s="2">
        <v>17</v>
      </c>
      <c r="Q66" s="2">
        <v>26</v>
      </c>
      <c r="R66" s="2">
        <v>15</v>
      </c>
      <c r="S66" s="2">
        <v>11</v>
      </c>
      <c r="T66" s="2">
        <v>54</v>
      </c>
      <c r="U66" s="2">
        <v>34</v>
      </c>
      <c r="V66" s="2">
        <v>20</v>
      </c>
      <c r="W66" s="2">
        <v>45</v>
      </c>
      <c r="X66" s="2">
        <v>22</v>
      </c>
      <c r="Y66" s="2">
        <v>23</v>
      </c>
      <c r="Z66" s="2">
        <v>31</v>
      </c>
      <c r="AA66" s="2">
        <v>18</v>
      </c>
      <c r="AB66" s="2">
        <v>13</v>
      </c>
      <c r="AC66" s="2">
        <v>32</v>
      </c>
      <c r="AD66" s="2">
        <v>21</v>
      </c>
      <c r="AE66" s="2">
        <v>11</v>
      </c>
      <c r="AF66" s="2">
        <v>69</v>
      </c>
      <c r="AG66" s="2">
        <v>31</v>
      </c>
      <c r="AH66" s="2">
        <v>38</v>
      </c>
      <c r="AI66" s="2">
        <v>70</v>
      </c>
      <c r="AJ66" s="2">
        <v>30</v>
      </c>
      <c r="AK66" s="2">
        <v>40</v>
      </c>
      <c r="AL66" s="2">
        <v>48</v>
      </c>
      <c r="AM66" s="2">
        <v>28</v>
      </c>
      <c r="AN66" s="2">
        <v>20</v>
      </c>
      <c r="AO66" s="2">
        <v>4</v>
      </c>
      <c r="AP66" s="2">
        <v>2</v>
      </c>
      <c r="AQ66" s="2">
        <v>2</v>
      </c>
      <c r="AR66" s="2">
        <v>2</v>
      </c>
      <c r="AS66" s="2">
        <v>2</v>
      </c>
      <c r="AT66" s="2">
        <v>0</v>
      </c>
      <c r="AU66" s="2">
        <v>1</v>
      </c>
      <c r="AV66" s="2">
        <v>1</v>
      </c>
      <c r="AW66" s="2">
        <v>0</v>
      </c>
      <c r="AX66" s="2">
        <v>37</v>
      </c>
      <c r="AY66" s="2">
        <v>22</v>
      </c>
      <c r="AZ66" s="2">
        <v>15</v>
      </c>
      <c r="BA66" s="2">
        <v>30</v>
      </c>
      <c r="BB66" s="2">
        <v>11</v>
      </c>
      <c r="BC66" s="2">
        <v>19</v>
      </c>
      <c r="BD66" s="2">
        <v>42</v>
      </c>
      <c r="BE66" s="2">
        <v>30</v>
      </c>
      <c r="BF66" s="2">
        <v>12</v>
      </c>
      <c r="BG66" s="2">
        <v>85</v>
      </c>
      <c r="BH66" s="2">
        <v>59</v>
      </c>
      <c r="BI66" s="2">
        <v>26</v>
      </c>
      <c r="BJ66" s="2">
        <v>52</v>
      </c>
      <c r="BK66" s="2">
        <v>37</v>
      </c>
      <c r="BL66" s="2">
        <v>15</v>
      </c>
      <c r="BM66" s="2">
        <v>37</v>
      </c>
      <c r="BN66" s="2">
        <v>18</v>
      </c>
      <c r="BO66" s="2">
        <v>19</v>
      </c>
      <c r="BP66" s="2">
        <v>14</v>
      </c>
      <c r="BQ66" s="2">
        <v>6</v>
      </c>
      <c r="BR66" s="2">
        <v>8</v>
      </c>
      <c r="BS66" s="2">
        <v>18</v>
      </c>
      <c r="BT66" s="2">
        <v>10</v>
      </c>
      <c r="BU66" s="2">
        <v>8</v>
      </c>
      <c r="BV66" s="2">
        <v>45</v>
      </c>
      <c r="BW66" s="2">
        <v>17</v>
      </c>
      <c r="BX66" s="2">
        <v>28</v>
      </c>
      <c r="BY66" s="2">
        <v>20</v>
      </c>
      <c r="BZ66" s="2">
        <v>9</v>
      </c>
      <c r="CA66" s="2">
        <v>11</v>
      </c>
      <c r="CB66" s="2">
        <v>10</v>
      </c>
      <c r="CC66" s="2">
        <v>7</v>
      </c>
      <c r="CD66" s="2">
        <v>3</v>
      </c>
      <c r="CE66" s="2">
        <v>79</v>
      </c>
      <c r="CF66" s="2">
        <v>41</v>
      </c>
      <c r="CG66" s="2">
        <v>38</v>
      </c>
      <c r="CH66" s="2">
        <v>9</v>
      </c>
      <c r="CI66" s="2">
        <v>6</v>
      </c>
      <c r="CJ66" s="2">
        <v>3</v>
      </c>
      <c r="CK66" s="2">
        <v>20</v>
      </c>
      <c r="CL66" s="2">
        <v>11</v>
      </c>
      <c r="CM66" s="2">
        <v>9</v>
      </c>
      <c r="CN66" s="2">
        <v>47</v>
      </c>
      <c r="CO66" s="2">
        <v>17</v>
      </c>
      <c r="CP66" s="2">
        <v>30</v>
      </c>
      <c r="CQ66" s="2">
        <v>0</v>
      </c>
      <c r="CR66" s="2">
        <v>0</v>
      </c>
      <c r="CS66" s="2">
        <v>0</v>
      </c>
      <c r="CT66" s="2">
        <v>1</v>
      </c>
      <c r="CU66" s="2">
        <v>0</v>
      </c>
      <c r="CV66" s="2">
        <v>1</v>
      </c>
      <c r="CW66" s="2">
        <v>1</v>
      </c>
      <c r="CX66" s="2">
        <v>0</v>
      </c>
      <c r="CY66" s="2">
        <v>1</v>
      </c>
      <c r="CZ66" s="2">
        <v>9</v>
      </c>
      <c r="DA66" s="2">
        <v>5</v>
      </c>
      <c r="DB66" s="2">
        <v>4</v>
      </c>
      <c r="DC66" s="2">
        <v>3</v>
      </c>
      <c r="DD66" s="2">
        <v>3</v>
      </c>
      <c r="DE66" s="2">
        <v>0</v>
      </c>
    </row>
    <row r="67" spans="1:109" ht="10.199999999999999" customHeight="1" x14ac:dyDescent="0.2">
      <c r="A67" s="10">
        <v>62</v>
      </c>
      <c r="B67" s="2">
        <v>419</v>
      </c>
      <c r="C67" s="2">
        <v>252</v>
      </c>
      <c r="D67" s="2">
        <v>167</v>
      </c>
      <c r="E67" s="2">
        <v>5</v>
      </c>
      <c r="F67" s="2">
        <v>2</v>
      </c>
      <c r="G67" s="2">
        <v>3</v>
      </c>
      <c r="H67" s="2">
        <v>29</v>
      </c>
      <c r="I67" s="2">
        <v>18</v>
      </c>
      <c r="J67" s="2">
        <v>11</v>
      </c>
      <c r="K67" s="2">
        <v>23</v>
      </c>
      <c r="L67" s="2">
        <v>13</v>
      </c>
      <c r="M67" s="2">
        <v>10</v>
      </c>
      <c r="N67" s="2">
        <v>14</v>
      </c>
      <c r="O67" s="2">
        <v>8</v>
      </c>
      <c r="P67" s="2">
        <v>6</v>
      </c>
      <c r="Q67" s="2">
        <v>12</v>
      </c>
      <c r="R67" s="2">
        <v>7</v>
      </c>
      <c r="S67" s="2">
        <v>5</v>
      </c>
      <c r="T67" s="2">
        <v>31</v>
      </c>
      <c r="U67" s="2">
        <v>17</v>
      </c>
      <c r="V67" s="2">
        <v>14</v>
      </c>
      <c r="W67" s="2">
        <v>26</v>
      </c>
      <c r="X67" s="2">
        <v>15</v>
      </c>
      <c r="Y67" s="2">
        <v>11</v>
      </c>
      <c r="Z67" s="2">
        <v>18</v>
      </c>
      <c r="AA67" s="2">
        <v>11</v>
      </c>
      <c r="AB67" s="2">
        <v>7</v>
      </c>
      <c r="AC67" s="2">
        <v>7</v>
      </c>
      <c r="AD67" s="2">
        <v>4</v>
      </c>
      <c r="AE67" s="2">
        <v>3</v>
      </c>
      <c r="AF67" s="2">
        <v>29</v>
      </c>
      <c r="AG67" s="2">
        <v>17</v>
      </c>
      <c r="AH67" s="2">
        <v>12</v>
      </c>
      <c r="AI67" s="2">
        <v>43</v>
      </c>
      <c r="AJ67" s="2">
        <v>23</v>
      </c>
      <c r="AK67" s="2">
        <v>20</v>
      </c>
      <c r="AL67" s="2">
        <v>13</v>
      </c>
      <c r="AM67" s="2">
        <v>9</v>
      </c>
      <c r="AN67" s="2">
        <v>4</v>
      </c>
      <c r="AO67" s="2">
        <v>0</v>
      </c>
      <c r="AP67" s="2">
        <v>0</v>
      </c>
      <c r="AQ67" s="2">
        <v>0</v>
      </c>
      <c r="AR67" s="2">
        <v>3</v>
      </c>
      <c r="AS67" s="2">
        <v>0</v>
      </c>
      <c r="AT67" s="2">
        <v>3</v>
      </c>
      <c r="AU67" s="2">
        <v>0</v>
      </c>
      <c r="AV67" s="2">
        <v>0</v>
      </c>
      <c r="AW67" s="2">
        <v>0</v>
      </c>
      <c r="AX67" s="2">
        <v>18</v>
      </c>
      <c r="AY67" s="2">
        <v>14</v>
      </c>
      <c r="AZ67" s="2">
        <v>4</v>
      </c>
      <c r="BA67" s="2">
        <v>9</v>
      </c>
      <c r="BB67" s="2">
        <v>3</v>
      </c>
      <c r="BC67" s="2">
        <v>6</v>
      </c>
      <c r="BD67" s="2">
        <v>5</v>
      </c>
      <c r="BE67" s="2">
        <v>4</v>
      </c>
      <c r="BF67" s="2">
        <v>1</v>
      </c>
      <c r="BG67" s="2">
        <v>25</v>
      </c>
      <c r="BH67" s="2">
        <v>19</v>
      </c>
      <c r="BI67" s="2">
        <v>6</v>
      </c>
      <c r="BJ67" s="2">
        <v>7</v>
      </c>
      <c r="BK67" s="2">
        <v>6</v>
      </c>
      <c r="BL67" s="2">
        <v>1</v>
      </c>
      <c r="BM67" s="2">
        <v>19</v>
      </c>
      <c r="BN67" s="2">
        <v>12</v>
      </c>
      <c r="BO67" s="2">
        <v>7</v>
      </c>
      <c r="BP67" s="2">
        <v>1</v>
      </c>
      <c r="BQ67" s="2">
        <v>1</v>
      </c>
      <c r="BR67" s="2">
        <v>0</v>
      </c>
      <c r="BS67" s="2">
        <v>4</v>
      </c>
      <c r="BT67" s="2">
        <v>3</v>
      </c>
      <c r="BU67" s="2">
        <v>1</v>
      </c>
      <c r="BV67" s="2">
        <v>22</v>
      </c>
      <c r="BW67" s="2">
        <v>16</v>
      </c>
      <c r="BX67" s="2">
        <v>6</v>
      </c>
      <c r="BY67" s="2">
        <v>4</v>
      </c>
      <c r="BZ67" s="2">
        <v>3</v>
      </c>
      <c r="CA67" s="2">
        <v>1</v>
      </c>
      <c r="CB67" s="2">
        <v>8</v>
      </c>
      <c r="CC67" s="2">
        <v>6</v>
      </c>
      <c r="CD67" s="2">
        <v>2</v>
      </c>
      <c r="CE67" s="2">
        <v>19</v>
      </c>
      <c r="CF67" s="2">
        <v>8</v>
      </c>
      <c r="CG67" s="2">
        <v>11</v>
      </c>
      <c r="CH67" s="2">
        <v>7</v>
      </c>
      <c r="CI67" s="2">
        <v>5</v>
      </c>
      <c r="CJ67" s="2">
        <v>2</v>
      </c>
      <c r="CK67" s="2">
        <v>6</v>
      </c>
      <c r="CL67" s="2">
        <v>3</v>
      </c>
      <c r="CM67" s="2">
        <v>3</v>
      </c>
      <c r="CN67" s="2">
        <v>8</v>
      </c>
      <c r="CO67" s="2">
        <v>1</v>
      </c>
      <c r="CP67" s="2">
        <v>7</v>
      </c>
      <c r="CQ67" s="2">
        <v>0</v>
      </c>
      <c r="CR67" s="2">
        <v>0</v>
      </c>
      <c r="CS67" s="2">
        <v>0</v>
      </c>
      <c r="CT67" s="2">
        <v>2</v>
      </c>
      <c r="CU67" s="2">
        <v>2</v>
      </c>
      <c r="CV67" s="2">
        <v>0</v>
      </c>
      <c r="CW67" s="2">
        <v>0</v>
      </c>
      <c r="CX67" s="2">
        <v>0</v>
      </c>
      <c r="CY67" s="2">
        <v>0</v>
      </c>
      <c r="CZ67" s="2">
        <v>2</v>
      </c>
      <c r="DA67" s="2">
        <v>2</v>
      </c>
      <c r="DB67" s="2">
        <v>0</v>
      </c>
      <c r="DC67" s="2">
        <v>0</v>
      </c>
      <c r="DD67" s="2">
        <v>0</v>
      </c>
      <c r="DE67" s="2">
        <v>0</v>
      </c>
    </row>
    <row r="68" spans="1:109" ht="10.199999999999999" customHeight="1" x14ac:dyDescent="0.2">
      <c r="A68" s="10">
        <v>63</v>
      </c>
      <c r="B68" s="2">
        <v>538</v>
      </c>
      <c r="C68" s="2">
        <v>329</v>
      </c>
      <c r="D68" s="2">
        <v>209</v>
      </c>
      <c r="E68" s="2">
        <v>6</v>
      </c>
      <c r="F68" s="2">
        <v>3</v>
      </c>
      <c r="G68" s="2">
        <v>3</v>
      </c>
      <c r="H68" s="2">
        <v>42</v>
      </c>
      <c r="I68" s="2">
        <v>30</v>
      </c>
      <c r="J68" s="2">
        <v>12</v>
      </c>
      <c r="K68" s="2">
        <v>31</v>
      </c>
      <c r="L68" s="2">
        <v>18</v>
      </c>
      <c r="M68" s="2">
        <v>13</v>
      </c>
      <c r="N68" s="2">
        <v>21</v>
      </c>
      <c r="O68" s="2">
        <v>12</v>
      </c>
      <c r="P68" s="2">
        <v>9</v>
      </c>
      <c r="Q68" s="2">
        <v>29</v>
      </c>
      <c r="R68" s="2">
        <v>17</v>
      </c>
      <c r="S68" s="2">
        <v>12</v>
      </c>
      <c r="T68" s="2">
        <v>29</v>
      </c>
      <c r="U68" s="2">
        <v>19</v>
      </c>
      <c r="V68" s="2">
        <v>10</v>
      </c>
      <c r="W68" s="2">
        <v>30</v>
      </c>
      <c r="X68" s="2">
        <v>15</v>
      </c>
      <c r="Y68" s="2">
        <v>15</v>
      </c>
      <c r="Z68" s="2">
        <v>10</v>
      </c>
      <c r="AA68" s="2">
        <v>6</v>
      </c>
      <c r="AB68" s="2">
        <v>4</v>
      </c>
      <c r="AC68" s="2">
        <v>11</v>
      </c>
      <c r="AD68" s="2">
        <v>4</v>
      </c>
      <c r="AE68" s="2">
        <v>7</v>
      </c>
      <c r="AF68" s="2">
        <v>27</v>
      </c>
      <c r="AG68" s="2">
        <v>18</v>
      </c>
      <c r="AH68" s="2">
        <v>9</v>
      </c>
      <c r="AI68" s="2">
        <v>44</v>
      </c>
      <c r="AJ68" s="2">
        <v>25</v>
      </c>
      <c r="AK68" s="2">
        <v>19</v>
      </c>
      <c r="AL68" s="2">
        <v>10</v>
      </c>
      <c r="AM68" s="2">
        <v>4</v>
      </c>
      <c r="AN68" s="2">
        <v>6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22</v>
      </c>
      <c r="AY68" s="2">
        <v>15</v>
      </c>
      <c r="AZ68" s="2">
        <v>7</v>
      </c>
      <c r="BA68" s="2">
        <v>21</v>
      </c>
      <c r="BB68" s="2">
        <v>11</v>
      </c>
      <c r="BC68" s="2">
        <v>10</v>
      </c>
      <c r="BD68" s="2">
        <v>14</v>
      </c>
      <c r="BE68" s="2">
        <v>10</v>
      </c>
      <c r="BF68" s="2">
        <v>4</v>
      </c>
      <c r="BG68" s="2">
        <v>39</v>
      </c>
      <c r="BH68" s="2">
        <v>25</v>
      </c>
      <c r="BI68" s="2">
        <v>14</v>
      </c>
      <c r="BJ68" s="2">
        <v>8</v>
      </c>
      <c r="BK68" s="2">
        <v>5</v>
      </c>
      <c r="BL68" s="2">
        <v>3</v>
      </c>
      <c r="BM68" s="2">
        <v>22</v>
      </c>
      <c r="BN68" s="2">
        <v>16</v>
      </c>
      <c r="BO68" s="2">
        <v>6</v>
      </c>
      <c r="BP68" s="2">
        <v>5</v>
      </c>
      <c r="BQ68" s="2">
        <v>3</v>
      </c>
      <c r="BR68" s="2">
        <v>2</v>
      </c>
      <c r="BS68" s="2">
        <v>9</v>
      </c>
      <c r="BT68" s="2">
        <v>5</v>
      </c>
      <c r="BU68" s="2">
        <v>4</v>
      </c>
      <c r="BV68" s="2">
        <v>35</v>
      </c>
      <c r="BW68" s="2">
        <v>22</v>
      </c>
      <c r="BX68" s="2">
        <v>13</v>
      </c>
      <c r="BY68" s="2">
        <v>4</v>
      </c>
      <c r="BZ68" s="2">
        <v>2</v>
      </c>
      <c r="CA68" s="2">
        <v>2</v>
      </c>
      <c r="CB68" s="2">
        <v>3</v>
      </c>
      <c r="CC68" s="2">
        <v>3</v>
      </c>
      <c r="CD68" s="2">
        <v>0</v>
      </c>
      <c r="CE68" s="2">
        <v>36</v>
      </c>
      <c r="CF68" s="2">
        <v>22</v>
      </c>
      <c r="CG68" s="2">
        <v>14</v>
      </c>
      <c r="CH68" s="2">
        <v>9</v>
      </c>
      <c r="CI68" s="2">
        <v>6</v>
      </c>
      <c r="CJ68" s="2">
        <v>3</v>
      </c>
      <c r="CK68" s="2">
        <v>3</v>
      </c>
      <c r="CL68" s="2">
        <v>2</v>
      </c>
      <c r="CM68" s="2">
        <v>1</v>
      </c>
      <c r="CN68" s="2">
        <v>9</v>
      </c>
      <c r="CO68" s="2">
        <v>7</v>
      </c>
      <c r="CP68" s="2">
        <v>2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1</v>
      </c>
      <c r="CX68" s="2">
        <v>1</v>
      </c>
      <c r="CY68" s="2">
        <v>0</v>
      </c>
      <c r="CZ68" s="2">
        <v>7</v>
      </c>
      <c r="DA68" s="2">
        <v>2</v>
      </c>
      <c r="DB68" s="2">
        <v>5</v>
      </c>
      <c r="DC68" s="2">
        <v>1</v>
      </c>
      <c r="DD68" s="2">
        <v>1</v>
      </c>
      <c r="DE68" s="2">
        <v>0</v>
      </c>
    </row>
    <row r="69" spans="1:109" ht="10.199999999999999" customHeight="1" x14ac:dyDescent="0.2">
      <c r="A69" s="10">
        <v>64</v>
      </c>
      <c r="B69" s="2">
        <v>428</v>
      </c>
      <c r="C69" s="2">
        <v>276</v>
      </c>
      <c r="D69" s="2">
        <v>152</v>
      </c>
      <c r="E69" s="2">
        <v>5</v>
      </c>
      <c r="F69" s="2">
        <v>3</v>
      </c>
      <c r="G69" s="2">
        <v>2</v>
      </c>
      <c r="H69" s="2">
        <v>30</v>
      </c>
      <c r="I69" s="2">
        <v>18</v>
      </c>
      <c r="J69" s="2">
        <v>12</v>
      </c>
      <c r="K69" s="2">
        <v>26</v>
      </c>
      <c r="L69" s="2">
        <v>21</v>
      </c>
      <c r="M69" s="2">
        <v>5</v>
      </c>
      <c r="N69" s="2">
        <v>16</v>
      </c>
      <c r="O69" s="2">
        <v>11</v>
      </c>
      <c r="P69" s="2">
        <v>5</v>
      </c>
      <c r="Q69" s="2">
        <v>11</v>
      </c>
      <c r="R69" s="2">
        <v>9</v>
      </c>
      <c r="S69" s="2">
        <v>2</v>
      </c>
      <c r="T69" s="2">
        <v>34</v>
      </c>
      <c r="U69" s="2">
        <v>25</v>
      </c>
      <c r="V69" s="2">
        <v>9</v>
      </c>
      <c r="W69" s="2">
        <v>23</v>
      </c>
      <c r="X69" s="2">
        <v>12</v>
      </c>
      <c r="Y69" s="2">
        <v>11</v>
      </c>
      <c r="Z69" s="2">
        <v>13</v>
      </c>
      <c r="AA69" s="2">
        <v>8</v>
      </c>
      <c r="AB69" s="2">
        <v>5</v>
      </c>
      <c r="AC69" s="2">
        <v>9</v>
      </c>
      <c r="AD69" s="2">
        <v>5</v>
      </c>
      <c r="AE69" s="2">
        <v>4</v>
      </c>
      <c r="AF69" s="2">
        <v>28</v>
      </c>
      <c r="AG69" s="2">
        <v>13</v>
      </c>
      <c r="AH69" s="2">
        <v>15</v>
      </c>
      <c r="AI69" s="2">
        <v>27</v>
      </c>
      <c r="AJ69" s="2">
        <v>15</v>
      </c>
      <c r="AK69" s="2">
        <v>12</v>
      </c>
      <c r="AL69" s="2">
        <v>17</v>
      </c>
      <c r="AM69" s="2">
        <v>8</v>
      </c>
      <c r="AN69" s="2">
        <v>9</v>
      </c>
      <c r="AO69" s="2">
        <v>1</v>
      </c>
      <c r="AP69" s="2">
        <v>1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21</v>
      </c>
      <c r="AY69" s="2">
        <v>16</v>
      </c>
      <c r="AZ69" s="2">
        <v>5</v>
      </c>
      <c r="BA69" s="2">
        <v>19</v>
      </c>
      <c r="BB69" s="2">
        <v>14</v>
      </c>
      <c r="BC69" s="2">
        <v>5</v>
      </c>
      <c r="BD69" s="2">
        <v>10</v>
      </c>
      <c r="BE69" s="2">
        <v>7</v>
      </c>
      <c r="BF69" s="2">
        <v>3</v>
      </c>
      <c r="BG69" s="2">
        <v>20</v>
      </c>
      <c r="BH69" s="2">
        <v>16</v>
      </c>
      <c r="BI69" s="2">
        <v>4</v>
      </c>
      <c r="BJ69" s="2">
        <v>10</v>
      </c>
      <c r="BK69" s="2">
        <v>8</v>
      </c>
      <c r="BL69" s="2">
        <v>2</v>
      </c>
      <c r="BM69" s="2">
        <v>15</v>
      </c>
      <c r="BN69" s="2">
        <v>13</v>
      </c>
      <c r="BO69" s="2">
        <v>2</v>
      </c>
      <c r="BP69" s="2">
        <v>4</v>
      </c>
      <c r="BQ69" s="2">
        <v>3</v>
      </c>
      <c r="BR69" s="2">
        <v>1</v>
      </c>
      <c r="BS69" s="2">
        <v>4</v>
      </c>
      <c r="BT69" s="2">
        <v>2</v>
      </c>
      <c r="BU69" s="2">
        <v>2</v>
      </c>
      <c r="BV69" s="2">
        <v>23</v>
      </c>
      <c r="BW69" s="2">
        <v>11</v>
      </c>
      <c r="BX69" s="2">
        <v>12</v>
      </c>
      <c r="BY69" s="2">
        <v>4</v>
      </c>
      <c r="BZ69" s="2">
        <v>2</v>
      </c>
      <c r="CA69" s="2">
        <v>2</v>
      </c>
      <c r="CB69" s="2">
        <v>3</v>
      </c>
      <c r="CC69" s="2">
        <v>2</v>
      </c>
      <c r="CD69" s="2">
        <v>1</v>
      </c>
      <c r="CE69" s="2">
        <v>32</v>
      </c>
      <c r="CF69" s="2">
        <v>18</v>
      </c>
      <c r="CG69" s="2">
        <v>14</v>
      </c>
      <c r="CH69" s="2">
        <v>5</v>
      </c>
      <c r="CI69" s="2">
        <v>3</v>
      </c>
      <c r="CJ69" s="2">
        <v>2</v>
      </c>
      <c r="CK69" s="2">
        <v>6</v>
      </c>
      <c r="CL69" s="2">
        <v>4</v>
      </c>
      <c r="CM69" s="2">
        <v>2</v>
      </c>
      <c r="CN69" s="2">
        <v>9</v>
      </c>
      <c r="CO69" s="2">
        <v>5</v>
      </c>
      <c r="CP69" s="2">
        <v>4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2</v>
      </c>
      <c r="DA69" s="2">
        <v>2</v>
      </c>
      <c r="DB69" s="2">
        <v>0</v>
      </c>
      <c r="DC69" s="2">
        <v>1</v>
      </c>
      <c r="DD69" s="2">
        <v>1</v>
      </c>
      <c r="DE69" s="2">
        <v>0</v>
      </c>
    </row>
    <row r="70" spans="1:109" ht="10.199999999999999" customHeight="1" x14ac:dyDescent="0.2">
      <c r="A70" s="10">
        <v>65</v>
      </c>
      <c r="B70" s="2">
        <v>398</v>
      </c>
      <c r="C70" s="2">
        <v>247</v>
      </c>
      <c r="D70" s="2">
        <v>151</v>
      </c>
      <c r="E70" s="2">
        <v>7</v>
      </c>
      <c r="F70" s="2">
        <v>4</v>
      </c>
      <c r="G70" s="2">
        <v>3</v>
      </c>
      <c r="H70" s="2">
        <v>28</v>
      </c>
      <c r="I70" s="2">
        <v>17</v>
      </c>
      <c r="J70" s="2">
        <v>11</v>
      </c>
      <c r="K70" s="2">
        <v>18</v>
      </c>
      <c r="L70" s="2">
        <v>11</v>
      </c>
      <c r="M70" s="2">
        <v>7</v>
      </c>
      <c r="N70" s="2">
        <v>11</v>
      </c>
      <c r="O70" s="2">
        <v>8</v>
      </c>
      <c r="P70" s="2">
        <v>3</v>
      </c>
      <c r="Q70" s="2">
        <v>16</v>
      </c>
      <c r="R70" s="2">
        <v>10</v>
      </c>
      <c r="S70" s="2">
        <v>6</v>
      </c>
      <c r="T70" s="2">
        <v>16</v>
      </c>
      <c r="U70" s="2">
        <v>10</v>
      </c>
      <c r="V70" s="2">
        <v>6</v>
      </c>
      <c r="W70" s="2">
        <v>21</v>
      </c>
      <c r="X70" s="2">
        <v>11</v>
      </c>
      <c r="Y70" s="2">
        <v>10</v>
      </c>
      <c r="Z70" s="2">
        <v>13</v>
      </c>
      <c r="AA70" s="2">
        <v>7</v>
      </c>
      <c r="AB70" s="2">
        <v>6</v>
      </c>
      <c r="AC70" s="2">
        <v>10</v>
      </c>
      <c r="AD70" s="2">
        <v>7</v>
      </c>
      <c r="AE70" s="2">
        <v>3</v>
      </c>
      <c r="AF70" s="2">
        <v>19</v>
      </c>
      <c r="AG70" s="2">
        <v>17</v>
      </c>
      <c r="AH70" s="2">
        <v>2</v>
      </c>
      <c r="AI70" s="2">
        <v>28</v>
      </c>
      <c r="AJ70" s="2">
        <v>20</v>
      </c>
      <c r="AK70" s="2">
        <v>8</v>
      </c>
      <c r="AL70" s="2">
        <v>15</v>
      </c>
      <c r="AM70" s="2">
        <v>8</v>
      </c>
      <c r="AN70" s="2">
        <v>7</v>
      </c>
      <c r="AO70" s="2">
        <v>1</v>
      </c>
      <c r="AP70" s="2">
        <v>0</v>
      </c>
      <c r="AQ70" s="2">
        <v>1</v>
      </c>
      <c r="AR70" s="2">
        <v>4</v>
      </c>
      <c r="AS70" s="2">
        <v>1</v>
      </c>
      <c r="AT70" s="2">
        <v>3</v>
      </c>
      <c r="AU70" s="2">
        <v>1</v>
      </c>
      <c r="AV70" s="2">
        <v>0</v>
      </c>
      <c r="AW70" s="2">
        <v>1</v>
      </c>
      <c r="AX70" s="2">
        <v>10</v>
      </c>
      <c r="AY70" s="2">
        <v>8</v>
      </c>
      <c r="AZ70" s="2">
        <v>2</v>
      </c>
      <c r="BA70" s="2">
        <v>18</v>
      </c>
      <c r="BB70" s="2">
        <v>11</v>
      </c>
      <c r="BC70" s="2">
        <v>7</v>
      </c>
      <c r="BD70" s="2">
        <v>17</v>
      </c>
      <c r="BE70" s="2">
        <v>9</v>
      </c>
      <c r="BF70" s="2">
        <v>8</v>
      </c>
      <c r="BG70" s="2">
        <v>22</v>
      </c>
      <c r="BH70" s="2">
        <v>15</v>
      </c>
      <c r="BI70" s="2">
        <v>7</v>
      </c>
      <c r="BJ70" s="2">
        <v>6</v>
      </c>
      <c r="BK70" s="2">
        <v>5</v>
      </c>
      <c r="BL70" s="2">
        <v>1</v>
      </c>
      <c r="BM70" s="2">
        <v>17</v>
      </c>
      <c r="BN70" s="2">
        <v>8</v>
      </c>
      <c r="BO70" s="2">
        <v>9</v>
      </c>
      <c r="BP70" s="2">
        <v>5</v>
      </c>
      <c r="BQ70" s="2">
        <v>2</v>
      </c>
      <c r="BR70" s="2">
        <v>3</v>
      </c>
      <c r="BS70" s="2">
        <v>2</v>
      </c>
      <c r="BT70" s="2">
        <v>1</v>
      </c>
      <c r="BU70" s="2">
        <v>1</v>
      </c>
      <c r="BV70" s="2">
        <v>23</v>
      </c>
      <c r="BW70" s="2">
        <v>12</v>
      </c>
      <c r="BX70" s="2">
        <v>11</v>
      </c>
      <c r="BY70" s="2">
        <v>6</v>
      </c>
      <c r="BZ70" s="2">
        <v>3</v>
      </c>
      <c r="CA70" s="2">
        <v>3</v>
      </c>
      <c r="CB70" s="2">
        <v>0</v>
      </c>
      <c r="CC70" s="2">
        <v>0</v>
      </c>
      <c r="CD70" s="2">
        <v>0</v>
      </c>
      <c r="CE70" s="2">
        <v>37</v>
      </c>
      <c r="CF70" s="2">
        <v>26</v>
      </c>
      <c r="CG70" s="2">
        <v>11</v>
      </c>
      <c r="CH70" s="2">
        <v>6</v>
      </c>
      <c r="CI70" s="2">
        <v>5</v>
      </c>
      <c r="CJ70" s="2">
        <v>1</v>
      </c>
      <c r="CK70" s="2">
        <v>6</v>
      </c>
      <c r="CL70" s="2">
        <v>4</v>
      </c>
      <c r="CM70" s="2">
        <v>2</v>
      </c>
      <c r="CN70" s="2">
        <v>5</v>
      </c>
      <c r="CO70" s="2">
        <v>2</v>
      </c>
      <c r="CP70" s="2">
        <v>3</v>
      </c>
      <c r="CQ70" s="2">
        <v>1</v>
      </c>
      <c r="CR70" s="2">
        <v>1</v>
      </c>
      <c r="CS70" s="2">
        <v>0</v>
      </c>
      <c r="CT70" s="2">
        <v>0</v>
      </c>
      <c r="CU70" s="2">
        <v>0</v>
      </c>
      <c r="CV70" s="2">
        <v>0</v>
      </c>
      <c r="CW70" s="2">
        <v>3</v>
      </c>
      <c r="CX70" s="2">
        <v>1</v>
      </c>
      <c r="CY70" s="2">
        <v>2</v>
      </c>
      <c r="CZ70" s="2">
        <v>6</v>
      </c>
      <c r="DA70" s="2">
        <v>3</v>
      </c>
      <c r="DB70" s="2">
        <v>3</v>
      </c>
      <c r="DC70" s="2">
        <v>0</v>
      </c>
      <c r="DD70" s="2">
        <v>0</v>
      </c>
      <c r="DE70" s="2">
        <v>0</v>
      </c>
    </row>
    <row r="71" spans="1:109" ht="10.199999999999999" customHeight="1" x14ac:dyDescent="0.2">
      <c r="A71" s="10">
        <v>66</v>
      </c>
      <c r="B71" s="2">
        <v>570</v>
      </c>
      <c r="C71" s="2">
        <v>348</v>
      </c>
      <c r="D71" s="2">
        <v>222</v>
      </c>
      <c r="E71" s="2">
        <v>13</v>
      </c>
      <c r="F71" s="2">
        <v>10</v>
      </c>
      <c r="G71" s="2">
        <v>3</v>
      </c>
      <c r="H71" s="2">
        <v>38</v>
      </c>
      <c r="I71" s="2">
        <v>24</v>
      </c>
      <c r="J71" s="2">
        <v>14</v>
      </c>
      <c r="K71" s="2">
        <v>32</v>
      </c>
      <c r="L71" s="2">
        <v>23</v>
      </c>
      <c r="M71" s="2">
        <v>9</v>
      </c>
      <c r="N71" s="2">
        <v>21</v>
      </c>
      <c r="O71" s="2">
        <v>13</v>
      </c>
      <c r="P71" s="2">
        <v>8</v>
      </c>
      <c r="Q71" s="2">
        <v>21</v>
      </c>
      <c r="R71" s="2">
        <v>10</v>
      </c>
      <c r="S71" s="2">
        <v>11</v>
      </c>
      <c r="T71" s="2">
        <v>30</v>
      </c>
      <c r="U71" s="2">
        <v>21</v>
      </c>
      <c r="V71" s="2">
        <v>9</v>
      </c>
      <c r="W71" s="2">
        <v>35</v>
      </c>
      <c r="X71" s="2">
        <v>20</v>
      </c>
      <c r="Y71" s="2">
        <v>15</v>
      </c>
      <c r="Z71" s="2">
        <v>10</v>
      </c>
      <c r="AA71" s="2">
        <v>5</v>
      </c>
      <c r="AB71" s="2">
        <v>5</v>
      </c>
      <c r="AC71" s="2">
        <v>12</v>
      </c>
      <c r="AD71" s="2">
        <v>6</v>
      </c>
      <c r="AE71" s="2">
        <v>6</v>
      </c>
      <c r="AF71" s="2">
        <v>37</v>
      </c>
      <c r="AG71" s="2">
        <v>22</v>
      </c>
      <c r="AH71" s="2">
        <v>15</v>
      </c>
      <c r="AI71" s="2">
        <v>30</v>
      </c>
      <c r="AJ71" s="2">
        <v>15</v>
      </c>
      <c r="AK71" s="2">
        <v>15</v>
      </c>
      <c r="AL71" s="2">
        <v>11</v>
      </c>
      <c r="AM71" s="2">
        <v>5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2</v>
      </c>
      <c r="AV71" s="2">
        <v>2</v>
      </c>
      <c r="AW71" s="2">
        <v>0</v>
      </c>
      <c r="AX71" s="2">
        <v>16</v>
      </c>
      <c r="AY71" s="2">
        <v>11</v>
      </c>
      <c r="AZ71" s="2">
        <v>5</v>
      </c>
      <c r="BA71" s="2">
        <v>21</v>
      </c>
      <c r="BB71" s="2">
        <v>9</v>
      </c>
      <c r="BC71" s="2">
        <v>12</v>
      </c>
      <c r="BD71" s="2">
        <v>28</v>
      </c>
      <c r="BE71" s="2">
        <v>11</v>
      </c>
      <c r="BF71" s="2">
        <v>17</v>
      </c>
      <c r="BG71" s="2">
        <v>28</v>
      </c>
      <c r="BH71" s="2">
        <v>22</v>
      </c>
      <c r="BI71" s="2">
        <v>6</v>
      </c>
      <c r="BJ71" s="2">
        <v>15</v>
      </c>
      <c r="BK71" s="2">
        <v>12</v>
      </c>
      <c r="BL71" s="2">
        <v>3</v>
      </c>
      <c r="BM71" s="2">
        <v>9</v>
      </c>
      <c r="BN71" s="2">
        <v>6</v>
      </c>
      <c r="BO71" s="2">
        <v>3</v>
      </c>
      <c r="BP71" s="2">
        <v>7</v>
      </c>
      <c r="BQ71" s="2">
        <v>4</v>
      </c>
      <c r="BR71" s="2">
        <v>3</v>
      </c>
      <c r="BS71" s="2">
        <v>9</v>
      </c>
      <c r="BT71" s="2">
        <v>4</v>
      </c>
      <c r="BU71" s="2">
        <v>5</v>
      </c>
      <c r="BV71" s="2">
        <v>28</v>
      </c>
      <c r="BW71" s="2">
        <v>19</v>
      </c>
      <c r="BX71" s="2">
        <v>9</v>
      </c>
      <c r="BY71" s="2">
        <v>11</v>
      </c>
      <c r="BZ71" s="2">
        <v>7</v>
      </c>
      <c r="CA71" s="2">
        <v>4</v>
      </c>
      <c r="CB71" s="2">
        <v>8</v>
      </c>
      <c r="CC71" s="2">
        <v>4</v>
      </c>
      <c r="CD71" s="2">
        <v>4</v>
      </c>
      <c r="CE71" s="2">
        <v>45</v>
      </c>
      <c r="CF71" s="2">
        <v>31</v>
      </c>
      <c r="CG71" s="2">
        <v>14</v>
      </c>
      <c r="CH71" s="2">
        <v>6</v>
      </c>
      <c r="CI71" s="2">
        <v>5</v>
      </c>
      <c r="CJ71" s="2">
        <v>1</v>
      </c>
      <c r="CK71" s="2">
        <v>14</v>
      </c>
      <c r="CL71" s="2">
        <v>8</v>
      </c>
      <c r="CM71" s="2">
        <v>6</v>
      </c>
      <c r="CN71" s="2">
        <v>18</v>
      </c>
      <c r="CO71" s="2">
        <v>9</v>
      </c>
      <c r="CP71" s="2">
        <v>9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1</v>
      </c>
      <c r="CX71" s="2">
        <v>0</v>
      </c>
      <c r="CY71" s="2">
        <v>1</v>
      </c>
      <c r="CZ71" s="2">
        <v>11</v>
      </c>
      <c r="DA71" s="2">
        <v>7</v>
      </c>
      <c r="DB71" s="2">
        <v>4</v>
      </c>
      <c r="DC71" s="2">
        <v>3</v>
      </c>
      <c r="DD71" s="2">
        <v>3</v>
      </c>
      <c r="DE71" s="2">
        <v>0</v>
      </c>
    </row>
    <row r="72" spans="1:109" ht="10.199999999999999" customHeight="1" x14ac:dyDescent="0.2">
      <c r="A72" s="10">
        <v>67</v>
      </c>
      <c r="B72" s="2">
        <v>379</v>
      </c>
      <c r="C72" s="2">
        <v>215</v>
      </c>
      <c r="D72" s="2">
        <v>164</v>
      </c>
      <c r="E72" s="2">
        <v>5</v>
      </c>
      <c r="F72" s="2">
        <v>4</v>
      </c>
      <c r="G72" s="2">
        <v>1</v>
      </c>
      <c r="H72" s="2">
        <v>35</v>
      </c>
      <c r="I72" s="2">
        <v>18</v>
      </c>
      <c r="J72" s="2">
        <v>17</v>
      </c>
      <c r="K72" s="2">
        <v>19</v>
      </c>
      <c r="L72" s="2">
        <v>9</v>
      </c>
      <c r="M72" s="2">
        <v>10</v>
      </c>
      <c r="N72" s="2">
        <v>11</v>
      </c>
      <c r="O72" s="2">
        <v>6</v>
      </c>
      <c r="P72" s="2">
        <v>5</v>
      </c>
      <c r="Q72" s="2">
        <v>20</v>
      </c>
      <c r="R72" s="2">
        <v>10</v>
      </c>
      <c r="S72" s="2">
        <v>10</v>
      </c>
      <c r="T72" s="2">
        <v>14</v>
      </c>
      <c r="U72" s="2">
        <v>9</v>
      </c>
      <c r="V72" s="2">
        <v>5</v>
      </c>
      <c r="W72" s="2">
        <v>19</v>
      </c>
      <c r="X72" s="2">
        <v>9</v>
      </c>
      <c r="Y72" s="2">
        <v>10</v>
      </c>
      <c r="Z72" s="2">
        <v>13</v>
      </c>
      <c r="AA72" s="2">
        <v>6</v>
      </c>
      <c r="AB72" s="2">
        <v>7</v>
      </c>
      <c r="AC72" s="2">
        <v>12</v>
      </c>
      <c r="AD72" s="2">
        <v>6</v>
      </c>
      <c r="AE72" s="2">
        <v>6</v>
      </c>
      <c r="AF72" s="2">
        <v>27</v>
      </c>
      <c r="AG72" s="2">
        <v>13</v>
      </c>
      <c r="AH72" s="2">
        <v>14</v>
      </c>
      <c r="AI72" s="2">
        <v>21</v>
      </c>
      <c r="AJ72" s="2">
        <v>12</v>
      </c>
      <c r="AK72" s="2">
        <v>9</v>
      </c>
      <c r="AL72" s="2">
        <v>17</v>
      </c>
      <c r="AM72" s="2">
        <v>12</v>
      </c>
      <c r="AN72" s="2">
        <v>5</v>
      </c>
      <c r="AO72" s="2">
        <v>1</v>
      </c>
      <c r="AP72" s="2">
        <v>0</v>
      </c>
      <c r="AQ72" s="2">
        <v>1</v>
      </c>
      <c r="AR72" s="2">
        <v>1</v>
      </c>
      <c r="AS72" s="2">
        <v>0</v>
      </c>
      <c r="AT72" s="2">
        <v>1</v>
      </c>
      <c r="AU72" s="2">
        <v>1</v>
      </c>
      <c r="AV72" s="2">
        <v>0</v>
      </c>
      <c r="AW72" s="2">
        <v>1</v>
      </c>
      <c r="AX72" s="2">
        <v>17</v>
      </c>
      <c r="AY72" s="2">
        <v>9</v>
      </c>
      <c r="AZ72" s="2">
        <v>8</v>
      </c>
      <c r="BA72" s="2">
        <v>11</v>
      </c>
      <c r="BB72" s="2">
        <v>7</v>
      </c>
      <c r="BC72" s="2">
        <v>4</v>
      </c>
      <c r="BD72" s="2">
        <v>20</v>
      </c>
      <c r="BE72" s="2">
        <v>13</v>
      </c>
      <c r="BF72" s="2">
        <v>7</v>
      </c>
      <c r="BG72" s="2">
        <v>10</v>
      </c>
      <c r="BH72" s="2">
        <v>6</v>
      </c>
      <c r="BI72" s="2">
        <v>4</v>
      </c>
      <c r="BJ72" s="2">
        <v>11</v>
      </c>
      <c r="BK72" s="2">
        <v>6</v>
      </c>
      <c r="BL72" s="2">
        <v>5</v>
      </c>
      <c r="BM72" s="2">
        <v>15</v>
      </c>
      <c r="BN72" s="2">
        <v>10</v>
      </c>
      <c r="BO72" s="2">
        <v>5</v>
      </c>
      <c r="BP72" s="2">
        <v>3</v>
      </c>
      <c r="BQ72" s="2">
        <v>1</v>
      </c>
      <c r="BR72" s="2">
        <v>2</v>
      </c>
      <c r="BS72" s="2">
        <v>4</v>
      </c>
      <c r="BT72" s="2">
        <v>4</v>
      </c>
      <c r="BU72" s="2">
        <v>0</v>
      </c>
      <c r="BV72" s="2">
        <v>16</v>
      </c>
      <c r="BW72" s="2">
        <v>10</v>
      </c>
      <c r="BX72" s="2">
        <v>6</v>
      </c>
      <c r="BY72" s="2">
        <v>0</v>
      </c>
      <c r="BZ72" s="2">
        <v>0</v>
      </c>
      <c r="CA72" s="2">
        <v>0</v>
      </c>
      <c r="CB72" s="2">
        <v>4</v>
      </c>
      <c r="CC72" s="2">
        <v>3</v>
      </c>
      <c r="CD72" s="2">
        <v>1</v>
      </c>
      <c r="CE72" s="2">
        <v>30</v>
      </c>
      <c r="CF72" s="2">
        <v>18</v>
      </c>
      <c r="CG72" s="2">
        <v>12</v>
      </c>
      <c r="CH72" s="2">
        <v>3</v>
      </c>
      <c r="CI72" s="2">
        <v>3</v>
      </c>
      <c r="CJ72" s="2">
        <v>0</v>
      </c>
      <c r="CK72" s="2">
        <v>5</v>
      </c>
      <c r="CL72" s="2">
        <v>3</v>
      </c>
      <c r="CM72" s="2">
        <v>2</v>
      </c>
      <c r="CN72" s="2">
        <v>10</v>
      </c>
      <c r="CO72" s="2">
        <v>7</v>
      </c>
      <c r="CP72" s="2">
        <v>3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4</v>
      </c>
      <c r="DA72" s="2">
        <v>1</v>
      </c>
      <c r="DB72" s="2">
        <v>3</v>
      </c>
      <c r="DC72" s="2">
        <v>0</v>
      </c>
      <c r="DD72" s="2">
        <v>0</v>
      </c>
      <c r="DE72" s="2">
        <v>0</v>
      </c>
    </row>
    <row r="73" spans="1:109" ht="10.199999999999999" customHeight="1" x14ac:dyDescent="0.2">
      <c r="A73" s="10">
        <v>68</v>
      </c>
      <c r="B73" s="2">
        <v>347</v>
      </c>
      <c r="C73" s="2">
        <v>226</v>
      </c>
      <c r="D73" s="2">
        <v>121</v>
      </c>
      <c r="E73" s="2">
        <v>5</v>
      </c>
      <c r="F73" s="2">
        <v>5</v>
      </c>
      <c r="G73" s="2">
        <v>0</v>
      </c>
      <c r="H73" s="2">
        <v>19</v>
      </c>
      <c r="I73" s="2">
        <v>11</v>
      </c>
      <c r="J73" s="2">
        <v>8</v>
      </c>
      <c r="K73" s="2">
        <v>19</v>
      </c>
      <c r="L73" s="2">
        <v>13</v>
      </c>
      <c r="M73" s="2">
        <v>6</v>
      </c>
      <c r="N73" s="2">
        <v>17</v>
      </c>
      <c r="O73" s="2">
        <v>9</v>
      </c>
      <c r="P73" s="2">
        <v>8</v>
      </c>
      <c r="Q73" s="2">
        <v>8</v>
      </c>
      <c r="R73" s="2">
        <v>3</v>
      </c>
      <c r="S73" s="2">
        <v>5</v>
      </c>
      <c r="T73" s="2">
        <v>20</v>
      </c>
      <c r="U73" s="2">
        <v>16</v>
      </c>
      <c r="V73" s="2">
        <v>4</v>
      </c>
      <c r="W73" s="2">
        <v>22</v>
      </c>
      <c r="X73" s="2">
        <v>11</v>
      </c>
      <c r="Y73" s="2">
        <v>11</v>
      </c>
      <c r="Z73" s="2">
        <v>8</v>
      </c>
      <c r="AA73" s="2">
        <v>6</v>
      </c>
      <c r="AB73" s="2">
        <v>2</v>
      </c>
      <c r="AC73" s="2">
        <v>14</v>
      </c>
      <c r="AD73" s="2">
        <v>8</v>
      </c>
      <c r="AE73" s="2">
        <v>6</v>
      </c>
      <c r="AF73" s="2">
        <v>20</v>
      </c>
      <c r="AG73" s="2">
        <v>13</v>
      </c>
      <c r="AH73" s="2">
        <v>7</v>
      </c>
      <c r="AI73" s="2">
        <v>23</v>
      </c>
      <c r="AJ73" s="2">
        <v>18</v>
      </c>
      <c r="AK73" s="2">
        <v>5</v>
      </c>
      <c r="AL73" s="2">
        <v>13</v>
      </c>
      <c r="AM73" s="2">
        <v>8</v>
      </c>
      <c r="AN73" s="2">
        <v>5</v>
      </c>
      <c r="AO73" s="2">
        <v>0</v>
      </c>
      <c r="AP73" s="2">
        <v>0</v>
      </c>
      <c r="AQ73" s="2">
        <v>0</v>
      </c>
      <c r="AR73" s="2">
        <v>3</v>
      </c>
      <c r="AS73" s="2">
        <v>3</v>
      </c>
      <c r="AT73" s="2">
        <v>0</v>
      </c>
      <c r="AU73" s="2">
        <v>0</v>
      </c>
      <c r="AV73" s="2">
        <v>0</v>
      </c>
      <c r="AW73" s="2">
        <v>0</v>
      </c>
      <c r="AX73" s="2">
        <v>11</v>
      </c>
      <c r="AY73" s="2">
        <v>8</v>
      </c>
      <c r="AZ73" s="2">
        <v>3</v>
      </c>
      <c r="BA73" s="2">
        <v>16</v>
      </c>
      <c r="BB73" s="2">
        <v>12</v>
      </c>
      <c r="BC73" s="2">
        <v>4</v>
      </c>
      <c r="BD73" s="2">
        <v>16</v>
      </c>
      <c r="BE73" s="2">
        <v>10</v>
      </c>
      <c r="BF73" s="2">
        <v>6</v>
      </c>
      <c r="BG73" s="2">
        <v>19</v>
      </c>
      <c r="BH73" s="2">
        <v>12</v>
      </c>
      <c r="BI73" s="2">
        <v>7</v>
      </c>
      <c r="BJ73" s="2">
        <v>6</v>
      </c>
      <c r="BK73" s="2">
        <v>4</v>
      </c>
      <c r="BL73" s="2">
        <v>2</v>
      </c>
      <c r="BM73" s="2">
        <v>14</v>
      </c>
      <c r="BN73" s="2">
        <v>9</v>
      </c>
      <c r="BO73" s="2">
        <v>5</v>
      </c>
      <c r="BP73" s="2">
        <v>5</v>
      </c>
      <c r="BQ73" s="2">
        <v>2</v>
      </c>
      <c r="BR73" s="2">
        <v>3</v>
      </c>
      <c r="BS73" s="2">
        <v>6</v>
      </c>
      <c r="BT73" s="2">
        <v>5</v>
      </c>
      <c r="BU73" s="2">
        <v>1</v>
      </c>
      <c r="BV73" s="2">
        <v>21</v>
      </c>
      <c r="BW73" s="2">
        <v>12</v>
      </c>
      <c r="BX73" s="2">
        <v>9</v>
      </c>
      <c r="BY73" s="2">
        <v>6</v>
      </c>
      <c r="BZ73" s="2">
        <v>2</v>
      </c>
      <c r="CA73" s="2">
        <v>4</v>
      </c>
      <c r="CB73" s="2">
        <v>1</v>
      </c>
      <c r="CC73" s="2">
        <v>1</v>
      </c>
      <c r="CD73" s="2">
        <v>0</v>
      </c>
      <c r="CE73" s="2">
        <v>20</v>
      </c>
      <c r="CF73" s="2">
        <v>14</v>
      </c>
      <c r="CG73" s="2">
        <v>6</v>
      </c>
      <c r="CH73" s="2">
        <v>3</v>
      </c>
      <c r="CI73" s="2">
        <v>3</v>
      </c>
      <c r="CJ73" s="2">
        <v>0</v>
      </c>
      <c r="CK73" s="2">
        <v>5</v>
      </c>
      <c r="CL73" s="2">
        <v>4</v>
      </c>
      <c r="CM73" s="2">
        <v>1</v>
      </c>
      <c r="CN73" s="2">
        <v>5</v>
      </c>
      <c r="CO73" s="2">
        <v>3</v>
      </c>
      <c r="CP73" s="2">
        <v>2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2</v>
      </c>
      <c r="DA73" s="2">
        <v>1</v>
      </c>
      <c r="DB73" s="2">
        <v>1</v>
      </c>
      <c r="DC73" s="2">
        <v>0</v>
      </c>
      <c r="DD73" s="2">
        <v>0</v>
      </c>
      <c r="DE73" s="2">
        <v>0</v>
      </c>
    </row>
    <row r="74" spans="1:109" ht="10.199999999999999" customHeight="1" x14ac:dyDescent="0.2">
      <c r="A74" s="10">
        <v>69</v>
      </c>
      <c r="B74" s="2">
        <v>442</v>
      </c>
      <c r="C74" s="2">
        <v>271</v>
      </c>
      <c r="D74" s="2">
        <v>171</v>
      </c>
      <c r="E74" s="2">
        <v>13</v>
      </c>
      <c r="F74" s="2">
        <v>8</v>
      </c>
      <c r="G74" s="2">
        <v>5</v>
      </c>
      <c r="H74" s="2">
        <v>32</v>
      </c>
      <c r="I74" s="2">
        <v>19</v>
      </c>
      <c r="J74" s="2">
        <v>13</v>
      </c>
      <c r="K74" s="2">
        <v>34</v>
      </c>
      <c r="L74" s="2">
        <v>21</v>
      </c>
      <c r="M74" s="2">
        <v>13</v>
      </c>
      <c r="N74" s="2">
        <v>33</v>
      </c>
      <c r="O74" s="2">
        <v>23</v>
      </c>
      <c r="P74" s="2">
        <v>10</v>
      </c>
      <c r="Q74" s="2">
        <v>20</v>
      </c>
      <c r="R74" s="2">
        <v>12</v>
      </c>
      <c r="S74" s="2">
        <v>8</v>
      </c>
      <c r="T74" s="2">
        <v>27</v>
      </c>
      <c r="U74" s="2">
        <v>13</v>
      </c>
      <c r="V74" s="2">
        <v>14</v>
      </c>
      <c r="W74" s="2">
        <v>20</v>
      </c>
      <c r="X74" s="2">
        <v>6</v>
      </c>
      <c r="Y74" s="2">
        <v>14</v>
      </c>
      <c r="Z74" s="2">
        <v>14</v>
      </c>
      <c r="AA74" s="2">
        <v>9</v>
      </c>
      <c r="AB74" s="2">
        <v>5</v>
      </c>
      <c r="AC74" s="2">
        <v>8</v>
      </c>
      <c r="AD74" s="2">
        <v>8</v>
      </c>
      <c r="AE74" s="2">
        <v>0</v>
      </c>
      <c r="AF74" s="2">
        <v>30</v>
      </c>
      <c r="AG74" s="2">
        <v>23</v>
      </c>
      <c r="AH74" s="2">
        <v>7</v>
      </c>
      <c r="AI74" s="2">
        <v>19</v>
      </c>
      <c r="AJ74" s="2">
        <v>9</v>
      </c>
      <c r="AK74" s="2">
        <v>10</v>
      </c>
      <c r="AL74" s="2">
        <v>12</v>
      </c>
      <c r="AM74" s="2">
        <v>8</v>
      </c>
      <c r="AN74" s="2">
        <v>4</v>
      </c>
      <c r="AO74" s="2">
        <v>1</v>
      </c>
      <c r="AP74" s="2">
        <v>1</v>
      </c>
      <c r="AQ74" s="2">
        <v>0</v>
      </c>
      <c r="AR74" s="2">
        <v>4</v>
      </c>
      <c r="AS74" s="2">
        <v>2</v>
      </c>
      <c r="AT74" s="2">
        <v>2</v>
      </c>
      <c r="AU74" s="2">
        <v>3</v>
      </c>
      <c r="AV74" s="2">
        <v>2</v>
      </c>
      <c r="AW74" s="2">
        <v>1</v>
      </c>
      <c r="AX74" s="2">
        <v>15</v>
      </c>
      <c r="AY74" s="2">
        <v>10</v>
      </c>
      <c r="AZ74" s="2">
        <v>5</v>
      </c>
      <c r="BA74" s="2">
        <v>24</v>
      </c>
      <c r="BB74" s="2">
        <v>12</v>
      </c>
      <c r="BC74" s="2">
        <v>12</v>
      </c>
      <c r="BD74" s="2">
        <v>12</v>
      </c>
      <c r="BE74" s="2">
        <v>11</v>
      </c>
      <c r="BF74" s="2">
        <v>1</v>
      </c>
      <c r="BG74" s="2">
        <v>15</v>
      </c>
      <c r="BH74" s="2">
        <v>9</v>
      </c>
      <c r="BI74" s="2">
        <v>6</v>
      </c>
      <c r="BJ74" s="2">
        <v>10</v>
      </c>
      <c r="BK74" s="2">
        <v>7</v>
      </c>
      <c r="BL74" s="2">
        <v>3</v>
      </c>
      <c r="BM74" s="2">
        <v>10</v>
      </c>
      <c r="BN74" s="2">
        <v>4</v>
      </c>
      <c r="BO74" s="2">
        <v>6</v>
      </c>
      <c r="BP74" s="2">
        <v>1</v>
      </c>
      <c r="BQ74" s="2">
        <v>1</v>
      </c>
      <c r="BR74" s="2">
        <v>0</v>
      </c>
      <c r="BS74" s="2">
        <v>2</v>
      </c>
      <c r="BT74" s="2">
        <v>2</v>
      </c>
      <c r="BU74" s="2">
        <v>0</v>
      </c>
      <c r="BV74" s="2">
        <v>22</v>
      </c>
      <c r="BW74" s="2">
        <v>16</v>
      </c>
      <c r="BX74" s="2">
        <v>6</v>
      </c>
      <c r="BY74" s="2">
        <v>5</v>
      </c>
      <c r="BZ74" s="2">
        <v>2</v>
      </c>
      <c r="CA74" s="2">
        <v>3</v>
      </c>
      <c r="CB74" s="2">
        <v>2</v>
      </c>
      <c r="CC74" s="2">
        <v>2</v>
      </c>
      <c r="CD74" s="2">
        <v>0</v>
      </c>
      <c r="CE74" s="2">
        <v>26</v>
      </c>
      <c r="CF74" s="2">
        <v>17</v>
      </c>
      <c r="CG74" s="2">
        <v>9</v>
      </c>
      <c r="CH74" s="2">
        <v>3</v>
      </c>
      <c r="CI74" s="2">
        <v>2</v>
      </c>
      <c r="CJ74" s="2">
        <v>1</v>
      </c>
      <c r="CK74" s="2">
        <v>6</v>
      </c>
      <c r="CL74" s="2">
        <v>4</v>
      </c>
      <c r="CM74" s="2">
        <v>2</v>
      </c>
      <c r="CN74" s="2">
        <v>13</v>
      </c>
      <c r="CO74" s="2">
        <v>6</v>
      </c>
      <c r="CP74" s="2">
        <v>7</v>
      </c>
      <c r="CQ74" s="2">
        <v>1</v>
      </c>
      <c r="CR74" s="2">
        <v>0</v>
      </c>
      <c r="CS74" s="2">
        <v>1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5</v>
      </c>
      <c r="DA74" s="2">
        <v>2</v>
      </c>
      <c r="DB74" s="2">
        <v>3</v>
      </c>
      <c r="DC74" s="2">
        <v>0</v>
      </c>
      <c r="DD74" s="2">
        <v>0</v>
      </c>
      <c r="DE74" s="2">
        <v>0</v>
      </c>
    </row>
    <row r="75" spans="1:109" ht="10.199999999999999" customHeight="1" x14ac:dyDescent="0.2">
      <c r="A75" s="10">
        <v>70</v>
      </c>
      <c r="B75" s="2">
        <v>343</v>
      </c>
      <c r="C75" s="2">
        <v>195</v>
      </c>
      <c r="D75" s="2">
        <v>148</v>
      </c>
      <c r="E75" s="2">
        <v>2</v>
      </c>
      <c r="F75" s="2">
        <v>2</v>
      </c>
      <c r="G75" s="2">
        <v>0</v>
      </c>
      <c r="H75" s="2">
        <v>30</v>
      </c>
      <c r="I75" s="2">
        <v>13</v>
      </c>
      <c r="J75" s="2">
        <v>17</v>
      </c>
      <c r="K75" s="2">
        <v>23</v>
      </c>
      <c r="L75" s="2">
        <v>14</v>
      </c>
      <c r="M75" s="2">
        <v>9</v>
      </c>
      <c r="N75" s="2">
        <v>13</v>
      </c>
      <c r="O75" s="2">
        <v>7</v>
      </c>
      <c r="P75" s="2">
        <v>6</v>
      </c>
      <c r="Q75" s="2">
        <v>13</v>
      </c>
      <c r="R75" s="2">
        <v>5</v>
      </c>
      <c r="S75" s="2">
        <v>8</v>
      </c>
      <c r="T75" s="2">
        <v>22</v>
      </c>
      <c r="U75" s="2">
        <v>14</v>
      </c>
      <c r="V75" s="2">
        <v>8</v>
      </c>
      <c r="W75" s="2">
        <v>14</v>
      </c>
      <c r="X75" s="2">
        <v>8</v>
      </c>
      <c r="Y75" s="2">
        <v>6</v>
      </c>
      <c r="Z75" s="2">
        <v>12</v>
      </c>
      <c r="AA75" s="2">
        <v>5</v>
      </c>
      <c r="AB75" s="2">
        <v>7</v>
      </c>
      <c r="AC75" s="2">
        <v>12</v>
      </c>
      <c r="AD75" s="2">
        <v>7</v>
      </c>
      <c r="AE75" s="2">
        <v>5</v>
      </c>
      <c r="AF75" s="2">
        <v>18</v>
      </c>
      <c r="AG75" s="2">
        <v>13</v>
      </c>
      <c r="AH75" s="2">
        <v>5</v>
      </c>
      <c r="AI75" s="2">
        <v>27</v>
      </c>
      <c r="AJ75" s="2">
        <v>13</v>
      </c>
      <c r="AK75" s="2">
        <v>14</v>
      </c>
      <c r="AL75" s="2">
        <v>12</v>
      </c>
      <c r="AM75" s="2">
        <v>8</v>
      </c>
      <c r="AN75" s="2">
        <v>4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7</v>
      </c>
      <c r="AY75" s="2">
        <v>4</v>
      </c>
      <c r="AZ75" s="2">
        <v>3</v>
      </c>
      <c r="BA75" s="2">
        <v>14</v>
      </c>
      <c r="BB75" s="2">
        <v>7</v>
      </c>
      <c r="BC75" s="2">
        <v>7</v>
      </c>
      <c r="BD75" s="2">
        <v>8</v>
      </c>
      <c r="BE75" s="2">
        <v>6</v>
      </c>
      <c r="BF75" s="2">
        <v>2</v>
      </c>
      <c r="BG75" s="2">
        <v>10</v>
      </c>
      <c r="BH75" s="2">
        <v>5</v>
      </c>
      <c r="BI75" s="2">
        <v>5</v>
      </c>
      <c r="BJ75" s="2">
        <v>7</v>
      </c>
      <c r="BK75" s="2">
        <v>6</v>
      </c>
      <c r="BL75" s="2">
        <v>1</v>
      </c>
      <c r="BM75" s="2">
        <v>14</v>
      </c>
      <c r="BN75" s="2">
        <v>6</v>
      </c>
      <c r="BO75" s="2">
        <v>8</v>
      </c>
      <c r="BP75" s="2">
        <v>2</v>
      </c>
      <c r="BQ75" s="2">
        <v>2</v>
      </c>
      <c r="BR75" s="2">
        <v>0</v>
      </c>
      <c r="BS75" s="2">
        <v>2</v>
      </c>
      <c r="BT75" s="2">
        <v>1</v>
      </c>
      <c r="BU75" s="2">
        <v>1</v>
      </c>
      <c r="BV75" s="2">
        <v>16</v>
      </c>
      <c r="BW75" s="2">
        <v>7</v>
      </c>
      <c r="BX75" s="2">
        <v>9</v>
      </c>
      <c r="BY75" s="2">
        <v>3</v>
      </c>
      <c r="BZ75" s="2">
        <v>2</v>
      </c>
      <c r="CA75" s="2">
        <v>1</v>
      </c>
      <c r="CB75" s="2">
        <v>1</v>
      </c>
      <c r="CC75" s="2">
        <v>0</v>
      </c>
      <c r="CD75" s="2">
        <v>1</v>
      </c>
      <c r="CE75" s="2">
        <v>25</v>
      </c>
      <c r="CF75" s="2">
        <v>15</v>
      </c>
      <c r="CG75" s="2">
        <v>10</v>
      </c>
      <c r="CH75" s="2">
        <v>11</v>
      </c>
      <c r="CI75" s="2">
        <v>8</v>
      </c>
      <c r="CJ75" s="2">
        <v>3</v>
      </c>
      <c r="CK75" s="2">
        <v>6</v>
      </c>
      <c r="CL75" s="2">
        <v>3</v>
      </c>
      <c r="CM75" s="2">
        <v>3</v>
      </c>
      <c r="CN75" s="2">
        <v>8</v>
      </c>
      <c r="CO75" s="2">
        <v>6</v>
      </c>
      <c r="CP75" s="2">
        <v>2</v>
      </c>
      <c r="CQ75" s="2">
        <v>2</v>
      </c>
      <c r="CR75" s="2">
        <v>0</v>
      </c>
      <c r="CS75" s="2">
        <v>2</v>
      </c>
      <c r="CT75" s="2">
        <v>1</v>
      </c>
      <c r="CU75" s="2">
        <v>1</v>
      </c>
      <c r="CV75" s="2">
        <v>0</v>
      </c>
      <c r="CW75" s="2">
        <v>0</v>
      </c>
      <c r="CX75" s="2">
        <v>0</v>
      </c>
      <c r="CY75" s="2">
        <v>0</v>
      </c>
      <c r="CZ75" s="2">
        <v>6</v>
      </c>
      <c r="DA75" s="2">
        <v>5</v>
      </c>
      <c r="DB75" s="2">
        <v>1</v>
      </c>
      <c r="DC75" s="2">
        <v>2</v>
      </c>
      <c r="DD75" s="2">
        <v>2</v>
      </c>
      <c r="DE75" s="2">
        <v>0</v>
      </c>
    </row>
    <row r="76" spans="1:109" ht="10.199999999999999" customHeight="1" x14ac:dyDescent="0.2">
      <c r="A76" s="10">
        <v>71</v>
      </c>
      <c r="B76" s="2">
        <v>714</v>
      </c>
      <c r="C76" s="2">
        <v>446</v>
      </c>
      <c r="D76" s="2">
        <v>268</v>
      </c>
      <c r="E76" s="2">
        <v>10</v>
      </c>
      <c r="F76" s="2">
        <v>5</v>
      </c>
      <c r="G76" s="2">
        <v>5</v>
      </c>
      <c r="H76" s="2">
        <v>64</v>
      </c>
      <c r="I76" s="2">
        <v>35</v>
      </c>
      <c r="J76" s="2">
        <v>29</v>
      </c>
      <c r="K76" s="2">
        <v>65</v>
      </c>
      <c r="L76" s="2">
        <v>44</v>
      </c>
      <c r="M76" s="2">
        <v>21</v>
      </c>
      <c r="N76" s="2">
        <v>29</v>
      </c>
      <c r="O76" s="2">
        <v>19</v>
      </c>
      <c r="P76" s="2">
        <v>10</v>
      </c>
      <c r="Q76" s="2">
        <v>39</v>
      </c>
      <c r="R76" s="2">
        <v>26</v>
      </c>
      <c r="S76" s="2">
        <v>13</v>
      </c>
      <c r="T76" s="2">
        <v>38</v>
      </c>
      <c r="U76" s="2">
        <v>21</v>
      </c>
      <c r="V76" s="2">
        <v>17</v>
      </c>
      <c r="W76" s="2">
        <v>32</v>
      </c>
      <c r="X76" s="2">
        <v>21</v>
      </c>
      <c r="Y76" s="2">
        <v>11</v>
      </c>
      <c r="Z76" s="2">
        <v>30</v>
      </c>
      <c r="AA76" s="2">
        <v>18</v>
      </c>
      <c r="AB76" s="2">
        <v>12</v>
      </c>
      <c r="AC76" s="2">
        <v>15</v>
      </c>
      <c r="AD76" s="2">
        <v>11</v>
      </c>
      <c r="AE76" s="2">
        <v>4</v>
      </c>
      <c r="AF76" s="2">
        <v>37</v>
      </c>
      <c r="AG76" s="2">
        <v>23</v>
      </c>
      <c r="AH76" s="2">
        <v>14</v>
      </c>
      <c r="AI76" s="2">
        <v>53</v>
      </c>
      <c r="AJ76" s="2">
        <v>30</v>
      </c>
      <c r="AK76" s="2">
        <v>23</v>
      </c>
      <c r="AL76" s="2">
        <v>32</v>
      </c>
      <c r="AM76" s="2">
        <v>21</v>
      </c>
      <c r="AN76" s="2">
        <v>11</v>
      </c>
      <c r="AO76" s="2">
        <v>1</v>
      </c>
      <c r="AP76" s="2">
        <v>0</v>
      </c>
      <c r="AQ76" s="2">
        <v>1</v>
      </c>
      <c r="AR76" s="2">
        <v>3</v>
      </c>
      <c r="AS76" s="2">
        <v>2</v>
      </c>
      <c r="AT76" s="2">
        <v>1</v>
      </c>
      <c r="AU76" s="2">
        <v>3</v>
      </c>
      <c r="AV76" s="2">
        <v>1</v>
      </c>
      <c r="AW76" s="2">
        <v>2</v>
      </c>
      <c r="AX76" s="2">
        <v>13</v>
      </c>
      <c r="AY76" s="2">
        <v>7</v>
      </c>
      <c r="AZ76" s="2">
        <v>6</v>
      </c>
      <c r="BA76" s="2">
        <v>19</v>
      </c>
      <c r="BB76" s="2">
        <v>8</v>
      </c>
      <c r="BC76" s="2">
        <v>11</v>
      </c>
      <c r="BD76" s="2">
        <v>27</v>
      </c>
      <c r="BE76" s="2">
        <v>22</v>
      </c>
      <c r="BF76" s="2">
        <v>5</v>
      </c>
      <c r="BG76" s="2">
        <v>40</v>
      </c>
      <c r="BH76" s="2">
        <v>24</v>
      </c>
      <c r="BI76" s="2">
        <v>16</v>
      </c>
      <c r="BJ76" s="2">
        <v>18</v>
      </c>
      <c r="BK76" s="2">
        <v>16</v>
      </c>
      <c r="BL76" s="2">
        <v>2</v>
      </c>
      <c r="BM76" s="2">
        <v>20</v>
      </c>
      <c r="BN76" s="2">
        <v>13</v>
      </c>
      <c r="BO76" s="2">
        <v>7</v>
      </c>
      <c r="BP76" s="2">
        <v>10</v>
      </c>
      <c r="BQ76" s="2">
        <v>7</v>
      </c>
      <c r="BR76" s="2">
        <v>3</v>
      </c>
      <c r="BS76" s="2">
        <v>11</v>
      </c>
      <c r="BT76" s="2">
        <v>7</v>
      </c>
      <c r="BU76" s="2">
        <v>4</v>
      </c>
      <c r="BV76" s="2">
        <v>26</v>
      </c>
      <c r="BW76" s="2">
        <v>13</v>
      </c>
      <c r="BX76" s="2">
        <v>13</v>
      </c>
      <c r="BY76" s="2">
        <v>6</v>
      </c>
      <c r="BZ76" s="2">
        <v>2</v>
      </c>
      <c r="CA76" s="2">
        <v>4</v>
      </c>
      <c r="CB76" s="2">
        <v>5</v>
      </c>
      <c r="CC76" s="2">
        <v>3</v>
      </c>
      <c r="CD76" s="2">
        <v>2</v>
      </c>
      <c r="CE76" s="2">
        <v>37</v>
      </c>
      <c r="CF76" s="2">
        <v>30</v>
      </c>
      <c r="CG76" s="2">
        <v>7</v>
      </c>
      <c r="CH76" s="2">
        <v>3</v>
      </c>
      <c r="CI76" s="2">
        <v>3</v>
      </c>
      <c r="CJ76" s="2">
        <v>0</v>
      </c>
      <c r="CK76" s="2">
        <v>4</v>
      </c>
      <c r="CL76" s="2">
        <v>2</v>
      </c>
      <c r="CM76" s="2">
        <v>2</v>
      </c>
      <c r="CN76" s="2">
        <v>18</v>
      </c>
      <c r="CO76" s="2">
        <v>8</v>
      </c>
      <c r="CP76" s="2">
        <v>10</v>
      </c>
      <c r="CQ76" s="2">
        <v>0</v>
      </c>
      <c r="CR76" s="2">
        <v>0</v>
      </c>
      <c r="CS76" s="2">
        <v>0</v>
      </c>
      <c r="CT76" s="2">
        <v>1</v>
      </c>
      <c r="CU76" s="2">
        <v>0</v>
      </c>
      <c r="CV76" s="2">
        <v>1</v>
      </c>
      <c r="CW76" s="2">
        <v>1</v>
      </c>
      <c r="CX76" s="2">
        <v>0</v>
      </c>
      <c r="CY76" s="2">
        <v>1</v>
      </c>
      <c r="CZ76" s="2">
        <v>4</v>
      </c>
      <c r="DA76" s="2">
        <v>4</v>
      </c>
      <c r="DB76" s="2">
        <v>0</v>
      </c>
      <c r="DC76" s="2">
        <v>0</v>
      </c>
      <c r="DD76" s="2">
        <v>0</v>
      </c>
      <c r="DE76" s="2">
        <v>0</v>
      </c>
    </row>
    <row r="77" spans="1:109" ht="10.199999999999999" customHeight="1" x14ac:dyDescent="0.2">
      <c r="A77" s="10">
        <v>72</v>
      </c>
      <c r="B77" s="2">
        <v>148</v>
      </c>
      <c r="C77" s="2">
        <v>104</v>
      </c>
      <c r="D77" s="2">
        <v>44</v>
      </c>
      <c r="E77" s="2">
        <v>3</v>
      </c>
      <c r="F77" s="2">
        <v>0</v>
      </c>
      <c r="G77" s="2">
        <v>3</v>
      </c>
      <c r="H77" s="2">
        <v>3</v>
      </c>
      <c r="I77" s="2">
        <v>3</v>
      </c>
      <c r="J77" s="2">
        <v>0</v>
      </c>
      <c r="K77" s="2">
        <v>8</v>
      </c>
      <c r="L77" s="2">
        <v>6</v>
      </c>
      <c r="M77" s="2">
        <v>2</v>
      </c>
      <c r="N77" s="2">
        <v>9</v>
      </c>
      <c r="O77" s="2">
        <v>7</v>
      </c>
      <c r="P77" s="2">
        <v>2</v>
      </c>
      <c r="Q77" s="2">
        <v>2</v>
      </c>
      <c r="R77" s="2">
        <v>1</v>
      </c>
      <c r="S77" s="2">
        <v>1</v>
      </c>
      <c r="T77" s="2">
        <v>14</v>
      </c>
      <c r="U77" s="2">
        <v>11</v>
      </c>
      <c r="V77" s="2">
        <v>3</v>
      </c>
      <c r="W77" s="2">
        <v>7</v>
      </c>
      <c r="X77" s="2">
        <v>2</v>
      </c>
      <c r="Y77" s="2">
        <v>5</v>
      </c>
      <c r="Z77" s="2">
        <v>3</v>
      </c>
      <c r="AA77" s="2">
        <v>3</v>
      </c>
      <c r="AB77" s="2">
        <v>0</v>
      </c>
      <c r="AC77" s="2">
        <v>4</v>
      </c>
      <c r="AD77" s="2">
        <v>3</v>
      </c>
      <c r="AE77" s="2">
        <v>1</v>
      </c>
      <c r="AF77" s="2">
        <v>14</v>
      </c>
      <c r="AG77" s="2">
        <v>11</v>
      </c>
      <c r="AH77" s="2">
        <v>3</v>
      </c>
      <c r="AI77" s="2">
        <v>14</v>
      </c>
      <c r="AJ77" s="2">
        <v>9</v>
      </c>
      <c r="AK77" s="2">
        <v>5</v>
      </c>
      <c r="AL77" s="2">
        <v>9</v>
      </c>
      <c r="AM77" s="2">
        <v>6</v>
      </c>
      <c r="AN77" s="2">
        <v>3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4</v>
      </c>
      <c r="AY77" s="2">
        <v>3</v>
      </c>
      <c r="AZ77" s="2">
        <v>1</v>
      </c>
      <c r="BA77" s="2">
        <v>9</v>
      </c>
      <c r="BB77" s="2">
        <v>7</v>
      </c>
      <c r="BC77" s="2">
        <v>2</v>
      </c>
      <c r="BD77" s="2">
        <v>9</v>
      </c>
      <c r="BE77" s="2">
        <v>6</v>
      </c>
      <c r="BF77" s="2">
        <v>3</v>
      </c>
      <c r="BG77" s="2">
        <v>5</v>
      </c>
      <c r="BH77" s="2">
        <v>2</v>
      </c>
      <c r="BI77" s="2">
        <v>3</v>
      </c>
      <c r="BJ77" s="2">
        <v>2</v>
      </c>
      <c r="BK77" s="2">
        <v>0</v>
      </c>
      <c r="BL77" s="2">
        <v>2</v>
      </c>
      <c r="BM77" s="2">
        <v>7</v>
      </c>
      <c r="BN77" s="2">
        <v>6</v>
      </c>
      <c r="BO77" s="2">
        <v>1</v>
      </c>
      <c r="BP77" s="2">
        <v>1</v>
      </c>
      <c r="BQ77" s="2">
        <v>1</v>
      </c>
      <c r="BR77" s="2">
        <v>0</v>
      </c>
      <c r="BS77" s="2">
        <v>1</v>
      </c>
      <c r="BT77" s="2">
        <v>1</v>
      </c>
      <c r="BU77" s="2">
        <v>0</v>
      </c>
      <c r="BV77" s="2">
        <v>5</v>
      </c>
      <c r="BW77" s="2">
        <v>4</v>
      </c>
      <c r="BX77" s="2">
        <v>1</v>
      </c>
      <c r="BY77" s="2">
        <v>1</v>
      </c>
      <c r="BZ77" s="2">
        <v>1</v>
      </c>
      <c r="CA77" s="2">
        <v>0</v>
      </c>
      <c r="CB77" s="2">
        <v>0</v>
      </c>
      <c r="CC77" s="2">
        <v>0</v>
      </c>
      <c r="CD77" s="2">
        <v>0</v>
      </c>
      <c r="CE77" s="2">
        <v>11</v>
      </c>
      <c r="CF77" s="2">
        <v>8</v>
      </c>
      <c r="CG77" s="2">
        <v>3</v>
      </c>
      <c r="CH77" s="2">
        <v>0</v>
      </c>
      <c r="CI77" s="2">
        <v>0</v>
      </c>
      <c r="CJ77" s="2">
        <v>0</v>
      </c>
      <c r="CK77" s="2">
        <v>1</v>
      </c>
      <c r="CL77" s="2">
        <v>1</v>
      </c>
      <c r="CM77" s="2">
        <v>0</v>
      </c>
      <c r="CN77" s="2">
        <v>1</v>
      </c>
      <c r="CO77" s="2">
        <v>1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1</v>
      </c>
      <c r="DA77" s="2">
        <v>1</v>
      </c>
      <c r="DB77" s="2">
        <v>0</v>
      </c>
      <c r="DC77" s="2">
        <v>0</v>
      </c>
      <c r="DD77" s="2">
        <v>0</v>
      </c>
      <c r="DE77" s="2">
        <v>0</v>
      </c>
    </row>
    <row r="78" spans="1:109" ht="10.199999999999999" customHeight="1" x14ac:dyDescent="0.2">
      <c r="A78" s="10">
        <v>73</v>
      </c>
      <c r="B78" s="2">
        <v>223</v>
      </c>
      <c r="C78" s="2">
        <v>143</v>
      </c>
      <c r="D78" s="2">
        <v>80</v>
      </c>
      <c r="E78" s="2">
        <v>4</v>
      </c>
      <c r="F78" s="2">
        <v>2</v>
      </c>
      <c r="G78" s="2">
        <v>2</v>
      </c>
      <c r="H78" s="2">
        <v>11</v>
      </c>
      <c r="I78" s="2">
        <v>7</v>
      </c>
      <c r="J78" s="2">
        <v>4</v>
      </c>
      <c r="K78" s="2">
        <v>13</v>
      </c>
      <c r="L78" s="2">
        <v>10</v>
      </c>
      <c r="M78" s="2">
        <v>3</v>
      </c>
      <c r="N78" s="2">
        <v>13</v>
      </c>
      <c r="O78" s="2">
        <v>7</v>
      </c>
      <c r="P78" s="2">
        <v>6</v>
      </c>
      <c r="Q78" s="2">
        <v>12</v>
      </c>
      <c r="R78" s="2">
        <v>8</v>
      </c>
      <c r="S78" s="2">
        <v>4</v>
      </c>
      <c r="T78" s="2">
        <v>10</v>
      </c>
      <c r="U78" s="2">
        <v>6</v>
      </c>
      <c r="V78" s="2">
        <v>4</v>
      </c>
      <c r="W78" s="2">
        <v>20</v>
      </c>
      <c r="X78" s="2">
        <v>12</v>
      </c>
      <c r="Y78" s="2">
        <v>8</v>
      </c>
      <c r="Z78" s="2">
        <v>8</v>
      </c>
      <c r="AA78" s="2">
        <v>3</v>
      </c>
      <c r="AB78" s="2">
        <v>5</v>
      </c>
      <c r="AC78" s="2">
        <v>6</v>
      </c>
      <c r="AD78" s="2">
        <v>3</v>
      </c>
      <c r="AE78" s="2">
        <v>3</v>
      </c>
      <c r="AF78" s="2">
        <v>7</v>
      </c>
      <c r="AG78" s="2">
        <v>6</v>
      </c>
      <c r="AH78" s="2">
        <v>1</v>
      </c>
      <c r="AI78" s="2">
        <v>13</v>
      </c>
      <c r="AJ78" s="2">
        <v>10</v>
      </c>
      <c r="AK78" s="2">
        <v>3</v>
      </c>
      <c r="AL78" s="2">
        <v>9</v>
      </c>
      <c r="AM78" s="2">
        <v>6</v>
      </c>
      <c r="AN78" s="2">
        <v>3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8</v>
      </c>
      <c r="AY78" s="2">
        <v>6</v>
      </c>
      <c r="AZ78" s="2">
        <v>2</v>
      </c>
      <c r="BA78" s="2">
        <v>8</v>
      </c>
      <c r="BB78" s="2">
        <v>7</v>
      </c>
      <c r="BC78" s="2">
        <v>1</v>
      </c>
      <c r="BD78" s="2">
        <v>8</v>
      </c>
      <c r="BE78" s="2">
        <v>5</v>
      </c>
      <c r="BF78" s="2">
        <v>3</v>
      </c>
      <c r="BG78" s="2">
        <v>7</v>
      </c>
      <c r="BH78" s="2">
        <v>6</v>
      </c>
      <c r="BI78" s="2">
        <v>1</v>
      </c>
      <c r="BJ78" s="2">
        <v>5</v>
      </c>
      <c r="BK78" s="2">
        <v>2</v>
      </c>
      <c r="BL78" s="2">
        <v>3</v>
      </c>
      <c r="BM78" s="2">
        <v>5</v>
      </c>
      <c r="BN78" s="2">
        <v>5</v>
      </c>
      <c r="BO78" s="2">
        <v>0</v>
      </c>
      <c r="BP78" s="2">
        <v>1</v>
      </c>
      <c r="BQ78" s="2">
        <v>1</v>
      </c>
      <c r="BR78" s="2">
        <v>0</v>
      </c>
      <c r="BS78" s="2">
        <v>2</v>
      </c>
      <c r="BT78" s="2">
        <v>1</v>
      </c>
      <c r="BU78" s="2">
        <v>1</v>
      </c>
      <c r="BV78" s="2">
        <v>11</v>
      </c>
      <c r="BW78" s="2">
        <v>7</v>
      </c>
      <c r="BX78" s="2">
        <v>4</v>
      </c>
      <c r="BY78" s="2">
        <v>7</v>
      </c>
      <c r="BZ78" s="2">
        <v>5</v>
      </c>
      <c r="CA78" s="2">
        <v>2</v>
      </c>
      <c r="CB78" s="2">
        <v>3</v>
      </c>
      <c r="CC78" s="2">
        <v>3</v>
      </c>
      <c r="CD78" s="2">
        <v>0</v>
      </c>
      <c r="CE78" s="2">
        <v>15</v>
      </c>
      <c r="CF78" s="2">
        <v>6</v>
      </c>
      <c r="CG78" s="2">
        <v>9</v>
      </c>
      <c r="CH78" s="2">
        <v>0</v>
      </c>
      <c r="CI78" s="2">
        <v>0</v>
      </c>
      <c r="CJ78" s="2">
        <v>0</v>
      </c>
      <c r="CK78" s="2">
        <v>7</v>
      </c>
      <c r="CL78" s="2">
        <v>4</v>
      </c>
      <c r="CM78" s="2">
        <v>3</v>
      </c>
      <c r="CN78" s="2">
        <v>8</v>
      </c>
      <c r="CO78" s="2">
        <v>4</v>
      </c>
      <c r="CP78" s="2">
        <v>4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1</v>
      </c>
      <c r="CX78" s="2">
        <v>0</v>
      </c>
      <c r="CY78" s="2">
        <v>1</v>
      </c>
      <c r="CZ78" s="2">
        <v>1</v>
      </c>
      <c r="DA78" s="2">
        <v>1</v>
      </c>
      <c r="DB78" s="2">
        <v>0</v>
      </c>
      <c r="DC78" s="2">
        <v>0</v>
      </c>
      <c r="DD78" s="2">
        <v>0</v>
      </c>
      <c r="DE78" s="2">
        <v>0</v>
      </c>
    </row>
    <row r="79" spans="1:109" ht="10.199999999999999" customHeight="1" x14ac:dyDescent="0.2">
      <c r="A79" s="10">
        <v>74</v>
      </c>
      <c r="B79" s="2">
        <v>202</v>
      </c>
      <c r="C79" s="2">
        <v>129</v>
      </c>
      <c r="D79" s="2">
        <v>73</v>
      </c>
      <c r="E79" s="2">
        <v>5</v>
      </c>
      <c r="F79" s="2">
        <v>1</v>
      </c>
      <c r="G79" s="2">
        <v>4</v>
      </c>
      <c r="H79" s="2">
        <v>7</v>
      </c>
      <c r="I79" s="2">
        <v>3</v>
      </c>
      <c r="J79" s="2">
        <v>4</v>
      </c>
      <c r="K79" s="2">
        <v>16</v>
      </c>
      <c r="L79" s="2">
        <v>8</v>
      </c>
      <c r="M79" s="2">
        <v>8</v>
      </c>
      <c r="N79" s="2">
        <v>6</v>
      </c>
      <c r="O79" s="2">
        <v>5</v>
      </c>
      <c r="P79" s="2">
        <v>1</v>
      </c>
      <c r="Q79" s="2">
        <v>6</v>
      </c>
      <c r="R79" s="2">
        <v>3</v>
      </c>
      <c r="S79" s="2">
        <v>3</v>
      </c>
      <c r="T79" s="2">
        <v>8</v>
      </c>
      <c r="U79" s="2">
        <v>5</v>
      </c>
      <c r="V79" s="2">
        <v>3</v>
      </c>
      <c r="W79" s="2">
        <v>12</v>
      </c>
      <c r="X79" s="2">
        <v>9</v>
      </c>
      <c r="Y79" s="2">
        <v>3</v>
      </c>
      <c r="Z79" s="2">
        <v>6</v>
      </c>
      <c r="AA79" s="2">
        <v>3</v>
      </c>
      <c r="AB79" s="2">
        <v>3</v>
      </c>
      <c r="AC79" s="2">
        <v>4</v>
      </c>
      <c r="AD79" s="2">
        <v>3</v>
      </c>
      <c r="AE79" s="2">
        <v>1</v>
      </c>
      <c r="AF79" s="2">
        <v>21</v>
      </c>
      <c r="AG79" s="2">
        <v>14</v>
      </c>
      <c r="AH79" s="2">
        <v>7</v>
      </c>
      <c r="AI79" s="2">
        <v>15</v>
      </c>
      <c r="AJ79" s="2">
        <v>11</v>
      </c>
      <c r="AK79" s="2">
        <v>4</v>
      </c>
      <c r="AL79" s="2">
        <v>11</v>
      </c>
      <c r="AM79" s="2">
        <v>7</v>
      </c>
      <c r="AN79" s="2">
        <v>4</v>
      </c>
      <c r="AO79" s="2">
        <v>0</v>
      </c>
      <c r="AP79" s="2">
        <v>0</v>
      </c>
      <c r="AQ79" s="2">
        <v>0</v>
      </c>
      <c r="AR79" s="2">
        <v>2</v>
      </c>
      <c r="AS79" s="2">
        <v>1</v>
      </c>
      <c r="AT79" s="2">
        <v>1</v>
      </c>
      <c r="AU79" s="2">
        <v>0</v>
      </c>
      <c r="AV79" s="2">
        <v>0</v>
      </c>
      <c r="AW79" s="2">
        <v>0</v>
      </c>
      <c r="AX79" s="2">
        <v>9</v>
      </c>
      <c r="AY79" s="2">
        <v>4</v>
      </c>
      <c r="AZ79" s="2">
        <v>5</v>
      </c>
      <c r="BA79" s="2">
        <v>7</v>
      </c>
      <c r="BB79" s="2">
        <v>4</v>
      </c>
      <c r="BC79" s="2">
        <v>3</v>
      </c>
      <c r="BD79" s="2">
        <v>8</v>
      </c>
      <c r="BE79" s="2">
        <v>6</v>
      </c>
      <c r="BF79" s="2">
        <v>2</v>
      </c>
      <c r="BG79" s="2">
        <v>13</v>
      </c>
      <c r="BH79" s="2">
        <v>11</v>
      </c>
      <c r="BI79" s="2">
        <v>2</v>
      </c>
      <c r="BJ79" s="2">
        <v>4</v>
      </c>
      <c r="BK79" s="2">
        <v>2</v>
      </c>
      <c r="BL79" s="2">
        <v>2</v>
      </c>
      <c r="BM79" s="2">
        <v>5</v>
      </c>
      <c r="BN79" s="2">
        <v>3</v>
      </c>
      <c r="BO79" s="2">
        <v>2</v>
      </c>
      <c r="BP79" s="2">
        <v>3</v>
      </c>
      <c r="BQ79" s="2">
        <v>2</v>
      </c>
      <c r="BR79" s="2">
        <v>1</v>
      </c>
      <c r="BS79" s="2">
        <v>1</v>
      </c>
      <c r="BT79" s="2">
        <v>0</v>
      </c>
      <c r="BU79" s="2">
        <v>1</v>
      </c>
      <c r="BV79" s="2">
        <v>10</v>
      </c>
      <c r="BW79" s="2">
        <v>8</v>
      </c>
      <c r="BX79" s="2">
        <v>2</v>
      </c>
      <c r="BY79" s="2">
        <v>0</v>
      </c>
      <c r="BZ79" s="2">
        <v>0</v>
      </c>
      <c r="CA79" s="2">
        <v>0</v>
      </c>
      <c r="CB79" s="2">
        <v>2</v>
      </c>
      <c r="CC79" s="2">
        <v>2</v>
      </c>
      <c r="CD79" s="2">
        <v>0</v>
      </c>
      <c r="CE79" s="2">
        <v>10</v>
      </c>
      <c r="CF79" s="2">
        <v>6</v>
      </c>
      <c r="CG79" s="2">
        <v>4</v>
      </c>
      <c r="CH79" s="2">
        <v>3</v>
      </c>
      <c r="CI79" s="2">
        <v>3</v>
      </c>
      <c r="CJ79" s="2">
        <v>0</v>
      </c>
      <c r="CK79" s="2">
        <v>2</v>
      </c>
      <c r="CL79" s="2">
        <v>0</v>
      </c>
      <c r="CM79" s="2">
        <v>2</v>
      </c>
      <c r="CN79" s="2">
        <v>6</v>
      </c>
      <c r="CO79" s="2">
        <v>5</v>
      </c>
      <c r="CP79" s="2">
        <v>1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</row>
    <row r="80" spans="1:109" ht="10.199999999999999" customHeight="1" x14ac:dyDescent="0.2">
      <c r="A80" s="10">
        <v>75</v>
      </c>
      <c r="B80" s="2">
        <v>167</v>
      </c>
      <c r="C80" s="2">
        <v>96</v>
      </c>
      <c r="D80" s="2">
        <v>71</v>
      </c>
      <c r="E80" s="2">
        <v>4</v>
      </c>
      <c r="F80" s="2">
        <v>2</v>
      </c>
      <c r="G80" s="2">
        <v>2</v>
      </c>
      <c r="H80" s="2">
        <v>12</v>
      </c>
      <c r="I80" s="2">
        <v>5</v>
      </c>
      <c r="J80" s="2">
        <v>7</v>
      </c>
      <c r="K80" s="2">
        <v>12</v>
      </c>
      <c r="L80" s="2">
        <v>6</v>
      </c>
      <c r="M80" s="2">
        <v>6</v>
      </c>
      <c r="N80" s="2">
        <v>7</v>
      </c>
      <c r="O80" s="2">
        <v>3</v>
      </c>
      <c r="P80" s="2">
        <v>4</v>
      </c>
      <c r="Q80" s="2">
        <v>9</v>
      </c>
      <c r="R80" s="2">
        <v>5</v>
      </c>
      <c r="S80" s="2">
        <v>4</v>
      </c>
      <c r="T80" s="2">
        <v>2</v>
      </c>
      <c r="U80" s="2">
        <v>1</v>
      </c>
      <c r="V80" s="2">
        <v>1</v>
      </c>
      <c r="W80" s="2">
        <v>3</v>
      </c>
      <c r="X80" s="2">
        <v>1</v>
      </c>
      <c r="Y80" s="2">
        <v>2</v>
      </c>
      <c r="Z80" s="2">
        <v>2</v>
      </c>
      <c r="AA80" s="2">
        <v>2</v>
      </c>
      <c r="AB80" s="2">
        <v>0</v>
      </c>
      <c r="AC80" s="2">
        <v>7</v>
      </c>
      <c r="AD80" s="2">
        <v>7</v>
      </c>
      <c r="AE80" s="2">
        <v>0</v>
      </c>
      <c r="AF80" s="2">
        <v>12</v>
      </c>
      <c r="AG80" s="2">
        <v>7</v>
      </c>
      <c r="AH80" s="2">
        <v>5</v>
      </c>
      <c r="AI80" s="2">
        <v>11</v>
      </c>
      <c r="AJ80" s="2">
        <v>7</v>
      </c>
      <c r="AK80" s="2">
        <v>4</v>
      </c>
      <c r="AL80" s="2">
        <v>8</v>
      </c>
      <c r="AM80" s="2">
        <v>4</v>
      </c>
      <c r="AN80" s="2">
        <v>4</v>
      </c>
      <c r="AO80" s="2">
        <v>1</v>
      </c>
      <c r="AP80" s="2">
        <v>1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5</v>
      </c>
      <c r="AY80" s="2">
        <v>4</v>
      </c>
      <c r="AZ80" s="2">
        <v>1</v>
      </c>
      <c r="BA80" s="2">
        <v>7</v>
      </c>
      <c r="BB80" s="2">
        <v>3</v>
      </c>
      <c r="BC80" s="2">
        <v>4</v>
      </c>
      <c r="BD80" s="2">
        <v>12</v>
      </c>
      <c r="BE80" s="2">
        <v>7</v>
      </c>
      <c r="BF80" s="2">
        <v>5</v>
      </c>
      <c r="BG80" s="2">
        <v>11</v>
      </c>
      <c r="BH80" s="2">
        <v>7</v>
      </c>
      <c r="BI80" s="2">
        <v>4</v>
      </c>
      <c r="BJ80" s="2">
        <v>5</v>
      </c>
      <c r="BK80" s="2">
        <v>1</v>
      </c>
      <c r="BL80" s="2">
        <v>4</v>
      </c>
      <c r="BM80" s="2">
        <v>8</v>
      </c>
      <c r="BN80" s="2">
        <v>5</v>
      </c>
      <c r="BO80" s="2">
        <v>3</v>
      </c>
      <c r="BP80" s="2">
        <v>2</v>
      </c>
      <c r="BQ80" s="2">
        <v>2</v>
      </c>
      <c r="BR80" s="2">
        <v>0</v>
      </c>
      <c r="BS80" s="2">
        <v>0</v>
      </c>
      <c r="BT80" s="2">
        <v>0</v>
      </c>
      <c r="BU80" s="2">
        <v>0</v>
      </c>
      <c r="BV80" s="2">
        <v>12</v>
      </c>
      <c r="BW80" s="2">
        <v>7</v>
      </c>
      <c r="BX80" s="2">
        <v>5</v>
      </c>
      <c r="BY80" s="2">
        <v>3</v>
      </c>
      <c r="BZ80" s="2">
        <v>2</v>
      </c>
      <c r="CA80" s="2">
        <v>1</v>
      </c>
      <c r="CB80" s="2">
        <v>1</v>
      </c>
      <c r="CC80" s="2">
        <v>1</v>
      </c>
      <c r="CD80" s="2">
        <v>0</v>
      </c>
      <c r="CE80" s="2">
        <v>4</v>
      </c>
      <c r="CF80" s="2">
        <v>3</v>
      </c>
      <c r="CG80" s="2">
        <v>1</v>
      </c>
      <c r="CH80" s="2">
        <v>0</v>
      </c>
      <c r="CI80" s="2">
        <v>0</v>
      </c>
      <c r="CJ80" s="2">
        <v>0</v>
      </c>
      <c r="CK80" s="2">
        <v>2</v>
      </c>
      <c r="CL80" s="2">
        <v>1</v>
      </c>
      <c r="CM80" s="2">
        <v>1</v>
      </c>
      <c r="CN80" s="2">
        <v>3</v>
      </c>
      <c r="CO80" s="2">
        <v>0</v>
      </c>
      <c r="CP80" s="2">
        <v>3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2</v>
      </c>
      <c r="DA80" s="2">
        <v>2</v>
      </c>
      <c r="DB80" s="2">
        <v>0</v>
      </c>
      <c r="DC80" s="2">
        <v>0</v>
      </c>
      <c r="DD80" s="2">
        <v>0</v>
      </c>
      <c r="DE80" s="2">
        <v>0</v>
      </c>
    </row>
    <row r="81" spans="1:109" ht="10.199999999999999" customHeight="1" x14ac:dyDescent="0.2">
      <c r="A81" s="10">
        <v>76</v>
      </c>
      <c r="B81" s="2">
        <v>234</v>
      </c>
      <c r="C81" s="2">
        <v>159</v>
      </c>
      <c r="D81" s="2">
        <v>75</v>
      </c>
      <c r="E81" s="2">
        <v>3</v>
      </c>
      <c r="F81" s="2">
        <v>0</v>
      </c>
      <c r="G81" s="2">
        <v>3</v>
      </c>
      <c r="H81" s="2">
        <v>14</v>
      </c>
      <c r="I81" s="2">
        <v>7</v>
      </c>
      <c r="J81" s="2">
        <v>7</v>
      </c>
      <c r="K81" s="2">
        <v>13</v>
      </c>
      <c r="L81" s="2">
        <v>8</v>
      </c>
      <c r="M81" s="2">
        <v>5</v>
      </c>
      <c r="N81" s="2">
        <v>8</v>
      </c>
      <c r="O81" s="2">
        <v>3</v>
      </c>
      <c r="P81" s="2">
        <v>5</v>
      </c>
      <c r="Q81" s="2">
        <v>6</v>
      </c>
      <c r="R81" s="2">
        <v>3</v>
      </c>
      <c r="S81" s="2">
        <v>3</v>
      </c>
      <c r="T81" s="2">
        <v>16</v>
      </c>
      <c r="U81" s="2">
        <v>11</v>
      </c>
      <c r="V81" s="2">
        <v>5</v>
      </c>
      <c r="W81" s="2">
        <v>17</v>
      </c>
      <c r="X81" s="2">
        <v>13</v>
      </c>
      <c r="Y81" s="2">
        <v>4</v>
      </c>
      <c r="Z81" s="2">
        <v>8</v>
      </c>
      <c r="AA81" s="2">
        <v>5</v>
      </c>
      <c r="AB81" s="2">
        <v>3</v>
      </c>
      <c r="AC81" s="2">
        <v>7</v>
      </c>
      <c r="AD81" s="2">
        <v>6</v>
      </c>
      <c r="AE81" s="2">
        <v>1</v>
      </c>
      <c r="AF81" s="2">
        <v>29</v>
      </c>
      <c r="AG81" s="2">
        <v>18</v>
      </c>
      <c r="AH81" s="2">
        <v>11</v>
      </c>
      <c r="AI81" s="2">
        <v>15</v>
      </c>
      <c r="AJ81" s="2">
        <v>9</v>
      </c>
      <c r="AK81" s="2">
        <v>6</v>
      </c>
      <c r="AL81" s="2">
        <v>11</v>
      </c>
      <c r="AM81" s="2">
        <v>8</v>
      </c>
      <c r="AN81" s="2">
        <v>3</v>
      </c>
      <c r="AO81" s="2">
        <v>4</v>
      </c>
      <c r="AP81" s="2">
        <v>4</v>
      </c>
      <c r="AQ81" s="2">
        <v>0</v>
      </c>
      <c r="AR81" s="2">
        <v>1</v>
      </c>
      <c r="AS81" s="2">
        <v>0</v>
      </c>
      <c r="AT81" s="2">
        <v>1</v>
      </c>
      <c r="AU81" s="2">
        <v>2</v>
      </c>
      <c r="AV81" s="2">
        <v>1</v>
      </c>
      <c r="AW81" s="2">
        <v>1</v>
      </c>
      <c r="AX81" s="2">
        <v>4</v>
      </c>
      <c r="AY81" s="2">
        <v>4</v>
      </c>
      <c r="AZ81" s="2">
        <v>0</v>
      </c>
      <c r="BA81" s="2">
        <v>10</v>
      </c>
      <c r="BB81" s="2">
        <v>8</v>
      </c>
      <c r="BC81" s="2">
        <v>2</v>
      </c>
      <c r="BD81" s="2">
        <v>7</v>
      </c>
      <c r="BE81" s="2">
        <v>6</v>
      </c>
      <c r="BF81" s="2">
        <v>1</v>
      </c>
      <c r="BG81" s="2">
        <v>11</v>
      </c>
      <c r="BH81" s="2">
        <v>9</v>
      </c>
      <c r="BI81" s="2">
        <v>2</v>
      </c>
      <c r="BJ81" s="2">
        <v>4</v>
      </c>
      <c r="BK81" s="2">
        <v>4</v>
      </c>
      <c r="BL81" s="2">
        <v>0</v>
      </c>
      <c r="BM81" s="2">
        <v>3</v>
      </c>
      <c r="BN81" s="2">
        <v>1</v>
      </c>
      <c r="BO81" s="2">
        <v>2</v>
      </c>
      <c r="BP81" s="2">
        <v>3</v>
      </c>
      <c r="BQ81" s="2">
        <v>3</v>
      </c>
      <c r="BR81" s="2">
        <v>0</v>
      </c>
      <c r="BS81" s="2">
        <v>4</v>
      </c>
      <c r="BT81" s="2">
        <v>2</v>
      </c>
      <c r="BU81" s="2">
        <v>2</v>
      </c>
      <c r="BV81" s="2">
        <v>9</v>
      </c>
      <c r="BW81" s="2">
        <v>6</v>
      </c>
      <c r="BX81" s="2">
        <v>3</v>
      </c>
      <c r="BY81" s="2">
        <v>4</v>
      </c>
      <c r="BZ81" s="2">
        <v>4</v>
      </c>
      <c r="CA81" s="2">
        <v>0</v>
      </c>
      <c r="CB81" s="2">
        <v>1</v>
      </c>
      <c r="CC81" s="2">
        <v>1</v>
      </c>
      <c r="CD81" s="2">
        <v>0</v>
      </c>
      <c r="CE81" s="2">
        <v>12</v>
      </c>
      <c r="CF81" s="2">
        <v>9</v>
      </c>
      <c r="CG81" s="2">
        <v>3</v>
      </c>
      <c r="CH81" s="2">
        <v>0</v>
      </c>
      <c r="CI81" s="2">
        <v>0</v>
      </c>
      <c r="CJ81" s="2">
        <v>0</v>
      </c>
      <c r="CK81" s="2">
        <v>3</v>
      </c>
      <c r="CL81" s="2">
        <v>2</v>
      </c>
      <c r="CM81" s="2">
        <v>1</v>
      </c>
      <c r="CN81" s="2">
        <v>4</v>
      </c>
      <c r="CO81" s="2">
        <v>3</v>
      </c>
      <c r="CP81" s="2">
        <v>1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1</v>
      </c>
      <c r="DA81" s="2">
        <v>1</v>
      </c>
      <c r="DB81" s="2">
        <v>0</v>
      </c>
      <c r="DC81" s="2">
        <v>0</v>
      </c>
      <c r="DD81" s="2">
        <v>0</v>
      </c>
      <c r="DE81" s="2">
        <v>0</v>
      </c>
    </row>
    <row r="82" spans="1:109" ht="10.199999999999999" customHeight="1" x14ac:dyDescent="0.2">
      <c r="A82" s="10">
        <v>77</v>
      </c>
      <c r="B82" s="2">
        <v>156</v>
      </c>
      <c r="C82" s="2">
        <v>102</v>
      </c>
      <c r="D82" s="2">
        <v>54</v>
      </c>
      <c r="E82" s="2">
        <v>9</v>
      </c>
      <c r="F82" s="2">
        <v>7</v>
      </c>
      <c r="G82" s="2">
        <v>2</v>
      </c>
      <c r="H82" s="2">
        <v>8</v>
      </c>
      <c r="I82" s="2">
        <v>4</v>
      </c>
      <c r="J82" s="2">
        <v>4</v>
      </c>
      <c r="K82" s="2">
        <v>8</v>
      </c>
      <c r="L82" s="2">
        <v>6</v>
      </c>
      <c r="M82" s="2">
        <v>2</v>
      </c>
      <c r="N82" s="2">
        <v>7</v>
      </c>
      <c r="O82" s="2">
        <v>3</v>
      </c>
      <c r="P82" s="2">
        <v>4</v>
      </c>
      <c r="Q82" s="2">
        <v>6</v>
      </c>
      <c r="R82" s="2">
        <v>3</v>
      </c>
      <c r="S82" s="2">
        <v>3</v>
      </c>
      <c r="T82" s="2">
        <v>13</v>
      </c>
      <c r="U82" s="2">
        <v>6</v>
      </c>
      <c r="V82" s="2">
        <v>7</v>
      </c>
      <c r="W82" s="2">
        <v>7</v>
      </c>
      <c r="X82" s="2">
        <v>7</v>
      </c>
      <c r="Y82" s="2">
        <v>0</v>
      </c>
      <c r="Z82" s="2">
        <v>8</v>
      </c>
      <c r="AA82" s="2">
        <v>5</v>
      </c>
      <c r="AB82" s="2">
        <v>3</v>
      </c>
      <c r="AC82" s="2">
        <v>2</v>
      </c>
      <c r="AD82" s="2">
        <v>2</v>
      </c>
      <c r="AE82" s="2">
        <v>0</v>
      </c>
      <c r="AF82" s="2">
        <v>9</v>
      </c>
      <c r="AG82" s="2">
        <v>9</v>
      </c>
      <c r="AH82" s="2">
        <v>0</v>
      </c>
      <c r="AI82" s="2">
        <v>9</v>
      </c>
      <c r="AJ82" s="2">
        <v>8</v>
      </c>
      <c r="AK82" s="2">
        <v>1</v>
      </c>
      <c r="AL82" s="2">
        <v>5</v>
      </c>
      <c r="AM82" s="2">
        <v>3</v>
      </c>
      <c r="AN82" s="2">
        <v>2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6</v>
      </c>
      <c r="AY82" s="2">
        <v>3</v>
      </c>
      <c r="AZ82" s="2">
        <v>3</v>
      </c>
      <c r="BA82" s="2">
        <v>7</v>
      </c>
      <c r="BB82" s="2">
        <v>1</v>
      </c>
      <c r="BC82" s="2">
        <v>6</v>
      </c>
      <c r="BD82" s="2">
        <v>7</v>
      </c>
      <c r="BE82" s="2">
        <v>5</v>
      </c>
      <c r="BF82" s="2">
        <v>2</v>
      </c>
      <c r="BG82" s="2">
        <v>10</v>
      </c>
      <c r="BH82" s="2">
        <v>7</v>
      </c>
      <c r="BI82" s="2">
        <v>3</v>
      </c>
      <c r="BJ82" s="2">
        <v>4</v>
      </c>
      <c r="BK82" s="2">
        <v>2</v>
      </c>
      <c r="BL82" s="2">
        <v>2</v>
      </c>
      <c r="BM82" s="2">
        <v>6</v>
      </c>
      <c r="BN82" s="2">
        <v>5</v>
      </c>
      <c r="BO82" s="2">
        <v>1</v>
      </c>
      <c r="BP82" s="2">
        <v>3</v>
      </c>
      <c r="BQ82" s="2">
        <v>2</v>
      </c>
      <c r="BR82" s="2">
        <v>1</v>
      </c>
      <c r="BS82" s="2">
        <v>1</v>
      </c>
      <c r="BT82" s="2">
        <v>1</v>
      </c>
      <c r="BU82" s="2">
        <v>0</v>
      </c>
      <c r="BV82" s="2">
        <v>7</v>
      </c>
      <c r="BW82" s="2">
        <v>3</v>
      </c>
      <c r="BX82" s="2">
        <v>4</v>
      </c>
      <c r="BY82" s="2">
        <v>1</v>
      </c>
      <c r="BZ82" s="2">
        <v>1</v>
      </c>
      <c r="CA82" s="2">
        <v>0</v>
      </c>
      <c r="CB82" s="2">
        <v>4</v>
      </c>
      <c r="CC82" s="2">
        <v>3</v>
      </c>
      <c r="CD82" s="2">
        <v>1</v>
      </c>
      <c r="CE82" s="2">
        <v>5</v>
      </c>
      <c r="CF82" s="2">
        <v>4</v>
      </c>
      <c r="CG82" s="2">
        <v>1</v>
      </c>
      <c r="CH82" s="2">
        <v>1</v>
      </c>
      <c r="CI82" s="2">
        <v>1</v>
      </c>
      <c r="CJ82" s="2">
        <v>0</v>
      </c>
      <c r="CK82" s="2">
        <v>0</v>
      </c>
      <c r="CL82" s="2">
        <v>0</v>
      </c>
      <c r="CM82" s="2">
        <v>0</v>
      </c>
      <c r="CN82" s="2">
        <v>2</v>
      </c>
      <c r="CO82" s="2">
        <v>1</v>
      </c>
      <c r="CP82" s="2">
        <v>1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1</v>
      </c>
      <c r="CX82" s="2">
        <v>0</v>
      </c>
      <c r="CY82" s="2">
        <v>1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</row>
    <row r="83" spans="1:109" ht="10.199999999999999" customHeight="1" x14ac:dyDescent="0.2">
      <c r="A83" s="10">
        <v>78</v>
      </c>
      <c r="B83" s="2">
        <v>96</v>
      </c>
      <c r="C83" s="2">
        <v>67</v>
      </c>
      <c r="D83" s="2">
        <v>29</v>
      </c>
      <c r="E83" s="2">
        <v>0</v>
      </c>
      <c r="F83" s="2">
        <v>0</v>
      </c>
      <c r="G83" s="2">
        <v>0</v>
      </c>
      <c r="H83" s="2">
        <v>3</v>
      </c>
      <c r="I83" s="2">
        <v>2</v>
      </c>
      <c r="J83" s="2">
        <v>1</v>
      </c>
      <c r="K83" s="2">
        <v>5</v>
      </c>
      <c r="L83" s="2">
        <v>2</v>
      </c>
      <c r="M83" s="2">
        <v>3</v>
      </c>
      <c r="N83" s="2">
        <v>10</v>
      </c>
      <c r="O83" s="2">
        <v>6</v>
      </c>
      <c r="P83" s="2">
        <v>4</v>
      </c>
      <c r="Q83" s="2">
        <v>1</v>
      </c>
      <c r="R83" s="2">
        <v>0</v>
      </c>
      <c r="S83" s="2">
        <v>1</v>
      </c>
      <c r="T83" s="2">
        <v>12</v>
      </c>
      <c r="U83" s="2">
        <v>5</v>
      </c>
      <c r="V83" s="2">
        <v>7</v>
      </c>
      <c r="W83" s="2">
        <v>2</v>
      </c>
      <c r="X83" s="2">
        <v>2</v>
      </c>
      <c r="Y83" s="2">
        <v>0</v>
      </c>
      <c r="Z83" s="2">
        <v>1</v>
      </c>
      <c r="AA83" s="2">
        <v>0</v>
      </c>
      <c r="AB83" s="2">
        <v>1</v>
      </c>
      <c r="AC83" s="2">
        <v>1</v>
      </c>
      <c r="AD83" s="2">
        <v>1</v>
      </c>
      <c r="AE83" s="2">
        <v>0</v>
      </c>
      <c r="AF83" s="2">
        <v>5</v>
      </c>
      <c r="AG83" s="2">
        <v>5</v>
      </c>
      <c r="AH83" s="2">
        <v>0</v>
      </c>
      <c r="AI83" s="2">
        <v>8</v>
      </c>
      <c r="AJ83" s="2">
        <v>5</v>
      </c>
      <c r="AK83" s="2">
        <v>3</v>
      </c>
      <c r="AL83" s="2">
        <v>6</v>
      </c>
      <c r="AM83" s="2">
        <v>6</v>
      </c>
      <c r="AN83" s="2">
        <v>0</v>
      </c>
      <c r="AO83" s="2">
        <v>1</v>
      </c>
      <c r="AP83" s="2">
        <v>1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7</v>
      </c>
      <c r="AY83" s="2">
        <v>6</v>
      </c>
      <c r="AZ83" s="2">
        <v>1</v>
      </c>
      <c r="BA83" s="2">
        <v>1</v>
      </c>
      <c r="BB83" s="2">
        <v>1</v>
      </c>
      <c r="BC83" s="2">
        <v>0</v>
      </c>
      <c r="BD83" s="2">
        <v>3</v>
      </c>
      <c r="BE83" s="2">
        <v>1</v>
      </c>
      <c r="BF83" s="2">
        <v>2</v>
      </c>
      <c r="BG83" s="2">
        <v>4</v>
      </c>
      <c r="BH83" s="2">
        <v>3</v>
      </c>
      <c r="BI83" s="2">
        <v>1</v>
      </c>
      <c r="BJ83" s="2">
        <v>3</v>
      </c>
      <c r="BK83" s="2">
        <v>1</v>
      </c>
      <c r="BL83" s="2">
        <v>2</v>
      </c>
      <c r="BM83" s="2">
        <v>5</v>
      </c>
      <c r="BN83" s="2">
        <v>3</v>
      </c>
      <c r="BO83" s="2">
        <v>2</v>
      </c>
      <c r="BP83" s="2">
        <v>2</v>
      </c>
      <c r="BQ83" s="2">
        <v>2</v>
      </c>
      <c r="BR83" s="2">
        <v>0</v>
      </c>
      <c r="BS83" s="2">
        <v>4</v>
      </c>
      <c r="BT83" s="2">
        <v>4</v>
      </c>
      <c r="BU83" s="2">
        <v>0</v>
      </c>
      <c r="BV83" s="2">
        <v>2</v>
      </c>
      <c r="BW83" s="2">
        <v>2</v>
      </c>
      <c r="BX83" s="2">
        <v>0</v>
      </c>
      <c r="BY83" s="2">
        <v>1</v>
      </c>
      <c r="BZ83" s="2">
        <v>1</v>
      </c>
      <c r="CA83" s="2">
        <v>0</v>
      </c>
      <c r="CB83" s="2">
        <v>1</v>
      </c>
      <c r="CC83" s="2">
        <v>1</v>
      </c>
      <c r="CD83" s="2">
        <v>0</v>
      </c>
      <c r="CE83" s="2">
        <v>5</v>
      </c>
      <c r="CF83" s="2">
        <v>4</v>
      </c>
      <c r="CG83" s="2">
        <v>1</v>
      </c>
      <c r="CH83" s="2">
        <v>1</v>
      </c>
      <c r="CI83" s="2">
        <v>1</v>
      </c>
      <c r="CJ83" s="2">
        <v>0</v>
      </c>
      <c r="CK83" s="2">
        <v>2</v>
      </c>
      <c r="CL83" s="2">
        <v>2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</row>
    <row r="84" spans="1:109" ht="10.199999999999999" customHeight="1" x14ac:dyDescent="0.2">
      <c r="A84" s="10">
        <v>79</v>
      </c>
      <c r="B84" s="2">
        <v>211</v>
      </c>
      <c r="C84" s="2">
        <v>154</v>
      </c>
      <c r="D84" s="2">
        <v>57</v>
      </c>
      <c r="E84" s="2">
        <v>7</v>
      </c>
      <c r="F84" s="2">
        <v>5</v>
      </c>
      <c r="G84" s="2">
        <v>2</v>
      </c>
      <c r="H84" s="2">
        <v>7</v>
      </c>
      <c r="I84" s="2">
        <v>6</v>
      </c>
      <c r="J84" s="2">
        <v>1</v>
      </c>
      <c r="K84" s="2">
        <v>16</v>
      </c>
      <c r="L84" s="2">
        <v>12</v>
      </c>
      <c r="M84" s="2">
        <v>4</v>
      </c>
      <c r="N84" s="2">
        <v>8</v>
      </c>
      <c r="O84" s="2">
        <v>4</v>
      </c>
      <c r="P84" s="2">
        <v>4</v>
      </c>
      <c r="Q84" s="2">
        <v>9</v>
      </c>
      <c r="R84" s="2">
        <v>8</v>
      </c>
      <c r="S84" s="2">
        <v>1</v>
      </c>
      <c r="T84" s="2">
        <v>15</v>
      </c>
      <c r="U84" s="2">
        <v>10</v>
      </c>
      <c r="V84" s="2">
        <v>5</v>
      </c>
      <c r="W84" s="2">
        <v>12</v>
      </c>
      <c r="X84" s="2">
        <v>7</v>
      </c>
      <c r="Y84" s="2">
        <v>5</v>
      </c>
      <c r="Z84" s="2">
        <v>5</v>
      </c>
      <c r="AA84" s="2">
        <v>3</v>
      </c>
      <c r="AB84" s="2">
        <v>2</v>
      </c>
      <c r="AC84" s="2">
        <v>8</v>
      </c>
      <c r="AD84" s="2">
        <v>7</v>
      </c>
      <c r="AE84" s="2">
        <v>1</v>
      </c>
      <c r="AF84" s="2">
        <v>17</v>
      </c>
      <c r="AG84" s="2">
        <v>13</v>
      </c>
      <c r="AH84" s="2">
        <v>4</v>
      </c>
      <c r="AI84" s="2">
        <v>13</v>
      </c>
      <c r="AJ84" s="2">
        <v>9</v>
      </c>
      <c r="AK84" s="2">
        <v>4</v>
      </c>
      <c r="AL84" s="2">
        <v>15</v>
      </c>
      <c r="AM84" s="2">
        <v>13</v>
      </c>
      <c r="AN84" s="2">
        <v>2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2</v>
      </c>
      <c r="AV84" s="2">
        <v>0</v>
      </c>
      <c r="AW84" s="2">
        <v>2</v>
      </c>
      <c r="AX84" s="2">
        <v>7</v>
      </c>
      <c r="AY84" s="2">
        <v>6</v>
      </c>
      <c r="AZ84" s="2">
        <v>1</v>
      </c>
      <c r="BA84" s="2">
        <v>10</v>
      </c>
      <c r="BB84" s="2">
        <v>5</v>
      </c>
      <c r="BC84" s="2">
        <v>5</v>
      </c>
      <c r="BD84" s="2">
        <v>6</v>
      </c>
      <c r="BE84" s="2">
        <v>6</v>
      </c>
      <c r="BF84" s="2">
        <v>0</v>
      </c>
      <c r="BG84" s="2">
        <v>12</v>
      </c>
      <c r="BH84" s="2">
        <v>6</v>
      </c>
      <c r="BI84" s="2">
        <v>6</v>
      </c>
      <c r="BJ84" s="2">
        <v>0</v>
      </c>
      <c r="BK84" s="2">
        <v>0</v>
      </c>
      <c r="BL84" s="2">
        <v>0</v>
      </c>
      <c r="BM84" s="2">
        <v>12</v>
      </c>
      <c r="BN84" s="2">
        <v>8</v>
      </c>
      <c r="BO84" s="2">
        <v>4</v>
      </c>
      <c r="BP84" s="2">
        <v>2</v>
      </c>
      <c r="BQ84" s="2">
        <v>2</v>
      </c>
      <c r="BR84" s="2">
        <v>0</v>
      </c>
      <c r="BS84" s="2">
        <v>1</v>
      </c>
      <c r="BT84" s="2">
        <v>1</v>
      </c>
      <c r="BU84" s="2">
        <v>0</v>
      </c>
      <c r="BV84" s="2">
        <v>3</v>
      </c>
      <c r="BW84" s="2">
        <v>2</v>
      </c>
      <c r="BX84" s="2">
        <v>1</v>
      </c>
      <c r="BY84" s="2">
        <v>1</v>
      </c>
      <c r="BZ84" s="2">
        <v>0</v>
      </c>
      <c r="CA84" s="2">
        <v>1</v>
      </c>
      <c r="CB84" s="2">
        <v>3</v>
      </c>
      <c r="CC84" s="2">
        <v>3</v>
      </c>
      <c r="CD84" s="2">
        <v>0</v>
      </c>
      <c r="CE84" s="2">
        <v>12</v>
      </c>
      <c r="CF84" s="2">
        <v>10</v>
      </c>
      <c r="CG84" s="2">
        <v>2</v>
      </c>
      <c r="CH84" s="2">
        <v>3</v>
      </c>
      <c r="CI84" s="2">
        <v>3</v>
      </c>
      <c r="CJ84" s="2">
        <v>0</v>
      </c>
      <c r="CK84" s="2">
        <v>0</v>
      </c>
      <c r="CL84" s="2">
        <v>0</v>
      </c>
      <c r="CM84" s="2">
        <v>0</v>
      </c>
      <c r="CN84" s="2">
        <v>5</v>
      </c>
      <c r="CO84" s="2">
        <v>5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</row>
    <row r="85" spans="1:109" ht="10.199999999999999" customHeight="1" x14ac:dyDescent="0.2">
      <c r="A85" s="10">
        <v>80</v>
      </c>
      <c r="B85" s="2">
        <v>163</v>
      </c>
      <c r="C85" s="2">
        <v>116</v>
      </c>
      <c r="D85" s="2">
        <v>47</v>
      </c>
      <c r="E85" s="2">
        <v>3</v>
      </c>
      <c r="F85" s="2">
        <v>2</v>
      </c>
      <c r="G85" s="2">
        <v>1</v>
      </c>
      <c r="H85" s="2">
        <v>4</v>
      </c>
      <c r="I85" s="2">
        <v>3</v>
      </c>
      <c r="J85" s="2">
        <v>1</v>
      </c>
      <c r="K85" s="2">
        <v>12</v>
      </c>
      <c r="L85" s="2">
        <v>9</v>
      </c>
      <c r="M85" s="2">
        <v>3</v>
      </c>
      <c r="N85" s="2">
        <v>12</v>
      </c>
      <c r="O85" s="2">
        <v>9</v>
      </c>
      <c r="P85" s="2">
        <v>3</v>
      </c>
      <c r="Q85" s="2">
        <v>6</v>
      </c>
      <c r="R85" s="2">
        <v>2</v>
      </c>
      <c r="S85" s="2">
        <v>4</v>
      </c>
      <c r="T85" s="2">
        <v>10</v>
      </c>
      <c r="U85" s="2">
        <v>4</v>
      </c>
      <c r="V85" s="2">
        <v>6</v>
      </c>
      <c r="W85" s="2">
        <v>8</v>
      </c>
      <c r="X85" s="2">
        <v>4</v>
      </c>
      <c r="Y85" s="2">
        <v>4</v>
      </c>
      <c r="Z85" s="2">
        <v>7</v>
      </c>
      <c r="AA85" s="2">
        <v>3</v>
      </c>
      <c r="AB85" s="2">
        <v>4</v>
      </c>
      <c r="AC85" s="2">
        <v>3</v>
      </c>
      <c r="AD85" s="2">
        <v>3</v>
      </c>
      <c r="AE85" s="2">
        <v>0</v>
      </c>
      <c r="AF85" s="2">
        <v>14</v>
      </c>
      <c r="AG85" s="2">
        <v>9</v>
      </c>
      <c r="AH85" s="2">
        <v>5</v>
      </c>
      <c r="AI85" s="2">
        <v>13</v>
      </c>
      <c r="AJ85" s="2">
        <v>11</v>
      </c>
      <c r="AK85" s="2">
        <v>2</v>
      </c>
      <c r="AL85" s="2">
        <v>6</v>
      </c>
      <c r="AM85" s="2">
        <v>5</v>
      </c>
      <c r="AN85" s="2">
        <v>1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6</v>
      </c>
      <c r="AY85" s="2">
        <v>5</v>
      </c>
      <c r="AZ85" s="2">
        <v>1</v>
      </c>
      <c r="BA85" s="2">
        <v>5</v>
      </c>
      <c r="BB85" s="2">
        <v>5</v>
      </c>
      <c r="BC85" s="2">
        <v>0</v>
      </c>
      <c r="BD85" s="2">
        <v>8</v>
      </c>
      <c r="BE85" s="2">
        <v>8</v>
      </c>
      <c r="BF85" s="2">
        <v>0</v>
      </c>
      <c r="BG85" s="2">
        <v>6</v>
      </c>
      <c r="BH85" s="2">
        <v>4</v>
      </c>
      <c r="BI85" s="2">
        <v>2</v>
      </c>
      <c r="BJ85" s="2">
        <v>1</v>
      </c>
      <c r="BK85" s="2">
        <v>1</v>
      </c>
      <c r="BL85" s="2">
        <v>0</v>
      </c>
      <c r="BM85" s="2">
        <v>11</v>
      </c>
      <c r="BN85" s="2">
        <v>7</v>
      </c>
      <c r="BO85" s="2">
        <v>4</v>
      </c>
      <c r="BP85" s="2">
        <v>3</v>
      </c>
      <c r="BQ85" s="2">
        <v>2</v>
      </c>
      <c r="BR85" s="2">
        <v>1</v>
      </c>
      <c r="BS85" s="2">
        <v>4</v>
      </c>
      <c r="BT85" s="2">
        <v>3</v>
      </c>
      <c r="BU85" s="2">
        <v>1</v>
      </c>
      <c r="BV85" s="2">
        <v>4</v>
      </c>
      <c r="BW85" s="2">
        <v>4</v>
      </c>
      <c r="BX85" s="2">
        <v>0</v>
      </c>
      <c r="BY85" s="2">
        <v>0</v>
      </c>
      <c r="BZ85" s="2">
        <v>0</v>
      </c>
      <c r="CA85" s="2">
        <v>0</v>
      </c>
      <c r="CB85" s="2">
        <v>3</v>
      </c>
      <c r="CC85" s="2">
        <v>3</v>
      </c>
      <c r="CD85" s="2">
        <v>0</v>
      </c>
      <c r="CE85" s="2">
        <v>10</v>
      </c>
      <c r="CF85" s="2">
        <v>7</v>
      </c>
      <c r="CG85" s="2">
        <v>3</v>
      </c>
      <c r="CH85" s="2">
        <v>0</v>
      </c>
      <c r="CI85" s="2">
        <v>0</v>
      </c>
      <c r="CJ85" s="2">
        <v>0</v>
      </c>
      <c r="CK85" s="2">
        <v>1</v>
      </c>
      <c r="CL85" s="2">
        <v>0</v>
      </c>
      <c r="CM85" s="2">
        <v>1</v>
      </c>
      <c r="CN85" s="2">
        <v>3</v>
      </c>
      <c r="CO85" s="2">
        <v>3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</row>
    <row r="86" spans="1:109" ht="10.199999999999999" customHeight="1" x14ac:dyDescent="0.2">
      <c r="A86" s="10">
        <v>81</v>
      </c>
      <c r="B86" s="2">
        <v>303</v>
      </c>
      <c r="C86" s="2">
        <v>199</v>
      </c>
      <c r="D86" s="2">
        <v>104</v>
      </c>
      <c r="E86" s="2">
        <v>8</v>
      </c>
      <c r="F86" s="2">
        <v>3</v>
      </c>
      <c r="G86" s="2">
        <v>5</v>
      </c>
      <c r="H86" s="2">
        <v>28</v>
      </c>
      <c r="I86" s="2">
        <v>21</v>
      </c>
      <c r="J86" s="2">
        <v>7</v>
      </c>
      <c r="K86" s="2">
        <v>24</v>
      </c>
      <c r="L86" s="2">
        <v>13</v>
      </c>
      <c r="M86" s="2">
        <v>11</v>
      </c>
      <c r="N86" s="2">
        <v>18</v>
      </c>
      <c r="O86" s="2">
        <v>12</v>
      </c>
      <c r="P86" s="2">
        <v>6</v>
      </c>
      <c r="Q86" s="2">
        <v>12</v>
      </c>
      <c r="R86" s="2">
        <v>6</v>
      </c>
      <c r="S86" s="2">
        <v>6</v>
      </c>
      <c r="T86" s="2">
        <v>14</v>
      </c>
      <c r="U86" s="2">
        <v>9</v>
      </c>
      <c r="V86" s="2">
        <v>5</v>
      </c>
      <c r="W86" s="2">
        <v>19</v>
      </c>
      <c r="X86" s="2">
        <v>14</v>
      </c>
      <c r="Y86" s="2">
        <v>5</v>
      </c>
      <c r="Z86" s="2">
        <v>12</v>
      </c>
      <c r="AA86" s="2">
        <v>7</v>
      </c>
      <c r="AB86" s="2">
        <v>5</v>
      </c>
      <c r="AC86" s="2">
        <v>11</v>
      </c>
      <c r="AD86" s="2">
        <v>10</v>
      </c>
      <c r="AE86" s="2">
        <v>1</v>
      </c>
      <c r="AF86" s="2">
        <v>17</v>
      </c>
      <c r="AG86" s="2">
        <v>12</v>
      </c>
      <c r="AH86" s="2">
        <v>5</v>
      </c>
      <c r="AI86" s="2">
        <v>13</v>
      </c>
      <c r="AJ86" s="2">
        <v>9</v>
      </c>
      <c r="AK86" s="2">
        <v>4</v>
      </c>
      <c r="AL86" s="2">
        <v>21</v>
      </c>
      <c r="AM86" s="2">
        <v>12</v>
      </c>
      <c r="AN86" s="2">
        <v>9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2</v>
      </c>
      <c r="AV86" s="2">
        <v>1</v>
      </c>
      <c r="AW86" s="2">
        <v>1</v>
      </c>
      <c r="AX86" s="2">
        <v>9</v>
      </c>
      <c r="AY86" s="2">
        <v>5</v>
      </c>
      <c r="AZ86" s="2">
        <v>4</v>
      </c>
      <c r="BA86" s="2">
        <v>12</v>
      </c>
      <c r="BB86" s="2">
        <v>8</v>
      </c>
      <c r="BC86" s="2">
        <v>4</v>
      </c>
      <c r="BD86" s="2">
        <v>6</v>
      </c>
      <c r="BE86" s="2">
        <v>6</v>
      </c>
      <c r="BF86" s="2">
        <v>0</v>
      </c>
      <c r="BG86" s="2">
        <v>17</v>
      </c>
      <c r="BH86" s="2">
        <v>11</v>
      </c>
      <c r="BI86" s="2">
        <v>6</v>
      </c>
      <c r="BJ86" s="2">
        <v>4</v>
      </c>
      <c r="BK86" s="2">
        <v>3</v>
      </c>
      <c r="BL86" s="2">
        <v>1</v>
      </c>
      <c r="BM86" s="2">
        <v>11</v>
      </c>
      <c r="BN86" s="2">
        <v>7</v>
      </c>
      <c r="BO86" s="2">
        <v>4</v>
      </c>
      <c r="BP86" s="2">
        <v>4</v>
      </c>
      <c r="BQ86" s="2">
        <v>3</v>
      </c>
      <c r="BR86" s="2">
        <v>1</v>
      </c>
      <c r="BS86" s="2">
        <v>6</v>
      </c>
      <c r="BT86" s="2">
        <v>4</v>
      </c>
      <c r="BU86" s="2">
        <v>2</v>
      </c>
      <c r="BV86" s="2">
        <v>6</v>
      </c>
      <c r="BW86" s="2">
        <v>4</v>
      </c>
      <c r="BX86" s="2">
        <v>2</v>
      </c>
      <c r="BY86" s="2">
        <v>4</v>
      </c>
      <c r="BZ86" s="2">
        <v>4</v>
      </c>
      <c r="CA86" s="2">
        <v>0</v>
      </c>
      <c r="CB86" s="2">
        <v>3</v>
      </c>
      <c r="CC86" s="2">
        <v>2</v>
      </c>
      <c r="CD86" s="2">
        <v>1</v>
      </c>
      <c r="CE86" s="2">
        <v>10</v>
      </c>
      <c r="CF86" s="2">
        <v>5</v>
      </c>
      <c r="CG86" s="2">
        <v>5</v>
      </c>
      <c r="CH86" s="2">
        <v>0</v>
      </c>
      <c r="CI86" s="2">
        <v>0</v>
      </c>
      <c r="CJ86" s="2">
        <v>0</v>
      </c>
      <c r="CK86" s="2">
        <v>5</v>
      </c>
      <c r="CL86" s="2">
        <v>4</v>
      </c>
      <c r="CM86" s="2">
        <v>1</v>
      </c>
      <c r="CN86" s="2">
        <v>5</v>
      </c>
      <c r="CO86" s="2">
        <v>2</v>
      </c>
      <c r="CP86" s="2">
        <v>3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2</v>
      </c>
      <c r="DA86" s="2">
        <v>2</v>
      </c>
      <c r="DB86" s="2">
        <v>0</v>
      </c>
      <c r="DC86" s="2">
        <v>0</v>
      </c>
      <c r="DD86" s="2">
        <v>0</v>
      </c>
      <c r="DE86" s="2">
        <v>0</v>
      </c>
    </row>
    <row r="87" spans="1:109" ht="10.199999999999999" customHeight="1" x14ac:dyDescent="0.2">
      <c r="A87" s="10">
        <v>82</v>
      </c>
      <c r="B87" s="2">
        <v>87</v>
      </c>
      <c r="C87" s="2">
        <v>57</v>
      </c>
      <c r="D87" s="2">
        <v>30</v>
      </c>
      <c r="E87" s="2">
        <v>3</v>
      </c>
      <c r="F87" s="2">
        <v>2</v>
      </c>
      <c r="G87" s="2">
        <v>1</v>
      </c>
      <c r="H87" s="2">
        <v>1</v>
      </c>
      <c r="I87" s="2">
        <v>1</v>
      </c>
      <c r="J87" s="2">
        <v>0</v>
      </c>
      <c r="K87" s="2">
        <v>5</v>
      </c>
      <c r="L87" s="2">
        <v>4</v>
      </c>
      <c r="M87" s="2">
        <v>1</v>
      </c>
      <c r="N87" s="2">
        <v>7</v>
      </c>
      <c r="O87" s="2">
        <v>4</v>
      </c>
      <c r="P87" s="2">
        <v>3</v>
      </c>
      <c r="Q87" s="2">
        <v>1</v>
      </c>
      <c r="R87" s="2">
        <v>0</v>
      </c>
      <c r="S87" s="2">
        <v>1</v>
      </c>
      <c r="T87" s="2">
        <v>8</v>
      </c>
      <c r="U87" s="2">
        <v>4</v>
      </c>
      <c r="V87" s="2">
        <v>4</v>
      </c>
      <c r="W87" s="2">
        <v>4</v>
      </c>
      <c r="X87" s="2">
        <v>4</v>
      </c>
      <c r="Y87" s="2">
        <v>0</v>
      </c>
      <c r="Z87" s="2">
        <v>9</v>
      </c>
      <c r="AA87" s="2">
        <v>7</v>
      </c>
      <c r="AB87" s="2">
        <v>2</v>
      </c>
      <c r="AC87" s="2">
        <v>2</v>
      </c>
      <c r="AD87" s="2">
        <v>1</v>
      </c>
      <c r="AE87" s="2">
        <v>1</v>
      </c>
      <c r="AF87" s="2">
        <v>6</v>
      </c>
      <c r="AG87" s="2">
        <v>5</v>
      </c>
      <c r="AH87" s="2">
        <v>1</v>
      </c>
      <c r="AI87" s="2">
        <v>5</v>
      </c>
      <c r="AJ87" s="2">
        <v>4</v>
      </c>
      <c r="AK87" s="2">
        <v>1</v>
      </c>
      <c r="AL87" s="2">
        <v>7</v>
      </c>
      <c r="AM87" s="2">
        <v>3</v>
      </c>
      <c r="AN87" s="2">
        <v>4</v>
      </c>
      <c r="AO87" s="2">
        <v>0</v>
      </c>
      <c r="AP87" s="2">
        <v>0</v>
      </c>
      <c r="AQ87" s="2">
        <v>0</v>
      </c>
      <c r="AR87" s="2">
        <v>1</v>
      </c>
      <c r="AS87" s="2">
        <v>0</v>
      </c>
      <c r="AT87" s="2">
        <v>1</v>
      </c>
      <c r="AU87" s="2">
        <v>0</v>
      </c>
      <c r="AV87" s="2">
        <v>0</v>
      </c>
      <c r="AW87" s="2">
        <v>0</v>
      </c>
      <c r="AX87" s="2">
        <v>1</v>
      </c>
      <c r="AY87" s="2">
        <v>0</v>
      </c>
      <c r="AZ87" s="2">
        <v>1</v>
      </c>
      <c r="BA87" s="2">
        <v>4</v>
      </c>
      <c r="BB87" s="2">
        <v>3</v>
      </c>
      <c r="BC87" s="2">
        <v>1</v>
      </c>
      <c r="BD87" s="2">
        <v>3</v>
      </c>
      <c r="BE87" s="2">
        <v>1</v>
      </c>
      <c r="BF87" s="2">
        <v>2</v>
      </c>
      <c r="BG87" s="2">
        <v>0</v>
      </c>
      <c r="BH87" s="2">
        <v>0</v>
      </c>
      <c r="BI87" s="2">
        <v>0</v>
      </c>
      <c r="BJ87" s="2">
        <v>2</v>
      </c>
      <c r="BK87" s="2">
        <v>1</v>
      </c>
      <c r="BL87" s="2">
        <v>1</v>
      </c>
      <c r="BM87" s="2">
        <v>1</v>
      </c>
      <c r="BN87" s="2">
        <v>1</v>
      </c>
      <c r="BO87" s="2">
        <v>0</v>
      </c>
      <c r="BP87" s="2">
        <v>1</v>
      </c>
      <c r="BQ87" s="2">
        <v>0</v>
      </c>
      <c r="BR87" s="2">
        <v>1</v>
      </c>
      <c r="BS87" s="2">
        <v>0</v>
      </c>
      <c r="BT87" s="2">
        <v>0</v>
      </c>
      <c r="BU87" s="2">
        <v>0</v>
      </c>
      <c r="BV87" s="2">
        <v>5</v>
      </c>
      <c r="BW87" s="2">
        <v>3</v>
      </c>
      <c r="BX87" s="2">
        <v>2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4</v>
      </c>
      <c r="CF87" s="2">
        <v>2</v>
      </c>
      <c r="CG87" s="2">
        <v>2</v>
      </c>
      <c r="CH87" s="2">
        <v>2</v>
      </c>
      <c r="CI87" s="2">
        <v>2</v>
      </c>
      <c r="CJ87" s="2">
        <v>0</v>
      </c>
      <c r="CK87" s="2">
        <v>1</v>
      </c>
      <c r="CL87" s="2">
        <v>1</v>
      </c>
      <c r="CM87" s="2">
        <v>0</v>
      </c>
      <c r="CN87" s="2">
        <v>4</v>
      </c>
      <c r="CO87" s="2">
        <v>4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</row>
    <row r="88" spans="1:109" ht="10.199999999999999" customHeight="1" x14ac:dyDescent="0.2">
      <c r="A88" s="10">
        <v>83</v>
      </c>
      <c r="B88" s="2">
        <v>96</v>
      </c>
      <c r="C88" s="2">
        <v>61</v>
      </c>
      <c r="D88" s="2">
        <v>35</v>
      </c>
      <c r="E88" s="2">
        <v>2</v>
      </c>
      <c r="F88" s="2">
        <v>2</v>
      </c>
      <c r="G88" s="2">
        <v>0</v>
      </c>
      <c r="H88" s="2">
        <v>5</v>
      </c>
      <c r="I88" s="2">
        <v>2</v>
      </c>
      <c r="J88" s="2">
        <v>3</v>
      </c>
      <c r="K88" s="2">
        <v>2</v>
      </c>
      <c r="L88" s="2">
        <v>2</v>
      </c>
      <c r="M88" s="2">
        <v>0</v>
      </c>
      <c r="N88" s="2">
        <v>5</v>
      </c>
      <c r="O88" s="2">
        <v>2</v>
      </c>
      <c r="P88" s="2">
        <v>3</v>
      </c>
      <c r="Q88" s="2">
        <v>8</v>
      </c>
      <c r="R88" s="2">
        <v>4</v>
      </c>
      <c r="S88" s="2">
        <v>4</v>
      </c>
      <c r="T88" s="2">
        <v>2</v>
      </c>
      <c r="U88" s="2">
        <v>2</v>
      </c>
      <c r="V88" s="2">
        <v>0</v>
      </c>
      <c r="W88" s="2">
        <v>9</v>
      </c>
      <c r="X88" s="2">
        <v>7</v>
      </c>
      <c r="Y88" s="2">
        <v>2</v>
      </c>
      <c r="Z88" s="2">
        <v>4</v>
      </c>
      <c r="AA88" s="2">
        <v>4</v>
      </c>
      <c r="AB88" s="2">
        <v>0</v>
      </c>
      <c r="AC88" s="2">
        <v>2</v>
      </c>
      <c r="AD88" s="2">
        <v>2</v>
      </c>
      <c r="AE88" s="2">
        <v>0</v>
      </c>
      <c r="AF88" s="2">
        <v>4</v>
      </c>
      <c r="AG88" s="2">
        <v>3</v>
      </c>
      <c r="AH88" s="2">
        <v>1</v>
      </c>
      <c r="AI88" s="2">
        <v>10</v>
      </c>
      <c r="AJ88" s="2">
        <v>9</v>
      </c>
      <c r="AK88" s="2">
        <v>1</v>
      </c>
      <c r="AL88" s="2">
        <v>4</v>
      </c>
      <c r="AM88" s="2">
        <v>3</v>
      </c>
      <c r="AN88" s="2">
        <v>1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3</v>
      </c>
      <c r="AY88" s="2">
        <v>0</v>
      </c>
      <c r="AZ88" s="2">
        <v>3</v>
      </c>
      <c r="BA88" s="2">
        <v>1</v>
      </c>
      <c r="BB88" s="2">
        <v>0</v>
      </c>
      <c r="BC88" s="2">
        <v>1</v>
      </c>
      <c r="BD88" s="2">
        <v>5</v>
      </c>
      <c r="BE88" s="2">
        <v>3</v>
      </c>
      <c r="BF88" s="2">
        <v>2</v>
      </c>
      <c r="BG88" s="2">
        <v>8</v>
      </c>
      <c r="BH88" s="2">
        <v>6</v>
      </c>
      <c r="BI88" s="2">
        <v>2</v>
      </c>
      <c r="BJ88" s="2">
        <v>1</v>
      </c>
      <c r="BK88" s="2">
        <v>0</v>
      </c>
      <c r="BL88" s="2">
        <v>1</v>
      </c>
      <c r="BM88" s="2">
        <v>1</v>
      </c>
      <c r="BN88" s="2">
        <v>1</v>
      </c>
      <c r="BO88" s="2">
        <v>0</v>
      </c>
      <c r="BP88" s="2">
        <v>0</v>
      </c>
      <c r="BQ88" s="2">
        <v>0</v>
      </c>
      <c r="BR88" s="2">
        <v>0</v>
      </c>
      <c r="BS88" s="2">
        <v>1</v>
      </c>
      <c r="BT88" s="2">
        <v>0</v>
      </c>
      <c r="BU88" s="2">
        <v>1</v>
      </c>
      <c r="BV88" s="2">
        <v>6</v>
      </c>
      <c r="BW88" s="2">
        <v>3</v>
      </c>
      <c r="BX88" s="2">
        <v>3</v>
      </c>
      <c r="BY88" s="2">
        <v>1</v>
      </c>
      <c r="BZ88" s="2">
        <v>0</v>
      </c>
      <c r="CA88" s="2">
        <v>1</v>
      </c>
      <c r="CB88" s="2">
        <v>1</v>
      </c>
      <c r="CC88" s="2">
        <v>1</v>
      </c>
      <c r="CD88" s="2">
        <v>0</v>
      </c>
      <c r="CE88" s="2">
        <v>5</v>
      </c>
      <c r="CF88" s="2">
        <v>1</v>
      </c>
      <c r="CG88" s="2">
        <v>4</v>
      </c>
      <c r="CH88" s="2">
        <v>3</v>
      </c>
      <c r="CI88" s="2">
        <v>2</v>
      </c>
      <c r="CJ88" s="2">
        <v>1</v>
      </c>
      <c r="CK88" s="2">
        <v>1</v>
      </c>
      <c r="CL88" s="2">
        <v>0</v>
      </c>
      <c r="CM88" s="2">
        <v>1</v>
      </c>
      <c r="CN88" s="2">
        <v>2</v>
      </c>
      <c r="CO88" s="2">
        <v>2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</row>
    <row r="89" spans="1:109" ht="10.199999999999999" customHeight="1" x14ac:dyDescent="0.2">
      <c r="A89" s="10">
        <v>84</v>
      </c>
      <c r="B89" s="2">
        <v>54</v>
      </c>
      <c r="C89" s="2">
        <v>38</v>
      </c>
      <c r="D89" s="2">
        <v>16</v>
      </c>
      <c r="E89" s="2">
        <v>0</v>
      </c>
      <c r="F89" s="2">
        <v>0</v>
      </c>
      <c r="G89" s="2">
        <v>0</v>
      </c>
      <c r="H89" s="2">
        <v>1</v>
      </c>
      <c r="I89" s="2">
        <v>1</v>
      </c>
      <c r="J89" s="2">
        <v>0</v>
      </c>
      <c r="K89" s="2">
        <v>3</v>
      </c>
      <c r="L89" s="2">
        <v>3</v>
      </c>
      <c r="M89" s="2">
        <v>0</v>
      </c>
      <c r="N89" s="2">
        <v>4</v>
      </c>
      <c r="O89" s="2">
        <v>3</v>
      </c>
      <c r="P89" s="2">
        <v>1</v>
      </c>
      <c r="Q89" s="2">
        <v>7</v>
      </c>
      <c r="R89" s="2">
        <v>4</v>
      </c>
      <c r="S89" s="2">
        <v>3</v>
      </c>
      <c r="T89" s="2">
        <v>4</v>
      </c>
      <c r="U89" s="2">
        <v>2</v>
      </c>
      <c r="V89" s="2">
        <v>2</v>
      </c>
      <c r="W89" s="2">
        <v>1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1</v>
      </c>
      <c r="AD89" s="2">
        <v>0</v>
      </c>
      <c r="AE89" s="2">
        <v>1</v>
      </c>
      <c r="AF89" s="2">
        <v>1</v>
      </c>
      <c r="AG89" s="2">
        <v>1</v>
      </c>
      <c r="AH89" s="2">
        <v>0</v>
      </c>
      <c r="AI89" s="2">
        <v>9</v>
      </c>
      <c r="AJ89" s="2">
        <v>7</v>
      </c>
      <c r="AK89" s="2">
        <v>2</v>
      </c>
      <c r="AL89" s="2">
        <v>1</v>
      </c>
      <c r="AM89" s="2">
        <v>1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2</v>
      </c>
      <c r="BB89" s="2">
        <v>2</v>
      </c>
      <c r="BC89" s="2">
        <v>0</v>
      </c>
      <c r="BD89" s="2">
        <v>5</v>
      </c>
      <c r="BE89" s="2">
        <v>4</v>
      </c>
      <c r="BF89" s="2">
        <v>1</v>
      </c>
      <c r="BG89" s="2">
        <v>2</v>
      </c>
      <c r="BH89" s="2">
        <v>2</v>
      </c>
      <c r="BI89" s="2">
        <v>0</v>
      </c>
      <c r="BJ89" s="2">
        <v>1</v>
      </c>
      <c r="BK89" s="2">
        <v>1</v>
      </c>
      <c r="BL89" s="2">
        <v>0</v>
      </c>
      <c r="BM89" s="2">
        <v>1</v>
      </c>
      <c r="BN89" s="2">
        <v>1</v>
      </c>
      <c r="BO89" s="2">
        <v>0</v>
      </c>
      <c r="BP89" s="2">
        <v>2</v>
      </c>
      <c r="BQ89" s="2">
        <v>2</v>
      </c>
      <c r="BR89" s="2">
        <v>0</v>
      </c>
      <c r="BS89" s="2">
        <v>0</v>
      </c>
      <c r="BT89" s="2">
        <v>0</v>
      </c>
      <c r="BU89" s="2">
        <v>0</v>
      </c>
      <c r="BV89" s="2">
        <v>3</v>
      </c>
      <c r="BW89" s="2">
        <v>1</v>
      </c>
      <c r="BX89" s="2">
        <v>2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3</v>
      </c>
      <c r="CF89" s="2">
        <v>1</v>
      </c>
      <c r="CG89" s="2">
        <v>2</v>
      </c>
      <c r="CH89" s="2">
        <v>0</v>
      </c>
      <c r="CI89" s="2">
        <v>0</v>
      </c>
      <c r="CJ89" s="2">
        <v>0</v>
      </c>
      <c r="CK89" s="2">
        <v>1</v>
      </c>
      <c r="CL89" s="2">
        <v>1</v>
      </c>
      <c r="CM89" s="2">
        <v>0</v>
      </c>
      <c r="CN89" s="2">
        <v>2</v>
      </c>
      <c r="CO89" s="2">
        <v>0</v>
      </c>
      <c r="CP89" s="2">
        <v>2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</row>
    <row r="90" spans="1:109" ht="10.199999999999999" customHeight="1" x14ac:dyDescent="0.2">
      <c r="A90" s="10">
        <v>85</v>
      </c>
      <c r="B90" s="2">
        <v>90</v>
      </c>
      <c r="C90" s="2">
        <v>66</v>
      </c>
      <c r="D90" s="2">
        <v>24</v>
      </c>
      <c r="E90" s="2">
        <v>2</v>
      </c>
      <c r="F90" s="2">
        <v>1</v>
      </c>
      <c r="G90" s="2">
        <v>1</v>
      </c>
      <c r="H90" s="2">
        <v>2</v>
      </c>
      <c r="I90" s="2">
        <v>2</v>
      </c>
      <c r="J90" s="2">
        <v>0</v>
      </c>
      <c r="K90" s="2">
        <v>4</v>
      </c>
      <c r="L90" s="2">
        <v>4</v>
      </c>
      <c r="M90" s="2">
        <v>0</v>
      </c>
      <c r="N90" s="2">
        <v>3</v>
      </c>
      <c r="O90" s="2">
        <v>3</v>
      </c>
      <c r="P90" s="2">
        <v>0</v>
      </c>
      <c r="Q90" s="2">
        <v>10</v>
      </c>
      <c r="R90" s="2">
        <v>8</v>
      </c>
      <c r="S90" s="2">
        <v>2</v>
      </c>
      <c r="T90" s="2">
        <v>4</v>
      </c>
      <c r="U90" s="2">
        <v>3</v>
      </c>
      <c r="V90" s="2">
        <v>1</v>
      </c>
      <c r="W90" s="2">
        <v>1</v>
      </c>
      <c r="X90" s="2">
        <v>0</v>
      </c>
      <c r="Y90" s="2">
        <v>1</v>
      </c>
      <c r="Z90" s="2">
        <v>5</v>
      </c>
      <c r="AA90" s="2">
        <v>4</v>
      </c>
      <c r="AB90" s="2">
        <v>1</v>
      </c>
      <c r="AC90" s="2">
        <v>5</v>
      </c>
      <c r="AD90" s="2">
        <v>4</v>
      </c>
      <c r="AE90" s="2">
        <v>1</v>
      </c>
      <c r="AF90" s="2">
        <v>3</v>
      </c>
      <c r="AG90" s="2">
        <v>2</v>
      </c>
      <c r="AH90" s="2">
        <v>1</v>
      </c>
      <c r="AI90" s="2">
        <v>7</v>
      </c>
      <c r="AJ90" s="2">
        <v>5</v>
      </c>
      <c r="AK90" s="2">
        <v>2</v>
      </c>
      <c r="AL90" s="2">
        <v>5</v>
      </c>
      <c r="AM90" s="2">
        <v>4</v>
      </c>
      <c r="AN90" s="2">
        <v>1</v>
      </c>
      <c r="AO90" s="2">
        <v>0</v>
      </c>
      <c r="AP90" s="2">
        <v>0</v>
      </c>
      <c r="AQ90" s="2">
        <v>0</v>
      </c>
      <c r="AR90" s="2">
        <v>1</v>
      </c>
      <c r="AS90" s="2">
        <v>1</v>
      </c>
      <c r="AT90" s="2">
        <v>0</v>
      </c>
      <c r="AU90" s="2">
        <v>0</v>
      </c>
      <c r="AV90" s="2">
        <v>0</v>
      </c>
      <c r="AW90" s="2">
        <v>0</v>
      </c>
      <c r="AX90" s="2">
        <v>3</v>
      </c>
      <c r="AY90" s="2">
        <v>2</v>
      </c>
      <c r="AZ90" s="2">
        <v>1</v>
      </c>
      <c r="BA90" s="2">
        <v>4</v>
      </c>
      <c r="BB90" s="2">
        <v>1</v>
      </c>
      <c r="BC90" s="2">
        <v>3</v>
      </c>
      <c r="BD90" s="2">
        <v>4</v>
      </c>
      <c r="BE90" s="2">
        <v>3</v>
      </c>
      <c r="BF90" s="2">
        <v>1</v>
      </c>
      <c r="BG90" s="2">
        <v>5</v>
      </c>
      <c r="BH90" s="2">
        <v>3</v>
      </c>
      <c r="BI90" s="2">
        <v>2</v>
      </c>
      <c r="BJ90" s="2">
        <v>1</v>
      </c>
      <c r="BK90" s="2">
        <v>1</v>
      </c>
      <c r="BL90" s="2">
        <v>0</v>
      </c>
      <c r="BM90" s="2">
        <v>2</v>
      </c>
      <c r="BN90" s="2">
        <v>1</v>
      </c>
      <c r="BO90" s="2">
        <v>1</v>
      </c>
      <c r="BP90" s="2">
        <v>0</v>
      </c>
      <c r="BQ90" s="2">
        <v>0</v>
      </c>
      <c r="BR90" s="2">
        <v>0</v>
      </c>
      <c r="BS90" s="2">
        <v>3</v>
      </c>
      <c r="BT90" s="2">
        <v>0</v>
      </c>
      <c r="BU90" s="2">
        <v>3</v>
      </c>
      <c r="BV90" s="2">
        <v>3</v>
      </c>
      <c r="BW90" s="2">
        <v>3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7</v>
      </c>
      <c r="CF90" s="2">
        <v>6</v>
      </c>
      <c r="CG90" s="2">
        <v>1</v>
      </c>
      <c r="CH90" s="2">
        <v>1</v>
      </c>
      <c r="CI90" s="2">
        <v>1</v>
      </c>
      <c r="CJ90" s="2">
        <v>0</v>
      </c>
      <c r="CK90" s="2">
        <v>1</v>
      </c>
      <c r="CL90" s="2">
        <v>1</v>
      </c>
      <c r="CM90" s="2">
        <v>0</v>
      </c>
      <c r="CN90" s="2">
        <v>4</v>
      </c>
      <c r="CO90" s="2">
        <v>3</v>
      </c>
      <c r="CP90" s="2">
        <v>1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</row>
    <row r="91" spans="1:109" ht="10.199999999999999" customHeight="1" x14ac:dyDescent="0.2">
      <c r="A91" s="10">
        <v>86</v>
      </c>
      <c r="B91" s="2">
        <v>115</v>
      </c>
      <c r="C91" s="2">
        <v>85</v>
      </c>
      <c r="D91" s="2">
        <v>30</v>
      </c>
      <c r="E91" s="2">
        <v>1</v>
      </c>
      <c r="F91" s="2">
        <v>1</v>
      </c>
      <c r="G91" s="2">
        <v>0</v>
      </c>
      <c r="H91" s="2">
        <v>6</v>
      </c>
      <c r="I91" s="2">
        <v>4</v>
      </c>
      <c r="J91" s="2">
        <v>2</v>
      </c>
      <c r="K91" s="2">
        <v>8</v>
      </c>
      <c r="L91" s="2">
        <v>6</v>
      </c>
      <c r="M91" s="2">
        <v>2</v>
      </c>
      <c r="N91" s="2">
        <v>8</v>
      </c>
      <c r="O91" s="2">
        <v>6</v>
      </c>
      <c r="P91" s="2">
        <v>2</v>
      </c>
      <c r="Q91" s="2">
        <v>8</v>
      </c>
      <c r="R91" s="2">
        <v>4</v>
      </c>
      <c r="S91" s="2">
        <v>4</v>
      </c>
      <c r="T91" s="2">
        <v>7</v>
      </c>
      <c r="U91" s="2">
        <v>7</v>
      </c>
      <c r="V91" s="2">
        <v>0</v>
      </c>
      <c r="W91" s="2">
        <v>8</v>
      </c>
      <c r="X91" s="2">
        <v>4</v>
      </c>
      <c r="Y91" s="2">
        <v>4</v>
      </c>
      <c r="Z91" s="2">
        <v>12</v>
      </c>
      <c r="AA91" s="2">
        <v>11</v>
      </c>
      <c r="AB91" s="2">
        <v>1</v>
      </c>
      <c r="AC91" s="2">
        <v>4</v>
      </c>
      <c r="AD91" s="2">
        <v>3</v>
      </c>
      <c r="AE91" s="2">
        <v>1</v>
      </c>
      <c r="AF91" s="2">
        <v>12</v>
      </c>
      <c r="AG91" s="2">
        <v>9</v>
      </c>
      <c r="AH91" s="2">
        <v>3</v>
      </c>
      <c r="AI91" s="2">
        <v>3</v>
      </c>
      <c r="AJ91" s="2">
        <v>3</v>
      </c>
      <c r="AK91" s="2">
        <v>0</v>
      </c>
      <c r="AL91" s="2">
        <v>4</v>
      </c>
      <c r="AM91" s="2">
        <v>3</v>
      </c>
      <c r="AN91" s="2">
        <v>1</v>
      </c>
      <c r="AO91" s="2">
        <v>0</v>
      </c>
      <c r="AP91" s="2">
        <v>0</v>
      </c>
      <c r="AQ91" s="2">
        <v>0</v>
      </c>
      <c r="AR91" s="2">
        <v>1</v>
      </c>
      <c r="AS91" s="2">
        <v>0</v>
      </c>
      <c r="AT91" s="2">
        <v>1</v>
      </c>
      <c r="AU91" s="2">
        <v>0</v>
      </c>
      <c r="AV91" s="2">
        <v>0</v>
      </c>
      <c r="AW91" s="2">
        <v>0</v>
      </c>
      <c r="AX91" s="2">
        <v>2</v>
      </c>
      <c r="AY91" s="2">
        <v>1</v>
      </c>
      <c r="AZ91" s="2">
        <v>1</v>
      </c>
      <c r="BA91" s="2">
        <v>3</v>
      </c>
      <c r="BB91" s="2">
        <v>2</v>
      </c>
      <c r="BC91" s="2">
        <v>1</v>
      </c>
      <c r="BD91" s="2">
        <v>5</v>
      </c>
      <c r="BE91" s="2">
        <v>4</v>
      </c>
      <c r="BF91" s="2">
        <v>1</v>
      </c>
      <c r="BG91" s="2">
        <v>4</v>
      </c>
      <c r="BH91" s="2">
        <v>4</v>
      </c>
      <c r="BI91" s="2">
        <v>0</v>
      </c>
      <c r="BJ91" s="2">
        <v>2</v>
      </c>
      <c r="BK91" s="2">
        <v>1</v>
      </c>
      <c r="BL91" s="2">
        <v>1</v>
      </c>
      <c r="BM91" s="2">
        <v>2</v>
      </c>
      <c r="BN91" s="2">
        <v>1</v>
      </c>
      <c r="BO91" s="2">
        <v>1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5</v>
      </c>
      <c r="BW91" s="2">
        <v>4</v>
      </c>
      <c r="BX91" s="2">
        <v>1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6</v>
      </c>
      <c r="CF91" s="2">
        <v>5</v>
      </c>
      <c r="CG91" s="2">
        <v>1</v>
      </c>
      <c r="CH91" s="2">
        <v>1</v>
      </c>
      <c r="CI91" s="2">
        <v>1</v>
      </c>
      <c r="CJ91" s="2">
        <v>0</v>
      </c>
      <c r="CK91" s="2">
        <v>1</v>
      </c>
      <c r="CL91" s="2">
        <v>0</v>
      </c>
      <c r="CM91" s="2">
        <v>1</v>
      </c>
      <c r="CN91" s="2">
        <v>1</v>
      </c>
      <c r="CO91" s="2">
        <v>0</v>
      </c>
      <c r="CP91" s="2">
        <v>1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1</v>
      </c>
      <c r="DA91" s="2">
        <v>1</v>
      </c>
      <c r="DB91" s="2">
        <v>0</v>
      </c>
      <c r="DC91" s="2">
        <v>0</v>
      </c>
      <c r="DD91" s="2">
        <v>0</v>
      </c>
      <c r="DE91" s="2">
        <v>0</v>
      </c>
    </row>
    <row r="92" spans="1:109" ht="10.199999999999999" customHeight="1" x14ac:dyDescent="0.2">
      <c r="A92" s="10">
        <v>87</v>
      </c>
      <c r="B92" s="2">
        <v>67</v>
      </c>
      <c r="C92" s="2">
        <v>45</v>
      </c>
      <c r="D92" s="2">
        <v>22</v>
      </c>
      <c r="E92" s="2">
        <v>0</v>
      </c>
      <c r="F92" s="2">
        <v>0</v>
      </c>
      <c r="G92" s="2">
        <v>0</v>
      </c>
      <c r="H92" s="2">
        <v>3</v>
      </c>
      <c r="I92" s="2">
        <v>1</v>
      </c>
      <c r="J92" s="2">
        <v>2</v>
      </c>
      <c r="K92" s="2">
        <v>7</v>
      </c>
      <c r="L92" s="2">
        <v>4</v>
      </c>
      <c r="M92" s="2">
        <v>3</v>
      </c>
      <c r="N92" s="2">
        <v>3</v>
      </c>
      <c r="O92" s="2">
        <v>1</v>
      </c>
      <c r="P92" s="2">
        <v>2</v>
      </c>
      <c r="Q92" s="2">
        <v>5</v>
      </c>
      <c r="R92" s="2">
        <v>3</v>
      </c>
      <c r="S92" s="2">
        <v>2</v>
      </c>
      <c r="T92" s="2">
        <v>3</v>
      </c>
      <c r="U92" s="2">
        <v>3</v>
      </c>
      <c r="V92" s="2">
        <v>0</v>
      </c>
      <c r="W92" s="2">
        <v>6</v>
      </c>
      <c r="X92" s="2">
        <v>5</v>
      </c>
      <c r="Y92" s="2">
        <v>1</v>
      </c>
      <c r="Z92" s="2">
        <v>2</v>
      </c>
      <c r="AA92" s="2">
        <v>1</v>
      </c>
      <c r="AB92" s="2">
        <v>1</v>
      </c>
      <c r="AC92" s="2">
        <v>1</v>
      </c>
      <c r="AD92" s="2">
        <v>0</v>
      </c>
      <c r="AE92" s="2">
        <v>1</v>
      </c>
      <c r="AF92" s="2">
        <v>4</v>
      </c>
      <c r="AG92" s="2">
        <v>3</v>
      </c>
      <c r="AH92" s="2">
        <v>1</v>
      </c>
      <c r="AI92" s="2">
        <v>3</v>
      </c>
      <c r="AJ92" s="2">
        <v>2</v>
      </c>
      <c r="AK92" s="2">
        <v>1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5</v>
      </c>
      <c r="AY92" s="2">
        <v>2</v>
      </c>
      <c r="AZ92" s="2">
        <v>3</v>
      </c>
      <c r="BA92" s="2">
        <v>4</v>
      </c>
      <c r="BB92" s="2">
        <v>2</v>
      </c>
      <c r="BC92" s="2">
        <v>2</v>
      </c>
      <c r="BD92" s="2">
        <v>1</v>
      </c>
      <c r="BE92" s="2">
        <v>1</v>
      </c>
      <c r="BF92" s="2">
        <v>0</v>
      </c>
      <c r="BG92" s="2">
        <v>8</v>
      </c>
      <c r="BH92" s="2">
        <v>7</v>
      </c>
      <c r="BI92" s="2">
        <v>1</v>
      </c>
      <c r="BJ92" s="2">
        <v>1</v>
      </c>
      <c r="BK92" s="2">
        <v>1</v>
      </c>
      <c r="BL92" s="2">
        <v>0</v>
      </c>
      <c r="BM92" s="2">
        <v>4</v>
      </c>
      <c r="BN92" s="2">
        <v>3</v>
      </c>
      <c r="BO92" s="2">
        <v>1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4</v>
      </c>
      <c r="BW92" s="2">
        <v>4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2</v>
      </c>
      <c r="CF92" s="2">
        <v>2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1</v>
      </c>
      <c r="CO92" s="2">
        <v>0</v>
      </c>
      <c r="CP92" s="2">
        <v>1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</row>
    <row r="93" spans="1:109" ht="10.199999999999999" customHeight="1" x14ac:dyDescent="0.2">
      <c r="A93" s="10">
        <v>88</v>
      </c>
      <c r="B93" s="2">
        <v>56</v>
      </c>
      <c r="C93" s="2">
        <v>40</v>
      </c>
      <c r="D93" s="2">
        <v>16</v>
      </c>
      <c r="E93" s="2">
        <v>1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3</v>
      </c>
      <c r="L93" s="2">
        <v>2</v>
      </c>
      <c r="M93" s="2">
        <v>1</v>
      </c>
      <c r="N93" s="2">
        <v>0</v>
      </c>
      <c r="O93" s="2">
        <v>0</v>
      </c>
      <c r="P93" s="2">
        <v>0</v>
      </c>
      <c r="Q93" s="2">
        <v>1</v>
      </c>
      <c r="R93" s="2">
        <v>0</v>
      </c>
      <c r="S93" s="2">
        <v>1</v>
      </c>
      <c r="T93" s="2">
        <v>5</v>
      </c>
      <c r="U93" s="2">
        <v>5</v>
      </c>
      <c r="V93" s="2">
        <v>0</v>
      </c>
      <c r="W93" s="2">
        <v>1</v>
      </c>
      <c r="X93" s="2">
        <v>1</v>
      </c>
      <c r="Y93" s="2">
        <v>0</v>
      </c>
      <c r="Z93" s="2">
        <v>5</v>
      </c>
      <c r="AA93" s="2">
        <v>3</v>
      </c>
      <c r="AB93" s="2">
        <v>2</v>
      </c>
      <c r="AC93" s="2">
        <v>6</v>
      </c>
      <c r="AD93" s="2">
        <v>5</v>
      </c>
      <c r="AE93" s="2">
        <v>1</v>
      </c>
      <c r="AF93" s="2">
        <v>5</v>
      </c>
      <c r="AG93" s="2">
        <v>4</v>
      </c>
      <c r="AH93" s="2">
        <v>1</v>
      </c>
      <c r="AI93" s="2">
        <v>4</v>
      </c>
      <c r="AJ93" s="2">
        <v>4</v>
      </c>
      <c r="AK93" s="2">
        <v>0</v>
      </c>
      <c r="AL93" s="2">
        <v>3</v>
      </c>
      <c r="AM93" s="2">
        <v>1</v>
      </c>
      <c r="AN93" s="2">
        <v>2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1</v>
      </c>
      <c r="AY93" s="2">
        <v>1</v>
      </c>
      <c r="AZ93" s="2">
        <v>0</v>
      </c>
      <c r="BA93" s="2">
        <v>4</v>
      </c>
      <c r="BB93" s="2">
        <v>1</v>
      </c>
      <c r="BC93" s="2">
        <v>3</v>
      </c>
      <c r="BD93" s="2">
        <v>1</v>
      </c>
      <c r="BE93" s="2">
        <v>1</v>
      </c>
      <c r="BF93" s="2">
        <v>0</v>
      </c>
      <c r="BG93" s="2">
        <v>4</v>
      </c>
      <c r="BH93" s="2">
        <v>3</v>
      </c>
      <c r="BI93" s="2">
        <v>1</v>
      </c>
      <c r="BJ93" s="2">
        <v>0</v>
      </c>
      <c r="BK93" s="2">
        <v>0</v>
      </c>
      <c r="BL93" s="2">
        <v>0</v>
      </c>
      <c r="BM93" s="2">
        <v>1</v>
      </c>
      <c r="BN93" s="2">
        <v>0</v>
      </c>
      <c r="BO93" s="2">
        <v>1</v>
      </c>
      <c r="BP93" s="2">
        <v>0</v>
      </c>
      <c r="BQ93" s="2">
        <v>0</v>
      </c>
      <c r="BR93" s="2">
        <v>0</v>
      </c>
      <c r="BS93" s="2">
        <v>1</v>
      </c>
      <c r="BT93" s="2">
        <v>1</v>
      </c>
      <c r="BU93" s="2">
        <v>0</v>
      </c>
      <c r="BV93" s="2">
        <v>3</v>
      </c>
      <c r="BW93" s="2">
        <v>2</v>
      </c>
      <c r="BX93" s="2">
        <v>1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5</v>
      </c>
      <c r="CF93" s="2">
        <v>3</v>
      </c>
      <c r="CG93" s="2">
        <v>2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1</v>
      </c>
      <c r="CO93" s="2">
        <v>1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1</v>
      </c>
      <c r="CX93" s="2">
        <v>1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</row>
    <row r="94" spans="1:109" ht="10.199999999999999" customHeight="1" x14ac:dyDescent="0.2">
      <c r="A94" s="10">
        <v>89</v>
      </c>
      <c r="B94" s="2">
        <v>53</v>
      </c>
      <c r="C94" s="2">
        <v>36</v>
      </c>
      <c r="D94" s="2">
        <v>17</v>
      </c>
      <c r="E94" s="2">
        <v>1</v>
      </c>
      <c r="F94" s="2">
        <v>1</v>
      </c>
      <c r="G94" s="2">
        <v>0</v>
      </c>
      <c r="H94" s="2">
        <v>2</v>
      </c>
      <c r="I94" s="2">
        <v>2</v>
      </c>
      <c r="J94" s="2">
        <v>0</v>
      </c>
      <c r="K94" s="2">
        <v>2</v>
      </c>
      <c r="L94" s="2">
        <v>1</v>
      </c>
      <c r="M94" s="2">
        <v>1</v>
      </c>
      <c r="N94" s="2">
        <v>6</v>
      </c>
      <c r="O94" s="2">
        <v>4</v>
      </c>
      <c r="P94" s="2">
        <v>2</v>
      </c>
      <c r="Q94" s="2">
        <v>1</v>
      </c>
      <c r="R94" s="2">
        <v>0</v>
      </c>
      <c r="S94" s="2">
        <v>1</v>
      </c>
      <c r="T94" s="2">
        <v>4</v>
      </c>
      <c r="U94" s="2">
        <v>4</v>
      </c>
      <c r="V94" s="2">
        <v>0</v>
      </c>
      <c r="W94" s="2">
        <v>5</v>
      </c>
      <c r="X94" s="2">
        <v>3</v>
      </c>
      <c r="Y94" s="2">
        <v>2</v>
      </c>
      <c r="Z94" s="2">
        <v>3</v>
      </c>
      <c r="AA94" s="2">
        <v>2</v>
      </c>
      <c r="AB94" s="2">
        <v>1</v>
      </c>
      <c r="AC94" s="2">
        <v>2</v>
      </c>
      <c r="AD94" s="2">
        <v>1</v>
      </c>
      <c r="AE94" s="2">
        <v>1</v>
      </c>
      <c r="AF94" s="2">
        <v>4</v>
      </c>
      <c r="AG94" s="2">
        <v>4</v>
      </c>
      <c r="AH94" s="2">
        <v>0</v>
      </c>
      <c r="AI94" s="2">
        <v>3</v>
      </c>
      <c r="AJ94" s="2">
        <v>2</v>
      </c>
      <c r="AK94" s="2">
        <v>1</v>
      </c>
      <c r="AL94" s="2">
        <v>3</v>
      </c>
      <c r="AM94" s="2">
        <v>2</v>
      </c>
      <c r="AN94" s="2">
        <v>1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2</v>
      </c>
      <c r="AY94" s="2">
        <v>0</v>
      </c>
      <c r="AZ94" s="2">
        <v>2</v>
      </c>
      <c r="BA94" s="2">
        <v>3</v>
      </c>
      <c r="BB94" s="2">
        <v>2</v>
      </c>
      <c r="BC94" s="2">
        <v>1</v>
      </c>
      <c r="BD94" s="2">
        <v>4</v>
      </c>
      <c r="BE94" s="2">
        <v>2</v>
      </c>
      <c r="BF94" s="2">
        <v>2</v>
      </c>
      <c r="BG94" s="2">
        <v>1</v>
      </c>
      <c r="BH94" s="2">
        <v>1</v>
      </c>
      <c r="BI94" s="2">
        <v>0</v>
      </c>
      <c r="BJ94" s="2">
        <v>1</v>
      </c>
      <c r="BK94" s="2">
        <v>0</v>
      </c>
      <c r="BL94" s="2">
        <v>1</v>
      </c>
      <c r="BM94" s="2">
        <v>2</v>
      </c>
      <c r="BN94" s="2">
        <v>2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</v>
      </c>
      <c r="BZ94" s="2">
        <v>0</v>
      </c>
      <c r="CA94" s="2">
        <v>1</v>
      </c>
      <c r="CB94" s="2">
        <v>1</v>
      </c>
      <c r="CC94" s="2">
        <v>1</v>
      </c>
      <c r="CD94" s="2">
        <v>0</v>
      </c>
      <c r="CE94" s="2">
        <v>2</v>
      </c>
      <c r="CF94" s="2">
        <v>2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0</v>
      </c>
      <c r="DB94" s="2">
        <v>0</v>
      </c>
      <c r="DC94" s="2">
        <v>0</v>
      </c>
      <c r="DD94" s="2">
        <v>0</v>
      </c>
      <c r="DE94" s="2">
        <v>0</v>
      </c>
    </row>
    <row r="95" spans="1:109" ht="10.199999999999999" customHeight="1" x14ac:dyDescent="0.2">
      <c r="A95" s="10">
        <v>90</v>
      </c>
      <c r="B95" s="2">
        <v>60</v>
      </c>
      <c r="C95" s="2">
        <v>44</v>
      </c>
      <c r="D95" s="2">
        <v>16</v>
      </c>
      <c r="E95" s="2">
        <v>0</v>
      </c>
      <c r="F95" s="2">
        <v>0</v>
      </c>
      <c r="G95" s="2">
        <v>0</v>
      </c>
      <c r="H95" s="2">
        <v>1</v>
      </c>
      <c r="I95" s="2">
        <v>1</v>
      </c>
      <c r="J95" s="2">
        <v>0</v>
      </c>
      <c r="K95" s="2">
        <v>1</v>
      </c>
      <c r="L95" s="2">
        <v>0</v>
      </c>
      <c r="M95" s="2">
        <v>1</v>
      </c>
      <c r="N95" s="2">
        <v>2</v>
      </c>
      <c r="O95" s="2">
        <v>1</v>
      </c>
      <c r="P95" s="2">
        <v>1</v>
      </c>
      <c r="Q95" s="2">
        <v>3</v>
      </c>
      <c r="R95" s="2">
        <v>3</v>
      </c>
      <c r="S95" s="2">
        <v>0</v>
      </c>
      <c r="T95" s="2">
        <v>5</v>
      </c>
      <c r="U95" s="2">
        <v>2</v>
      </c>
      <c r="V95" s="2">
        <v>3</v>
      </c>
      <c r="W95" s="2">
        <v>5</v>
      </c>
      <c r="X95" s="2">
        <v>4</v>
      </c>
      <c r="Y95" s="2">
        <v>1</v>
      </c>
      <c r="Z95" s="2">
        <v>5</v>
      </c>
      <c r="AA95" s="2">
        <v>2</v>
      </c>
      <c r="AB95" s="2">
        <v>3</v>
      </c>
      <c r="AC95" s="2">
        <v>1</v>
      </c>
      <c r="AD95" s="2">
        <v>1</v>
      </c>
      <c r="AE95" s="2">
        <v>0</v>
      </c>
      <c r="AF95" s="2">
        <v>3</v>
      </c>
      <c r="AG95" s="2">
        <v>3</v>
      </c>
      <c r="AH95" s="2">
        <v>0</v>
      </c>
      <c r="AI95" s="2">
        <v>5</v>
      </c>
      <c r="AJ95" s="2">
        <v>5</v>
      </c>
      <c r="AK95" s="2">
        <v>0</v>
      </c>
      <c r="AL95" s="2">
        <v>2</v>
      </c>
      <c r="AM95" s="2">
        <v>0</v>
      </c>
      <c r="AN95" s="2">
        <v>2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2</v>
      </c>
      <c r="BB95" s="2">
        <v>1</v>
      </c>
      <c r="BC95" s="2">
        <v>1</v>
      </c>
      <c r="BD95" s="2">
        <v>7</v>
      </c>
      <c r="BE95" s="2">
        <v>6</v>
      </c>
      <c r="BF95" s="2">
        <v>1</v>
      </c>
      <c r="BG95" s="2">
        <v>2</v>
      </c>
      <c r="BH95" s="2">
        <v>2</v>
      </c>
      <c r="BI95" s="2">
        <v>0</v>
      </c>
      <c r="BJ95" s="2">
        <v>0</v>
      </c>
      <c r="BK95" s="2">
        <v>0</v>
      </c>
      <c r="BL95" s="2">
        <v>0</v>
      </c>
      <c r="BM95" s="2">
        <v>3</v>
      </c>
      <c r="BN95" s="2">
        <v>3</v>
      </c>
      <c r="BO95" s="2">
        <v>0</v>
      </c>
      <c r="BP95" s="2">
        <v>1</v>
      </c>
      <c r="BQ95" s="2">
        <v>1</v>
      </c>
      <c r="BR95" s="2">
        <v>0</v>
      </c>
      <c r="BS95" s="2">
        <v>1</v>
      </c>
      <c r="BT95" s="2">
        <v>1</v>
      </c>
      <c r="BU95" s="2">
        <v>0</v>
      </c>
      <c r="BV95" s="2">
        <v>3</v>
      </c>
      <c r="BW95" s="2">
        <v>2</v>
      </c>
      <c r="BX95" s="2">
        <v>1</v>
      </c>
      <c r="BY95" s="2">
        <v>0</v>
      </c>
      <c r="BZ95" s="2">
        <v>0</v>
      </c>
      <c r="CA95" s="2">
        <v>0</v>
      </c>
      <c r="CB95" s="2">
        <v>1</v>
      </c>
      <c r="CC95" s="2">
        <v>1</v>
      </c>
      <c r="CD95" s="2">
        <v>0</v>
      </c>
      <c r="CE95" s="2">
        <v>4</v>
      </c>
      <c r="CF95" s="2">
        <v>3</v>
      </c>
      <c r="CG95" s="2">
        <v>1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2</v>
      </c>
      <c r="CO95" s="2">
        <v>2</v>
      </c>
      <c r="CP95" s="2">
        <v>0</v>
      </c>
      <c r="CQ95" s="2">
        <v>1</v>
      </c>
      <c r="CR95" s="2">
        <v>0</v>
      </c>
      <c r="CS95" s="2">
        <v>1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</row>
    <row r="96" spans="1:109" ht="10.199999999999999" customHeight="1" x14ac:dyDescent="0.2">
      <c r="A96" s="10">
        <v>91</v>
      </c>
      <c r="B96" s="2">
        <v>86</v>
      </c>
      <c r="C96" s="2">
        <v>66</v>
      </c>
      <c r="D96" s="2">
        <v>20</v>
      </c>
      <c r="E96" s="2">
        <v>1</v>
      </c>
      <c r="F96" s="2">
        <v>1</v>
      </c>
      <c r="G96" s="2">
        <v>0</v>
      </c>
      <c r="H96" s="2">
        <v>7</v>
      </c>
      <c r="I96" s="2">
        <v>7</v>
      </c>
      <c r="J96" s="2">
        <v>0</v>
      </c>
      <c r="K96" s="2">
        <v>8</v>
      </c>
      <c r="L96" s="2">
        <v>6</v>
      </c>
      <c r="M96" s="2">
        <v>2</v>
      </c>
      <c r="N96" s="2">
        <v>3</v>
      </c>
      <c r="O96" s="2">
        <v>2</v>
      </c>
      <c r="P96" s="2">
        <v>1</v>
      </c>
      <c r="Q96" s="2">
        <v>6</v>
      </c>
      <c r="R96" s="2">
        <v>4</v>
      </c>
      <c r="S96" s="2">
        <v>2</v>
      </c>
      <c r="T96" s="2">
        <v>4</v>
      </c>
      <c r="U96" s="2">
        <v>2</v>
      </c>
      <c r="V96" s="2">
        <v>2</v>
      </c>
      <c r="W96" s="2">
        <v>7</v>
      </c>
      <c r="X96" s="2">
        <v>5</v>
      </c>
      <c r="Y96" s="2">
        <v>2</v>
      </c>
      <c r="Z96" s="2">
        <v>3</v>
      </c>
      <c r="AA96" s="2">
        <v>3</v>
      </c>
      <c r="AB96" s="2">
        <v>0</v>
      </c>
      <c r="AC96" s="2">
        <v>5</v>
      </c>
      <c r="AD96" s="2">
        <v>5</v>
      </c>
      <c r="AE96" s="2">
        <v>0</v>
      </c>
      <c r="AF96" s="2">
        <v>2</v>
      </c>
      <c r="AG96" s="2">
        <v>2</v>
      </c>
      <c r="AH96" s="2">
        <v>0</v>
      </c>
      <c r="AI96" s="2">
        <v>6</v>
      </c>
      <c r="AJ96" s="2">
        <v>6</v>
      </c>
      <c r="AK96" s="2">
        <v>0</v>
      </c>
      <c r="AL96" s="2">
        <v>2</v>
      </c>
      <c r="AM96" s="2">
        <v>1</v>
      </c>
      <c r="AN96" s="2">
        <v>1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1</v>
      </c>
      <c r="AV96" s="2">
        <v>0</v>
      </c>
      <c r="AW96" s="2">
        <v>1</v>
      </c>
      <c r="AX96" s="2">
        <v>2</v>
      </c>
      <c r="AY96" s="2">
        <v>2</v>
      </c>
      <c r="AZ96" s="2">
        <v>0</v>
      </c>
      <c r="BA96" s="2">
        <v>6</v>
      </c>
      <c r="BB96" s="2">
        <v>6</v>
      </c>
      <c r="BC96" s="2">
        <v>0</v>
      </c>
      <c r="BD96" s="2">
        <v>3</v>
      </c>
      <c r="BE96" s="2">
        <v>3</v>
      </c>
      <c r="BF96" s="2">
        <v>0</v>
      </c>
      <c r="BG96" s="2">
        <v>4</v>
      </c>
      <c r="BH96" s="2">
        <v>2</v>
      </c>
      <c r="BI96" s="2">
        <v>2</v>
      </c>
      <c r="BJ96" s="2">
        <v>0</v>
      </c>
      <c r="BK96" s="2">
        <v>0</v>
      </c>
      <c r="BL96" s="2">
        <v>0</v>
      </c>
      <c r="BM96" s="2">
        <v>3</v>
      </c>
      <c r="BN96" s="2">
        <v>0</v>
      </c>
      <c r="BO96" s="2">
        <v>3</v>
      </c>
      <c r="BP96" s="2">
        <v>1</v>
      </c>
      <c r="BQ96" s="2">
        <v>0</v>
      </c>
      <c r="BR96" s="2">
        <v>1</v>
      </c>
      <c r="BS96" s="2">
        <v>1</v>
      </c>
      <c r="BT96" s="2">
        <v>1</v>
      </c>
      <c r="BU96" s="2">
        <v>0</v>
      </c>
      <c r="BV96" s="2">
        <v>4</v>
      </c>
      <c r="BW96" s="2">
        <v>3</v>
      </c>
      <c r="BX96" s="2">
        <v>1</v>
      </c>
      <c r="BY96" s="2">
        <v>0</v>
      </c>
      <c r="BZ96" s="2">
        <v>0</v>
      </c>
      <c r="CA96" s="2">
        <v>0</v>
      </c>
      <c r="CB96" s="2">
        <v>1</v>
      </c>
      <c r="CC96" s="2">
        <v>0</v>
      </c>
      <c r="CD96" s="2">
        <v>1</v>
      </c>
      <c r="CE96" s="2">
        <v>2</v>
      </c>
      <c r="CF96" s="2">
        <v>1</v>
      </c>
      <c r="CG96" s="2">
        <v>1</v>
      </c>
      <c r="CH96" s="2">
        <v>0</v>
      </c>
      <c r="CI96" s="2">
        <v>0</v>
      </c>
      <c r="CJ96" s="2">
        <v>0</v>
      </c>
      <c r="CK96" s="2">
        <v>1</v>
      </c>
      <c r="CL96" s="2">
        <v>1</v>
      </c>
      <c r="CM96" s="2">
        <v>0</v>
      </c>
      <c r="CN96" s="2">
        <v>2</v>
      </c>
      <c r="CO96" s="2">
        <v>2</v>
      </c>
      <c r="CP96" s="2">
        <v>0</v>
      </c>
      <c r="CQ96" s="2">
        <v>1</v>
      </c>
      <c r="CR96" s="2">
        <v>1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0</v>
      </c>
      <c r="DE96" s="2">
        <v>0</v>
      </c>
    </row>
    <row r="97" spans="1:109" ht="10.199999999999999" customHeight="1" x14ac:dyDescent="0.2">
      <c r="A97" s="10">
        <v>92</v>
      </c>
      <c r="B97" s="2">
        <v>19</v>
      </c>
      <c r="C97" s="2">
        <v>16</v>
      </c>
      <c r="D97" s="2">
        <v>3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2</v>
      </c>
      <c r="R97" s="2">
        <v>1</v>
      </c>
      <c r="S97" s="2">
        <v>1</v>
      </c>
      <c r="T97" s="2">
        <v>1</v>
      </c>
      <c r="U97" s="2">
        <v>1</v>
      </c>
      <c r="V97" s="2">
        <v>0</v>
      </c>
      <c r="W97" s="2">
        <v>1</v>
      </c>
      <c r="X97" s="2">
        <v>1</v>
      </c>
      <c r="Y97" s="2">
        <v>0</v>
      </c>
      <c r="Z97" s="2">
        <v>3</v>
      </c>
      <c r="AA97" s="2">
        <v>3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4</v>
      </c>
      <c r="AJ97" s="2">
        <v>4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2</v>
      </c>
      <c r="BB97" s="2">
        <v>1</v>
      </c>
      <c r="BC97" s="2">
        <v>1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1</v>
      </c>
      <c r="BK97" s="2">
        <v>1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2</v>
      </c>
      <c r="BW97" s="2">
        <v>2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3</v>
      </c>
      <c r="CF97" s="2">
        <v>2</v>
      </c>
      <c r="CG97" s="2">
        <v>1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</row>
    <row r="98" spans="1:109" ht="10.199999999999999" customHeight="1" x14ac:dyDescent="0.2">
      <c r="A98" s="10">
        <v>93</v>
      </c>
      <c r="B98" s="2">
        <v>15</v>
      </c>
      <c r="C98" s="2">
        <v>12</v>
      </c>
      <c r="D98" s="2">
        <v>3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4</v>
      </c>
      <c r="R98" s="2">
        <v>2</v>
      </c>
      <c r="S98" s="2">
        <v>2</v>
      </c>
      <c r="T98" s="2">
        <v>1</v>
      </c>
      <c r="U98" s="2">
        <v>0</v>
      </c>
      <c r="V98" s="2">
        <v>1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1</v>
      </c>
      <c r="AG98" s="2">
        <v>1</v>
      </c>
      <c r="AH98" s="2">
        <v>0</v>
      </c>
      <c r="AI98" s="2">
        <v>2</v>
      </c>
      <c r="AJ98" s="2">
        <v>2</v>
      </c>
      <c r="AK98" s="2">
        <v>0</v>
      </c>
      <c r="AL98" s="2">
        <v>2</v>
      </c>
      <c r="AM98" s="2">
        <v>2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1</v>
      </c>
      <c r="BB98" s="2">
        <v>1</v>
      </c>
      <c r="BC98" s="2">
        <v>0</v>
      </c>
      <c r="BD98" s="2">
        <v>0</v>
      </c>
      <c r="BE98" s="2">
        <v>0</v>
      </c>
      <c r="BF98" s="2">
        <v>0</v>
      </c>
      <c r="BG98" s="2">
        <v>1</v>
      </c>
      <c r="BH98" s="2">
        <v>1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1</v>
      </c>
      <c r="BT98" s="2">
        <v>1</v>
      </c>
      <c r="BU98" s="2">
        <v>0</v>
      </c>
      <c r="BV98" s="2">
        <v>1</v>
      </c>
      <c r="BW98" s="2">
        <v>1</v>
      </c>
      <c r="BX98" s="2">
        <v>0</v>
      </c>
      <c r="BY98" s="2">
        <v>0</v>
      </c>
      <c r="BZ98" s="2">
        <v>0</v>
      </c>
      <c r="CA98" s="2">
        <v>0</v>
      </c>
      <c r="CB98" s="2">
        <v>1</v>
      </c>
      <c r="CC98" s="2">
        <v>1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</row>
    <row r="99" spans="1:109" ht="10.199999999999999" customHeight="1" x14ac:dyDescent="0.2">
      <c r="A99" s="10">
        <v>94</v>
      </c>
      <c r="B99" s="2">
        <v>18</v>
      </c>
      <c r="C99" s="2">
        <v>10</v>
      </c>
      <c r="D99" s="2">
        <v>8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2</v>
      </c>
      <c r="O99" s="2">
        <v>1</v>
      </c>
      <c r="P99" s="2">
        <v>1</v>
      </c>
      <c r="Q99" s="2">
        <v>2</v>
      </c>
      <c r="R99" s="2">
        <v>1</v>
      </c>
      <c r="S99" s="2">
        <v>1</v>
      </c>
      <c r="T99" s="2">
        <v>1</v>
      </c>
      <c r="U99" s="2">
        <v>0</v>
      </c>
      <c r="V99" s="2">
        <v>1</v>
      </c>
      <c r="W99" s="2">
        <v>0</v>
      </c>
      <c r="X99" s="2">
        <v>0</v>
      </c>
      <c r="Y99" s="2">
        <v>0</v>
      </c>
      <c r="Z99" s="2">
        <v>1</v>
      </c>
      <c r="AA99" s="2">
        <v>0</v>
      </c>
      <c r="AB99" s="2">
        <v>1</v>
      </c>
      <c r="AC99" s="2">
        <v>0</v>
      </c>
      <c r="AD99" s="2">
        <v>0</v>
      </c>
      <c r="AE99" s="2">
        <v>0</v>
      </c>
      <c r="AF99" s="2">
        <v>4</v>
      </c>
      <c r="AG99" s="2">
        <v>3</v>
      </c>
      <c r="AH99" s="2">
        <v>1</v>
      </c>
      <c r="AI99" s="2">
        <v>3</v>
      </c>
      <c r="AJ99" s="2">
        <v>2</v>
      </c>
      <c r="AK99" s="2">
        <v>1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</v>
      </c>
      <c r="AV99" s="2">
        <v>0</v>
      </c>
      <c r="AW99" s="2">
        <v>1</v>
      </c>
      <c r="AX99" s="2">
        <v>0</v>
      </c>
      <c r="AY99" s="2">
        <v>0</v>
      </c>
      <c r="AZ99" s="2">
        <v>0</v>
      </c>
      <c r="BA99" s="2">
        <v>2</v>
      </c>
      <c r="BB99" s="2">
        <v>1</v>
      </c>
      <c r="BC99" s="2">
        <v>1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1</v>
      </c>
      <c r="BW99" s="2">
        <v>1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1</v>
      </c>
      <c r="CF99" s="2">
        <v>1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</row>
    <row r="100" spans="1:109" ht="10.199999999999999" customHeight="1" x14ac:dyDescent="0.2">
      <c r="A100" s="10">
        <v>95</v>
      </c>
      <c r="B100" s="2">
        <v>13</v>
      </c>
      <c r="C100" s="2">
        <v>10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1</v>
      </c>
      <c r="L100" s="2">
        <v>0</v>
      </c>
      <c r="M100" s="2">
        <v>1</v>
      </c>
      <c r="N100" s="2">
        <v>2</v>
      </c>
      <c r="O100" s="2">
        <v>2</v>
      </c>
      <c r="P100" s="2">
        <v>0</v>
      </c>
      <c r="Q100" s="2">
        <v>0</v>
      </c>
      <c r="R100" s="2">
        <v>0</v>
      </c>
      <c r="S100" s="2">
        <v>0</v>
      </c>
      <c r="T100" s="2">
        <v>1</v>
      </c>
      <c r="U100" s="2">
        <v>1</v>
      </c>
      <c r="V100" s="2">
        <v>0</v>
      </c>
      <c r="W100" s="2">
        <v>1</v>
      </c>
      <c r="X100" s="2">
        <v>1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2</v>
      </c>
      <c r="AG100" s="2">
        <v>2</v>
      </c>
      <c r="AH100" s="2">
        <v>0</v>
      </c>
      <c r="AI100" s="2">
        <v>0</v>
      </c>
      <c r="AJ100" s="2">
        <v>0</v>
      </c>
      <c r="AK100" s="2">
        <v>0</v>
      </c>
      <c r="AL100" s="2">
        <v>1</v>
      </c>
      <c r="AM100" s="2">
        <v>1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2</v>
      </c>
      <c r="BH100" s="2">
        <v>2</v>
      </c>
      <c r="BI100" s="2">
        <v>0</v>
      </c>
      <c r="BJ100" s="2">
        <v>0</v>
      </c>
      <c r="BK100" s="2">
        <v>0</v>
      </c>
      <c r="BL100" s="2">
        <v>0</v>
      </c>
      <c r="BM100" s="2">
        <v>1</v>
      </c>
      <c r="BN100" s="2">
        <v>1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1</v>
      </c>
      <c r="BW100" s="2">
        <v>0</v>
      </c>
      <c r="BX100" s="2">
        <v>1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1</v>
      </c>
      <c r="CF100" s="2">
        <v>0</v>
      </c>
      <c r="CG100" s="2">
        <v>1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</row>
    <row r="101" spans="1:109" ht="10.199999999999999" customHeight="1" x14ac:dyDescent="0.2">
      <c r="A101" s="10">
        <v>96</v>
      </c>
      <c r="B101" s="2">
        <v>130</v>
      </c>
      <c r="C101" s="2">
        <v>108</v>
      </c>
      <c r="D101" s="2">
        <v>22</v>
      </c>
      <c r="E101" s="2">
        <v>1</v>
      </c>
      <c r="F101" s="2">
        <v>1</v>
      </c>
      <c r="G101" s="2">
        <v>0</v>
      </c>
      <c r="H101" s="2">
        <v>1</v>
      </c>
      <c r="I101" s="2">
        <v>1</v>
      </c>
      <c r="J101" s="2">
        <v>0</v>
      </c>
      <c r="K101" s="2">
        <v>15</v>
      </c>
      <c r="L101" s="2">
        <v>11</v>
      </c>
      <c r="M101" s="2">
        <v>4</v>
      </c>
      <c r="N101" s="2">
        <v>8</v>
      </c>
      <c r="O101" s="2">
        <v>6</v>
      </c>
      <c r="P101" s="2">
        <v>2</v>
      </c>
      <c r="Q101" s="2">
        <v>22</v>
      </c>
      <c r="R101" s="2">
        <v>18</v>
      </c>
      <c r="S101" s="2">
        <v>4</v>
      </c>
      <c r="T101" s="2">
        <v>5</v>
      </c>
      <c r="U101" s="2">
        <v>5</v>
      </c>
      <c r="V101" s="2">
        <v>0</v>
      </c>
      <c r="W101" s="2">
        <v>6</v>
      </c>
      <c r="X101" s="2">
        <v>6</v>
      </c>
      <c r="Y101" s="2">
        <v>0</v>
      </c>
      <c r="Z101" s="2">
        <v>5</v>
      </c>
      <c r="AA101" s="2">
        <v>5</v>
      </c>
      <c r="AB101" s="2">
        <v>0</v>
      </c>
      <c r="AC101" s="2">
        <v>8</v>
      </c>
      <c r="AD101" s="2">
        <v>8</v>
      </c>
      <c r="AE101" s="2">
        <v>0</v>
      </c>
      <c r="AF101" s="2">
        <v>11</v>
      </c>
      <c r="AG101" s="2">
        <v>9</v>
      </c>
      <c r="AH101" s="2">
        <v>2</v>
      </c>
      <c r="AI101" s="2">
        <v>7</v>
      </c>
      <c r="AJ101" s="2">
        <v>6</v>
      </c>
      <c r="AK101" s="2">
        <v>1</v>
      </c>
      <c r="AL101" s="2">
        <v>5</v>
      </c>
      <c r="AM101" s="2">
        <v>5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4</v>
      </c>
      <c r="AY101" s="2">
        <v>1</v>
      </c>
      <c r="AZ101" s="2">
        <v>3</v>
      </c>
      <c r="BA101" s="2">
        <v>5</v>
      </c>
      <c r="BB101" s="2">
        <v>5</v>
      </c>
      <c r="BC101" s="2">
        <v>0</v>
      </c>
      <c r="BD101" s="2">
        <v>0</v>
      </c>
      <c r="BE101" s="2">
        <v>0</v>
      </c>
      <c r="BF101" s="2">
        <v>0</v>
      </c>
      <c r="BG101" s="2">
        <v>4</v>
      </c>
      <c r="BH101" s="2">
        <v>3</v>
      </c>
      <c r="BI101" s="2">
        <v>1</v>
      </c>
      <c r="BJ101" s="2">
        <v>0</v>
      </c>
      <c r="BK101" s="2">
        <v>0</v>
      </c>
      <c r="BL101" s="2">
        <v>0</v>
      </c>
      <c r="BM101" s="2">
        <v>4</v>
      </c>
      <c r="BN101" s="2">
        <v>2</v>
      </c>
      <c r="BO101" s="2">
        <v>2</v>
      </c>
      <c r="BP101" s="2">
        <v>3</v>
      </c>
      <c r="BQ101" s="2">
        <v>2</v>
      </c>
      <c r="BR101" s="2">
        <v>1</v>
      </c>
      <c r="BS101" s="2">
        <v>4</v>
      </c>
      <c r="BT101" s="2">
        <v>3</v>
      </c>
      <c r="BU101" s="2">
        <v>1</v>
      </c>
      <c r="BV101" s="2">
        <v>6</v>
      </c>
      <c r="BW101" s="2">
        <v>6</v>
      </c>
      <c r="BX101" s="2">
        <v>0</v>
      </c>
      <c r="BY101" s="2">
        <v>2</v>
      </c>
      <c r="BZ101" s="2">
        <v>2</v>
      </c>
      <c r="CA101" s="2">
        <v>0</v>
      </c>
      <c r="CB101" s="2">
        <v>0</v>
      </c>
      <c r="CC101" s="2">
        <v>0</v>
      </c>
      <c r="CD101" s="2">
        <v>0</v>
      </c>
      <c r="CE101" s="2">
        <v>4</v>
      </c>
      <c r="CF101" s="2">
        <v>3</v>
      </c>
      <c r="CG101" s="2">
        <v>1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</row>
    <row r="102" spans="1:109" ht="10.199999999999999" customHeight="1" x14ac:dyDescent="0.2">
      <c r="A102" s="10">
        <v>97</v>
      </c>
      <c r="B102" s="2">
        <v>34</v>
      </c>
      <c r="C102" s="2">
        <v>30</v>
      </c>
      <c r="D102" s="2">
        <v>4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1</v>
      </c>
      <c r="U102" s="2">
        <v>1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1</v>
      </c>
      <c r="AG102" s="2">
        <v>1</v>
      </c>
      <c r="AH102" s="2">
        <v>0</v>
      </c>
      <c r="AI102" s="2">
        <v>0</v>
      </c>
      <c r="AJ102" s="2">
        <v>0</v>
      </c>
      <c r="AK102" s="2">
        <v>0</v>
      </c>
      <c r="AL102" s="2">
        <v>1</v>
      </c>
      <c r="AM102" s="2">
        <v>1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2</v>
      </c>
      <c r="BE102" s="2">
        <v>1</v>
      </c>
      <c r="BF102" s="2">
        <v>1</v>
      </c>
      <c r="BG102" s="2">
        <v>4</v>
      </c>
      <c r="BH102" s="2">
        <v>4</v>
      </c>
      <c r="BI102" s="2">
        <v>0</v>
      </c>
      <c r="BJ102" s="2">
        <v>12</v>
      </c>
      <c r="BK102" s="2">
        <v>9</v>
      </c>
      <c r="BL102" s="2">
        <v>3</v>
      </c>
      <c r="BM102" s="2">
        <v>1</v>
      </c>
      <c r="BN102" s="2">
        <v>1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1</v>
      </c>
      <c r="BW102" s="2">
        <v>1</v>
      </c>
      <c r="BX102" s="2">
        <v>0</v>
      </c>
      <c r="BY102" s="2">
        <v>1</v>
      </c>
      <c r="BZ102" s="2">
        <v>1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10</v>
      </c>
      <c r="DD102" s="2">
        <v>10</v>
      </c>
      <c r="DE102" s="2">
        <v>0</v>
      </c>
    </row>
    <row r="103" spans="1:109" ht="10.199999999999999" customHeight="1" x14ac:dyDescent="0.2">
      <c r="A103" s="10">
        <v>98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</row>
    <row r="104" spans="1:109" ht="10.199999999999999" customHeight="1" x14ac:dyDescent="0.2">
      <c r="A104" s="11" t="s">
        <v>61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v>0</v>
      </c>
      <c r="DE104" s="5">
        <v>0</v>
      </c>
    </row>
    <row r="105" spans="1:109" ht="10.199999999999999" customHeight="1" x14ac:dyDescent="0.2">
      <c r="A105" s="9" t="s">
        <v>62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</row>
  </sheetData>
  <mergeCells count="36">
    <mergeCell ref="H2:J2"/>
    <mergeCell ref="E2:G2"/>
    <mergeCell ref="BS2:BU2"/>
    <mergeCell ref="B2:D2"/>
    <mergeCell ref="Z2:AB2"/>
    <mergeCell ref="W2:Y2"/>
    <mergeCell ref="T2:V2"/>
    <mergeCell ref="Q2:S2"/>
    <mergeCell ref="N2:P2"/>
    <mergeCell ref="AR2:AT2"/>
    <mergeCell ref="AL2:AN2"/>
    <mergeCell ref="AI2:AK2"/>
    <mergeCell ref="AF2:AH2"/>
    <mergeCell ref="AC2:AE2"/>
    <mergeCell ref="BG2:BI2"/>
    <mergeCell ref="DC2:DE2"/>
    <mergeCell ref="CZ2:DB2"/>
    <mergeCell ref="CW2:CY2"/>
    <mergeCell ref="CT2:CV2"/>
    <mergeCell ref="K2:M2"/>
    <mergeCell ref="A2:A3"/>
    <mergeCell ref="CQ2:CS2"/>
    <mergeCell ref="CN2:CP2"/>
    <mergeCell ref="CK2:CM2"/>
    <mergeCell ref="CH2:CJ2"/>
    <mergeCell ref="CE2:CG2"/>
    <mergeCell ref="CB2:CD2"/>
    <mergeCell ref="BY2:CA2"/>
    <mergeCell ref="BV2:BX2"/>
    <mergeCell ref="BP2:BR2"/>
    <mergeCell ref="BM2:BO2"/>
    <mergeCell ref="BJ2:BL2"/>
    <mergeCell ref="BD2:BF2"/>
    <mergeCell ref="BA2:BC2"/>
    <mergeCell ref="AX2:AZ2"/>
    <mergeCell ref="AU2:AW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J22"/>
  <sheetViews>
    <sheetView showGridLines="0" view="pageBreakPreview" zoomScale="125" zoomScaleNormal="100" zoomScaleSheetLayoutView="125" workbookViewId="0">
      <selection activeCell="C10" sqref="C10"/>
    </sheetView>
  </sheetViews>
  <sheetFormatPr defaultColWidth="9" defaultRowHeight="10.199999999999999" customHeight="1" x14ac:dyDescent="0.2"/>
  <cols>
    <col min="1" max="1" width="9.5703125" style="6" customWidth="1"/>
    <col min="2" max="2" width="5.85546875" style="6" customWidth="1"/>
    <col min="3" max="19" width="5.5703125" style="6" customWidth="1"/>
    <col min="20" max="20" width="9.5703125" style="6" customWidth="1"/>
    <col min="21" max="41" width="4.85546875" style="6" customWidth="1"/>
    <col min="42" max="42" width="8.140625" style="6" customWidth="1"/>
    <col min="43" max="63" width="4.7109375" style="6" customWidth="1"/>
    <col min="64" max="64" width="8.140625" style="6" customWidth="1"/>
    <col min="65" max="85" width="4.85546875" style="6" customWidth="1"/>
    <col min="86" max="86" width="8.140625" style="6" customWidth="1"/>
    <col min="87" max="101" width="6.5703125" style="6" customWidth="1"/>
    <col min="102" max="102" width="8.140625" style="6" customWidth="1"/>
    <col min="103" max="114" width="6.28515625" style="6" customWidth="1"/>
    <col min="115" max="261" width="9" style="6" customWidth="1"/>
    <col min="262" max="16384" width="9" style="6"/>
  </cols>
  <sheetData>
    <row r="1" spans="1:114" ht="10.199999999999999" customHeight="1" x14ac:dyDescent="0.2">
      <c r="A1" s="5" t="s">
        <v>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 t="s">
        <v>63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 t="s">
        <v>63</v>
      </c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 t="s">
        <v>63</v>
      </c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 t="s">
        <v>63</v>
      </c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 t="s">
        <v>63</v>
      </c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</row>
    <row r="2" spans="1:114" s="15" customFormat="1" ht="10.199999999999999" customHeight="1" x14ac:dyDescent="0.15">
      <c r="A2" s="30" t="s">
        <v>1</v>
      </c>
      <c r="B2" s="31" t="s">
        <v>2</v>
      </c>
      <c r="C2" s="32"/>
      <c r="D2" s="32"/>
      <c r="E2" s="31" t="s">
        <v>3</v>
      </c>
      <c r="F2" s="32"/>
      <c r="G2" s="32"/>
      <c r="H2" s="31" t="s">
        <v>4</v>
      </c>
      <c r="I2" s="32"/>
      <c r="J2" s="32"/>
      <c r="K2" s="31" t="s">
        <v>5</v>
      </c>
      <c r="L2" s="32"/>
      <c r="M2" s="32"/>
      <c r="N2" s="31" t="s">
        <v>6</v>
      </c>
      <c r="O2" s="32"/>
      <c r="P2" s="32"/>
      <c r="Q2" s="31" t="s">
        <v>7</v>
      </c>
      <c r="R2" s="32"/>
      <c r="S2" s="32"/>
      <c r="T2" s="30" t="s">
        <v>1</v>
      </c>
      <c r="U2" s="31" t="s">
        <v>8</v>
      </c>
      <c r="V2" s="32"/>
      <c r="W2" s="32"/>
      <c r="X2" s="31" t="s">
        <v>9</v>
      </c>
      <c r="Y2" s="32"/>
      <c r="Z2" s="32"/>
      <c r="AA2" s="31" t="s">
        <v>10</v>
      </c>
      <c r="AB2" s="32"/>
      <c r="AC2" s="32"/>
      <c r="AD2" s="31" t="s">
        <v>11</v>
      </c>
      <c r="AE2" s="32"/>
      <c r="AF2" s="32"/>
      <c r="AG2" s="31" t="s">
        <v>12</v>
      </c>
      <c r="AH2" s="32"/>
      <c r="AI2" s="32"/>
      <c r="AJ2" s="31" t="s">
        <v>13</v>
      </c>
      <c r="AK2" s="32"/>
      <c r="AL2" s="32"/>
      <c r="AM2" s="31" t="s">
        <v>14</v>
      </c>
      <c r="AN2" s="32"/>
      <c r="AO2" s="32"/>
      <c r="AP2" s="30" t="s">
        <v>1</v>
      </c>
      <c r="AQ2" s="34" t="s">
        <v>15</v>
      </c>
      <c r="AR2" s="35"/>
      <c r="AS2" s="36"/>
      <c r="AT2" s="31" t="s">
        <v>16</v>
      </c>
      <c r="AU2" s="32"/>
      <c r="AV2" s="32"/>
      <c r="AW2" s="31" t="s">
        <v>17</v>
      </c>
      <c r="AX2" s="32"/>
      <c r="AY2" s="32"/>
      <c r="AZ2" s="31" t="s">
        <v>18</v>
      </c>
      <c r="BA2" s="32"/>
      <c r="BB2" s="32"/>
      <c r="BC2" s="31" t="s">
        <v>19</v>
      </c>
      <c r="BD2" s="32"/>
      <c r="BE2" s="32"/>
      <c r="BF2" s="31" t="s">
        <v>20</v>
      </c>
      <c r="BG2" s="32"/>
      <c r="BH2" s="32"/>
      <c r="BI2" s="31" t="s">
        <v>21</v>
      </c>
      <c r="BJ2" s="32"/>
      <c r="BK2" s="32"/>
      <c r="BL2" s="30" t="s">
        <v>1</v>
      </c>
      <c r="BM2" s="31" t="s">
        <v>22</v>
      </c>
      <c r="BN2" s="32"/>
      <c r="BO2" s="32"/>
      <c r="BP2" s="31" t="s">
        <v>23</v>
      </c>
      <c r="BQ2" s="32"/>
      <c r="BR2" s="32"/>
      <c r="BS2" s="31" t="s">
        <v>24</v>
      </c>
      <c r="BT2" s="32"/>
      <c r="BU2" s="32"/>
      <c r="BV2" s="31" t="s">
        <v>25</v>
      </c>
      <c r="BW2" s="32"/>
      <c r="BX2" s="32"/>
      <c r="BY2" s="31" t="s">
        <v>26</v>
      </c>
      <c r="BZ2" s="32"/>
      <c r="CA2" s="32"/>
      <c r="CB2" s="31" t="s">
        <v>27</v>
      </c>
      <c r="CC2" s="32"/>
      <c r="CD2" s="32"/>
      <c r="CE2" s="31" t="s">
        <v>28</v>
      </c>
      <c r="CF2" s="32"/>
      <c r="CG2" s="32"/>
      <c r="CH2" s="30" t="s">
        <v>1</v>
      </c>
      <c r="CI2" s="31" t="s">
        <v>29</v>
      </c>
      <c r="CJ2" s="32"/>
      <c r="CK2" s="32"/>
      <c r="CL2" s="31" t="s">
        <v>30</v>
      </c>
      <c r="CM2" s="32"/>
      <c r="CN2" s="32"/>
      <c r="CO2" s="31" t="s">
        <v>31</v>
      </c>
      <c r="CP2" s="32"/>
      <c r="CQ2" s="32"/>
      <c r="CR2" s="31" t="s">
        <v>32</v>
      </c>
      <c r="CS2" s="32"/>
      <c r="CT2" s="32"/>
      <c r="CU2" s="31" t="s">
        <v>33</v>
      </c>
      <c r="CV2" s="32"/>
      <c r="CW2" s="32"/>
      <c r="CX2" s="30" t="s">
        <v>1</v>
      </c>
      <c r="CY2" s="31" t="s">
        <v>34</v>
      </c>
      <c r="CZ2" s="32"/>
      <c r="DA2" s="32"/>
      <c r="DB2" s="31" t="s">
        <v>35</v>
      </c>
      <c r="DC2" s="32"/>
      <c r="DD2" s="32"/>
      <c r="DE2" s="31" t="s">
        <v>36</v>
      </c>
      <c r="DF2" s="32"/>
      <c r="DG2" s="32"/>
      <c r="DH2" s="31" t="s">
        <v>37</v>
      </c>
      <c r="DI2" s="32"/>
      <c r="DJ2" s="33"/>
    </row>
    <row r="3" spans="1:114" ht="10.199999999999999" customHeight="1" x14ac:dyDescent="0.2">
      <c r="A3" s="30"/>
      <c r="B3" s="7" t="s">
        <v>2</v>
      </c>
      <c r="C3" s="7" t="s">
        <v>59</v>
      </c>
      <c r="D3" s="7" t="s">
        <v>60</v>
      </c>
      <c r="E3" s="7" t="s">
        <v>2</v>
      </c>
      <c r="F3" s="7" t="s">
        <v>59</v>
      </c>
      <c r="G3" s="7" t="s">
        <v>60</v>
      </c>
      <c r="H3" s="7" t="s">
        <v>2</v>
      </c>
      <c r="I3" s="7" t="s">
        <v>59</v>
      </c>
      <c r="J3" s="7" t="s">
        <v>60</v>
      </c>
      <c r="K3" s="7" t="s">
        <v>2</v>
      </c>
      <c r="L3" s="7" t="s">
        <v>59</v>
      </c>
      <c r="M3" s="7" t="s">
        <v>60</v>
      </c>
      <c r="N3" s="7" t="s">
        <v>2</v>
      </c>
      <c r="O3" s="7" t="s">
        <v>59</v>
      </c>
      <c r="P3" s="7" t="s">
        <v>60</v>
      </c>
      <c r="Q3" s="7" t="s">
        <v>2</v>
      </c>
      <c r="R3" s="7" t="s">
        <v>59</v>
      </c>
      <c r="S3" s="7" t="s">
        <v>60</v>
      </c>
      <c r="T3" s="30"/>
      <c r="U3" s="7" t="s">
        <v>2</v>
      </c>
      <c r="V3" s="7" t="s">
        <v>59</v>
      </c>
      <c r="W3" s="7" t="s">
        <v>60</v>
      </c>
      <c r="X3" s="7" t="s">
        <v>2</v>
      </c>
      <c r="Y3" s="7" t="s">
        <v>59</v>
      </c>
      <c r="Z3" s="7" t="s">
        <v>60</v>
      </c>
      <c r="AA3" s="7" t="s">
        <v>2</v>
      </c>
      <c r="AB3" s="7" t="s">
        <v>59</v>
      </c>
      <c r="AC3" s="7" t="s">
        <v>60</v>
      </c>
      <c r="AD3" s="7" t="s">
        <v>2</v>
      </c>
      <c r="AE3" s="7" t="s">
        <v>59</v>
      </c>
      <c r="AF3" s="7" t="s">
        <v>60</v>
      </c>
      <c r="AG3" s="7" t="s">
        <v>2</v>
      </c>
      <c r="AH3" s="7" t="s">
        <v>59</v>
      </c>
      <c r="AI3" s="7" t="s">
        <v>60</v>
      </c>
      <c r="AJ3" s="7" t="s">
        <v>2</v>
      </c>
      <c r="AK3" s="7" t="s">
        <v>59</v>
      </c>
      <c r="AL3" s="7" t="s">
        <v>60</v>
      </c>
      <c r="AM3" s="7" t="s">
        <v>2</v>
      </c>
      <c r="AN3" s="7" t="s">
        <v>59</v>
      </c>
      <c r="AO3" s="7" t="s">
        <v>60</v>
      </c>
      <c r="AP3" s="30"/>
      <c r="AQ3" s="7" t="s">
        <v>2</v>
      </c>
      <c r="AR3" s="7" t="s">
        <v>59</v>
      </c>
      <c r="AS3" s="7" t="s">
        <v>60</v>
      </c>
      <c r="AT3" s="7" t="s">
        <v>2</v>
      </c>
      <c r="AU3" s="7" t="s">
        <v>59</v>
      </c>
      <c r="AV3" s="7" t="s">
        <v>60</v>
      </c>
      <c r="AW3" s="7" t="s">
        <v>2</v>
      </c>
      <c r="AX3" s="7" t="s">
        <v>59</v>
      </c>
      <c r="AY3" s="7" t="s">
        <v>60</v>
      </c>
      <c r="AZ3" s="7" t="s">
        <v>2</v>
      </c>
      <c r="BA3" s="7" t="s">
        <v>59</v>
      </c>
      <c r="BB3" s="7" t="s">
        <v>60</v>
      </c>
      <c r="BC3" s="7" t="s">
        <v>2</v>
      </c>
      <c r="BD3" s="7" t="s">
        <v>59</v>
      </c>
      <c r="BE3" s="7" t="s">
        <v>60</v>
      </c>
      <c r="BF3" s="7" t="s">
        <v>2</v>
      </c>
      <c r="BG3" s="7" t="s">
        <v>59</v>
      </c>
      <c r="BH3" s="7" t="s">
        <v>60</v>
      </c>
      <c r="BI3" s="7" t="s">
        <v>2</v>
      </c>
      <c r="BJ3" s="7" t="s">
        <v>59</v>
      </c>
      <c r="BK3" s="7" t="s">
        <v>60</v>
      </c>
      <c r="BL3" s="30"/>
      <c r="BM3" s="7" t="s">
        <v>2</v>
      </c>
      <c r="BN3" s="7" t="s">
        <v>59</v>
      </c>
      <c r="BO3" s="7" t="s">
        <v>60</v>
      </c>
      <c r="BP3" s="7" t="s">
        <v>2</v>
      </c>
      <c r="BQ3" s="7" t="s">
        <v>59</v>
      </c>
      <c r="BR3" s="7" t="s">
        <v>60</v>
      </c>
      <c r="BS3" s="7" t="s">
        <v>2</v>
      </c>
      <c r="BT3" s="7" t="s">
        <v>59</v>
      </c>
      <c r="BU3" s="7" t="s">
        <v>60</v>
      </c>
      <c r="BV3" s="7" t="s">
        <v>2</v>
      </c>
      <c r="BW3" s="7" t="s">
        <v>59</v>
      </c>
      <c r="BX3" s="7" t="s">
        <v>60</v>
      </c>
      <c r="BY3" s="7" t="s">
        <v>2</v>
      </c>
      <c r="BZ3" s="7" t="s">
        <v>59</v>
      </c>
      <c r="CA3" s="7" t="s">
        <v>60</v>
      </c>
      <c r="CB3" s="7" t="s">
        <v>2</v>
      </c>
      <c r="CC3" s="7" t="s">
        <v>59</v>
      </c>
      <c r="CD3" s="7" t="s">
        <v>60</v>
      </c>
      <c r="CE3" s="7" t="s">
        <v>2</v>
      </c>
      <c r="CF3" s="7" t="s">
        <v>59</v>
      </c>
      <c r="CG3" s="7" t="s">
        <v>60</v>
      </c>
      <c r="CH3" s="30"/>
      <c r="CI3" s="7" t="s">
        <v>2</v>
      </c>
      <c r="CJ3" s="7" t="s">
        <v>59</v>
      </c>
      <c r="CK3" s="7" t="s">
        <v>60</v>
      </c>
      <c r="CL3" s="7" t="s">
        <v>2</v>
      </c>
      <c r="CM3" s="7" t="s">
        <v>59</v>
      </c>
      <c r="CN3" s="7" t="s">
        <v>60</v>
      </c>
      <c r="CO3" s="7" t="s">
        <v>2</v>
      </c>
      <c r="CP3" s="7" t="s">
        <v>59</v>
      </c>
      <c r="CQ3" s="7" t="s">
        <v>60</v>
      </c>
      <c r="CR3" s="7" t="s">
        <v>2</v>
      </c>
      <c r="CS3" s="7" t="s">
        <v>59</v>
      </c>
      <c r="CT3" s="7" t="s">
        <v>60</v>
      </c>
      <c r="CU3" s="7" t="s">
        <v>2</v>
      </c>
      <c r="CV3" s="7" t="s">
        <v>59</v>
      </c>
      <c r="CW3" s="7" t="s">
        <v>60</v>
      </c>
      <c r="CX3" s="30"/>
      <c r="CY3" s="7" t="s">
        <v>2</v>
      </c>
      <c r="CZ3" s="7" t="s">
        <v>59</v>
      </c>
      <c r="DA3" s="7" t="s">
        <v>60</v>
      </c>
      <c r="DB3" s="7" t="s">
        <v>2</v>
      </c>
      <c r="DC3" s="7" t="s">
        <v>59</v>
      </c>
      <c r="DD3" s="7" t="s">
        <v>60</v>
      </c>
      <c r="DE3" s="7" t="s">
        <v>2</v>
      </c>
      <c r="DF3" s="7" t="s">
        <v>59</v>
      </c>
      <c r="DG3" s="7" t="s">
        <v>60</v>
      </c>
      <c r="DH3" s="7" t="s">
        <v>2</v>
      </c>
      <c r="DI3" s="7" t="s">
        <v>59</v>
      </c>
      <c r="DJ3" s="8" t="s">
        <v>60</v>
      </c>
    </row>
    <row r="4" spans="1:114" ht="10.199999999999999" customHeight="1" x14ac:dyDescent="0.2">
      <c r="A4" s="1" t="s">
        <v>2</v>
      </c>
      <c r="B4" s="1">
        <v>160997</v>
      </c>
      <c r="C4" s="1">
        <v>85179</v>
      </c>
      <c r="D4" s="1">
        <v>75818</v>
      </c>
      <c r="E4" s="1">
        <v>1950</v>
      </c>
      <c r="F4" s="1">
        <v>1024</v>
      </c>
      <c r="G4" s="1">
        <v>926</v>
      </c>
      <c r="H4" s="1">
        <v>8017</v>
      </c>
      <c r="I4" s="1">
        <v>4019</v>
      </c>
      <c r="J4" s="1">
        <v>3998</v>
      </c>
      <c r="K4" s="1">
        <v>9227</v>
      </c>
      <c r="L4" s="1">
        <v>4967</v>
      </c>
      <c r="M4" s="1">
        <v>4260</v>
      </c>
      <c r="N4" s="1">
        <v>8499</v>
      </c>
      <c r="O4" s="1">
        <v>4667</v>
      </c>
      <c r="P4" s="1">
        <v>3832</v>
      </c>
      <c r="Q4" s="1">
        <v>4538</v>
      </c>
      <c r="R4" s="1">
        <v>2426</v>
      </c>
      <c r="S4" s="1">
        <v>2112</v>
      </c>
      <c r="T4" s="1" t="s">
        <v>2</v>
      </c>
      <c r="U4" s="1">
        <v>10911</v>
      </c>
      <c r="V4" s="1">
        <v>5546</v>
      </c>
      <c r="W4" s="1">
        <v>5365</v>
      </c>
      <c r="X4" s="1">
        <v>7633</v>
      </c>
      <c r="Y4" s="1">
        <v>3705</v>
      </c>
      <c r="Z4" s="1">
        <v>3928</v>
      </c>
      <c r="AA4" s="1">
        <v>4947</v>
      </c>
      <c r="AB4" s="1">
        <v>2357</v>
      </c>
      <c r="AC4" s="1">
        <v>2590</v>
      </c>
      <c r="AD4" s="1">
        <v>4211</v>
      </c>
      <c r="AE4" s="1">
        <v>2055</v>
      </c>
      <c r="AF4" s="1">
        <v>2156</v>
      </c>
      <c r="AG4" s="1">
        <v>7667</v>
      </c>
      <c r="AH4" s="1">
        <v>3758</v>
      </c>
      <c r="AI4" s="1">
        <v>3909</v>
      </c>
      <c r="AJ4" s="1">
        <v>8492</v>
      </c>
      <c r="AK4" s="1">
        <v>4191</v>
      </c>
      <c r="AL4" s="1">
        <v>4301</v>
      </c>
      <c r="AM4" s="1">
        <v>6797</v>
      </c>
      <c r="AN4" s="1">
        <v>3481</v>
      </c>
      <c r="AO4" s="1">
        <v>3316</v>
      </c>
      <c r="AP4" s="1" t="s">
        <v>2</v>
      </c>
      <c r="AQ4" s="1">
        <v>240</v>
      </c>
      <c r="AR4" s="1">
        <v>118</v>
      </c>
      <c r="AS4" s="1">
        <v>122</v>
      </c>
      <c r="AT4" s="1">
        <v>633</v>
      </c>
      <c r="AU4" s="1">
        <v>273</v>
      </c>
      <c r="AV4" s="1">
        <v>360</v>
      </c>
      <c r="AW4" s="1">
        <v>190</v>
      </c>
      <c r="AX4" s="1">
        <v>75</v>
      </c>
      <c r="AY4" s="1">
        <v>115</v>
      </c>
      <c r="AZ4" s="1">
        <v>6016</v>
      </c>
      <c r="BA4" s="1">
        <v>3408</v>
      </c>
      <c r="BB4" s="1">
        <v>2608</v>
      </c>
      <c r="BC4" s="1">
        <v>4279</v>
      </c>
      <c r="BD4" s="1">
        <v>2105</v>
      </c>
      <c r="BE4" s="1">
        <v>2174</v>
      </c>
      <c r="BF4" s="1">
        <v>5281</v>
      </c>
      <c r="BG4" s="1">
        <v>2750</v>
      </c>
      <c r="BH4" s="1">
        <v>2531</v>
      </c>
      <c r="BI4" s="1">
        <v>8420</v>
      </c>
      <c r="BJ4" s="1">
        <v>4682</v>
      </c>
      <c r="BK4" s="1">
        <v>3738</v>
      </c>
      <c r="BL4" s="1" t="s">
        <v>2</v>
      </c>
      <c r="BM4" s="1">
        <v>11191</v>
      </c>
      <c r="BN4" s="1">
        <v>7237</v>
      </c>
      <c r="BO4" s="1">
        <v>3954</v>
      </c>
      <c r="BP4" s="1">
        <v>5351</v>
      </c>
      <c r="BQ4" s="1">
        <v>2715</v>
      </c>
      <c r="BR4" s="1">
        <v>2636</v>
      </c>
      <c r="BS4" s="1">
        <v>1352</v>
      </c>
      <c r="BT4" s="1">
        <v>702</v>
      </c>
      <c r="BU4" s="1">
        <v>650</v>
      </c>
      <c r="BV4" s="1">
        <v>2200</v>
      </c>
      <c r="BW4" s="1">
        <v>1355</v>
      </c>
      <c r="BX4" s="1">
        <v>845</v>
      </c>
      <c r="BY4" s="1">
        <v>6453</v>
      </c>
      <c r="BZ4" s="1">
        <v>3201</v>
      </c>
      <c r="CA4" s="1">
        <v>3252</v>
      </c>
      <c r="CB4" s="1">
        <v>1504</v>
      </c>
      <c r="CC4" s="1">
        <v>749</v>
      </c>
      <c r="CD4" s="1">
        <v>755</v>
      </c>
      <c r="CE4" s="1">
        <v>2715</v>
      </c>
      <c r="CF4" s="1">
        <v>1648</v>
      </c>
      <c r="CG4" s="1">
        <v>1067</v>
      </c>
      <c r="CH4" s="1" t="s">
        <v>2</v>
      </c>
      <c r="CI4" s="1">
        <v>10921</v>
      </c>
      <c r="CJ4" s="1">
        <v>5914</v>
      </c>
      <c r="CK4" s="1">
        <v>5007</v>
      </c>
      <c r="CL4" s="1">
        <v>1469</v>
      </c>
      <c r="CM4" s="1">
        <v>748</v>
      </c>
      <c r="CN4" s="1">
        <v>721</v>
      </c>
      <c r="CO4" s="1">
        <v>3433</v>
      </c>
      <c r="CP4" s="1">
        <v>1805</v>
      </c>
      <c r="CQ4" s="1">
        <v>1628</v>
      </c>
      <c r="CR4" s="1">
        <v>4053</v>
      </c>
      <c r="CS4" s="1">
        <v>1949</v>
      </c>
      <c r="CT4" s="1">
        <v>2104</v>
      </c>
      <c r="CU4" s="1">
        <v>163</v>
      </c>
      <c r="CV4" s="1">
        <v>84</v>
      </c>
      <c r="CW4" s="1">
        <v>79</v>
      </c>
      <c r="CX4" s="1" t="s">
        <v>2</v>
      </c>
      <c r="CY4" s="1">
        <v>232</v>
      </c>
      <c r="CZ4" s="1">
        <v>124</v>
      </c>
      <c r="DA4" s="1">
        <v>108</v>
      </c>
      <c r="DB4" s="1">
        <v>157</v>
      </c>
      <c r="DC4" s="1">
        <v>69</v>
      </c>
      <c r="DD4" s="1">
        <v>88</v>
      </c>
      <c r="DE4" s="1">
        <v>1040</v>
      </c>
      <c r="DF4" s="1">
        <v>482</v>
      </c>
      <c r="DG4" s="1">
        <v>558</v>
      </c>
      <c r="DH4" s="1">
        <v>815</v>
      </c>
      <c r="DI4" s="1">
        <v>790</v>
      </c>
      <c r="DJ4" s="1">
        <v>25</v>
      </c>
    </row>
    <row r="5" spans="1:114" ht="10.199999999999999" customHeight="1" x14ac:dyDescent="0.2">
      <c r="A5" s="2" t="s">
        <v>64</v>
      </c>
      <c r="B5" s="2">
        <v>21107</v>
      </c>
      <c r="C5" s="2">
        <v>10937</v>
      </c>
      <c r="D5" s="2">
        <v>10170</v>
      </c>
      <c r="E5" s="2">
        <v>265</v>
      </c>
      <c r="F5" s="2">
        <v>125</v>
      </c>
      <c r="G5" s="2">
        <v>140</v>
      </c>
      <c r="H5" s="2">
        <v>1158</v>
      </c>
      <c r="I5" s="2">
        <v>597</v>
      </c>
      <c r="J5" s="2">
        <v>561</v>
      </c>
      <c r="K5" s="2">
        <v>1461</v>
      </c>
      <c r="L5" s="2">
        <v>756</v>
      </c>
      <c r="M5" s="2">
        <v>705</v>
      </c>
      <c r="N5" s="2">
        <v>1177</v>
      </c>
      <c r="O5" s="2">
        <v>603</v>
      </c>
      <c r="P5" s="2">
        <v>574</v>
      </c>
      <c r="Q5" s="2">
        <v>663</v>
      </c>
      <c r="R5" s="2">
        <v>361</v>
      </c>
      <c r="S5" s="2">
        <v>302</v>
      </c>
      <c r="T5" s="2" t="s">
        <v>64</v>
      </c>
      <c r="U5" s="2">
        <v>1403</v>
      </c>
      <c r="V5" s="2">
        <v>761</v>
      </c>
      <c r="W5" s="2">
        <v>642</v>
      </c>
      <c r="X5" s="2">
        <v>944</v>
      </c>
      <c r="Y5" s="2">
        <v>491</v>
      </c>
      <c r="Z5" s="2">
        <v>453</v>
      </c>
      <c r="AA5" s="2">
        <v>703</v>
      </c>
      <c r="AB5" s="2">
        <v>355</v>
      </c>
      <c r="AC5" s="2">
        <v>348</v>
      </c>
      <c r="AD5" s="2">
        <v>536</v>
      </c>
      <c r="AE5" s="2">
        <v>276</v>
      </c>
      <c r="AF5" s="2">
        <v>260</v>
      </c>
      <c r="AG5" s="2">
        <v>900</v>
      </c>
      <c r="AH5" s="2">
        <v>456</v>
      </c>
      <c r="AI5" s="2">
        <v>444</v>
      </c>
      <c r="AJ5" s="2">
        <v>966</v>
      </c>
      <c r="AK5" s="2">
        <v>475</v>
      </c>
      <c r="AL5" s="2">
        <v>491</v>
      </c>
      <c r="AM5" s="2">
        <v>807</v>
      </c>
      <c r="AN5" s="2">
        <v>438</v>
      </c>
      <c r="AO5" s="2">
        <v>369</v>
      </c>
      <c r="AP5" s="2" t="s">
        <v>64</v>
      </c>
      <c r="AQ5" s="2">
        <v>28</v>
      </c>
      <c r="AR5" s="2">
        <v>14</v>
      </c>
      <c r="AS5" s="2">
        <v>14</v>
      </c>
      <c r="AT5" s="2">
        <v>115</v>
      </c>
      <c r="AU5" s="2">
        <v>59</v>
      </c>
      <c r="AV5" s="2">
        <v>56</v>
      </c>
      <c r="AW5" s="2">
        <v>18</v>
      </c>
      <c r="AX5" s="2">
        <v>8</v>
      </c>
      <c r="AY5" s="2">
        <v>10</v>
      </c>
      <c r="AZ5" s="2">
        <v>756</v>
      </c>
      <c r="BA5" s="2">
        <v>405</v>
      </c>
      <c r="BB5" s="2">
        <v>351</v>
      </c>
      <c r="BC5" s="2">
        <v>643</v>
      </c>
      <c r="BD5" s="2">
        <v>364</v>
      </c>
      <c r="BE5" s="2">
        <v>279</v>
      </c>
      <c r="BF5" s="2">
        <v>812</v>
      </c>
      <c r="BG5" s="2">
        <v>413</v>
      </c>
      <c r="BH5" s="2">
        <v>399</v>
      </c>
      <c r="BI5" s="2">
        <v>1130</v>
      </c>
      <c r="BJ5" s="2">
        <v>577</v>
      </c>
      <c r="BK5" s="2">
        <v>553</v>
      </c>
      <c r="BL5" s="2" t="s">
        <v>64</v>
      </c>
      <c r="BM5" s="2">
        <v>1274</v>
      </c>
      <c r="BN5" s="2">
        <v>670</v>
      </c>
      <c r="BO5" s="2">
        <v>604</v>
      </c>
      <c r="BP5" s="2">
        <v>663</v>
      </c>
      <c r="BQ5" s="2">
        <v>355</v>
      </c>
      <c r="BR5" s="2">
        <v>308</v>
      </c>
      <c r="BS5" s="2">
        <v>183</v>
      </c>
      <c r="BT5" s="2">
        <v>95</v>
      </c>
      <c r="BU5" s="2">
        <v>88</v>
      </c>
      <c r="BV5" s="2">
        <v>251</v>
      </c>
      <c r="BW5" s="2">
        <v>125</v>
      </c>
      <c r="BX5" s="2">
        <v>126</v>
      </c>
      <c r="BY5" s="2">
        <v>784</v>
      </c>
      <c r="BZ5" s="2">
        <v>389</v>
      </c>
      <c r="CA5" s="2">
        <v>395</v>
      </c>
      <c r="CB5" s="2">
        <v>179</v>
      </c>
      <c r="CC5" s="2">
        <v>83</v>
      </c>
      <c r="CD5" s="2">
        <v>96</v>
      </c>
      <c r="CE5" s="2">
        <v>398</v>
      </c>
      <c r="CF5" s="2">
        <v>200</v>
      </c>
      <c r="CG5" s="2">
        <v>198</v>
      </c>
      <c r="CH5" s="2" t="s">
        <v>64</v>
      </c>
      <c r="CI5" s="2">
        <v>1384</v>
      </c>
      <c r="CJ5" s="2">
        <v>732</v>
      </c>
      <c r="CK5" s="2">
        <v>652</v>
      </c>
      <c r="CL5" s="2">
        <v>222</v>
      </c>
      <c r="CM5" s="2">
        <v>110</v>
      </c>
      <c r="CN5" s="2">
        <v>112</v>
      </c>
      <c r="CO5" s="2">
        <v>463</v>
      </c>
      <c r="CP5" s="2">
        <v>245</v>
      </c>
      <c r="CQ5" s="2">
        <v>218</v>
      </c>
      <c r="CR5" s="2">
        <v>610</v>
      </c>
      <c r="CS5" s="2">
        <v>296</v>
      </c>
      <c r="CT5" s="2">
        <v>314</v>
      </c>
      <c r="CU5" s="2">
        <v>27</v>
      </c>
      <c r="CV5" s="2">
        <v>14</v>
      </c>
      <c r="CW5" s="2">
        <v>13</v>
      </c>
      <c r="CX5" s="2" t="s">
        <v>64</v>
      </c>
      <c r="CY5" s="2">
        <v>42</v>
      </c>
      <c r="CZ5" s="2">
        <v>18</v>
      </c>
      <c r="DA5" s="2">
        <v>24</v>
      </c>
      <c r="DB5" s="2">
        <v>10</v>
      </c>
      <c r="DC5" s="2">
        <v>7</v>
      </c>
      <c r="DD5" s="2">
        <v>3</v>
      </c>
      <c r="DE5" s="2">
        <v>130</v>
      </c>
      <c r="DF5" s="2">
        <v>63</v>
      </c>
      <c r="DG5" s="2">
        <v>67</v>
      </c>
      <c r="DH5" s="2">
        <v>2</v>
      </c>
      <c r="DI5" s="2">
        <v>1</v>
      </c>
      <c r="DJ5" s="2">
        <v>1</v>
      </c>
    </row>
    <row r="6" spans="1:114" ht="10.199999999999999" customHeight="1" x14ac:dyDescent="0.2">
      <c r="A6" s="2" t="s">
        <v>65</v>
      </c>
      <c r="B6" s="2">
        <v>25470</v>
      </c>
      <c r="C6" s="2">
        <v>13079</v>
      </c>
      <c r="D6" s="2">
        <v>12391</v>
      </c>
      <c r="E6" s="2">
        <v>327</v>
      </c>
      <c r="F6" s="2">
        <v>166</v>
      </c>
      <c r="G6" s="2">
        <v>161</v>
      </c>
      <c r="H6" s="2">
        <v>1357</v>
      </c>
      <c r="I6" s="2">
        <v>675</v>
      </c>
      <c r="J6" s="2">
        <v>682</v>
      </c>
      <c r="K6" s="2">
        <v>1636</v>
      </c>
      <c r="L6" s="2">
        <v>811</v>
      </c>
      <c r="M6" s="2">
        <v>825</v>
      </c>
      <c r="N6" s="2">
        <v>1327</v>
      </c>
      <c r="O6" s="2">
        <v>691</v>
      </c>
      <c r="P6" s="2">
        <v>636</v>
      </c>
      <c r="Q6" s="2">
        <v>778</v>
      </c>
      <c r="R6" s="2">
        <v>378</v>
      </c>
      <c r="S6" s="2">
        <v>400</v>
      </c>
      <c r="T6" s="2" t="s">
        <v>65</v>
      </c>
      <c r="U6" s="2">
        <v>1822</v>
      </c>
      <c r="V6" s="2">
        <v>974</v>
      </c>
      <c r="W6" s="2">
        <v>848</v>
      </c>
      <c r="X6" s="2">
        <v>1164</v>
      </c>
      <c r="Y6" s="2">
        <v>590</v>
      </c>
      <c r="Z6" s="2">
        <v>574</v>
      </c>
      <c r="AA6" s="2">
        <v>854</v>
      </c>
      <c r="AB6" s="2">
        <v>438</v>
      </c>
      <c r="AC6" s="2">
        <v>416</v>
      </c>
      <c r="AD6" s="2">
        <v>696</v>
      </c>
      <c r="AE6" s="2">
        <v>332</v>
      </c>
      <c r="AF6" s="2">
        <v>364</v>
      </c>
      <c r="AG6" s="2">
        <v>1111</v>
      </c>
      <c r="AH6" s="2">
        <v>585</v>
      </c>
      <c r="AI6" s="2">
        <v>526</v>
      </c>
      <c r="AJ6" s="2">
        <v>1307</v>
      </c>
      <c r="AK6" s="2">
        <v>673</v>
      </c>
      <c r="AL6" s="2">
        <v>634</v>
      </c>
      <c r="AM6" s="2">
        <v>1092</v>
      </c>
      <c r="AN6" s="2">
        <v>579</v>
      </c>
      <c r="AO6" s="2">
        <v>513</v>
      </c>
      <c r="AP6" s="2" t="s">
        <v>65</v>
      </c>
      <c r="AQ6" s="2">
        <v>44</v>
      </c>
      <c r="AR6" s="2">
        <v>28</v>
      </c>
      <c r="AS6" s="2">
        <v>16</v>
      </c>
      <c r="AT6" s="2">
        <v>89</v>
      </c>
      <c r="AU6" s="2">
        <v>37</v>
      </c>
      <c r="AV6" s="2">
        <v>52</v>
      </c>
      <c r="AW6" s="2">
        <v>46</v>
      </c>
      <c r="AX6" s="2">
        <v>18</v>
      </c>
      <c r="AY6" s="2">
        <v>28</v>
      </c>
      <c r="AZ6" s="2">
        <v>997</v>
      </c>
      <c r="BA6" s="2">
        <v>507</v>
      </c>
      <c r="BB6" s="2">
        <v>490</v>
      </c>
      <c r="BC6" s="2">
        <v>793</v>
      </c>
      <c r="BD6" s="2">
        <v>408</v>
      </c>
      <c r="BE6" s="2">
        <v>385</v>
      </c>
      <c r="BF6" s="2">
        <v>906</v>
      </c>
      <c r="BG6" s="2">
        <v>468</v>
      </c>
      <c r="BH6" s="2">
        <v>438</v>
      </c>
      <c r="BI6" s="2">
        <v>1356</v>
      </c>
      <c r="BJ6" s="2">
        <v>685</v>
      </c>
      <c r="BK6" s="2">
        <v>671</v>
      </c>
      <c r="BL6" s="2" t="s">
        <v>65</v>
      </c>
      <c r="BM6" s="2">
        <v>1272</v>
      </c>
      <c r="BN6" s="2">
        <v>677</v>
      </c>
      <c r="BO6" s="2">
        <v>595</v>
      </c>
      <c r="BP6" s="2">
        <v>828</v>
      </c>
      <c r="BQ6" s="2">
        <v>437</v>
      </c>
      <c r="BR6" s="2">
        <v>391</v>
      </c>
      <c r="BS6" s="2">
        <v>253</v>
      </c>
      <c r="BT6" s="2">
        <v>129</v>
      </c>
      <c r="BU6" s="2">
        <v>124</v>
      </c>
      <c r="BV6" s="2">
        <v>307</v>
      </c>
      <c r="BW6" s="2">
        <v>159</v>
      </c>
      <c r="BX6" s="2">
        <v>148</v>
      </c>
      <c r="BY6" s="2">
        <v>1019</v>
      </c>
      <c r="BZ6" s="2">
        <v>519</v>
      </c>
      <c r="CA6" s="2">
        <v>500</v>
      </c>
      <c r="CB6" s="2">
        <v>222</v>
      </c>
      <c r="CC6" s="2">
        <v>112</v>
      </c>
      <c r="CD6" s="2">
        <v>110</v>
      </c>
      <c r="CE6" s="2">
        <v>410</v>
      </c>
      <c r="CF6" s="2">
        <v>201</v>
      </c>
      <c r="CG6" s="2">
        <v>209</v>
      </c>
      <c r="CH6" s="2" t="s">
        <v>65</v>
      </c>
      <c r="CI6" s="2">
        <v>1638</v>
      </c>
      <c r="CJ6" s="2">
        <v>834</v>
      </c>
      <c r="CK6" s="2">
        <v>804</v>
      </c>
      <c r="CL6" s="2">
        <v>267</v>
      </c>
      <c r="CM6" s="2">
        <v>129</v>
      </c>
      <c r="CN6" s="2">
        <v>138</v>
      </c>
      <c r="CO6" s="2">
        <v>597</v>
      </c>
      <c r="CP6" s="2">
        <v>327</v>
      </c>
      <c r="CQ6" s="2">
        <v>270</v>
      </c>
      <c r="CR6" s="2">
        <v>707</v>
      </c>
      <c r="CS6" s="2">
        <v>379</v>
      </c>
      <c r="CT6" s="2">
        <v>328</v>
      </c>
      <c r="CU6" s="2">
        <v>34</v>
      </c>
      <c r="CV6" s="2">
        <v>17</v>
      </c>
      <c r="CW6" s="2">
        <v>17</v>
      </c>
      <c r="CX6" s="2" t="s">
        <v>65</v>
      </c>
      <c r="CY6" s="2">
        <v>40</v>
      </c>
      <c r="CZ6" s="2">
        <v>27</v>
      </c>
      <c r="DA6" s="2">
        <v>13</v>
      </c>
      <c r="DB6" s="2">
        <v>22</v>
      </c>
      <c r="DC6" s="2">
        <v>8</v>
      </c>
      <c r="DD6" s="2">
        <v>14</v>
      </c>
      <c r="DE6" s="2">
        <v>143</v>
      </c>
      <c r="DF6" s="2">
        <v>77</v>
      </c>
      <c r="DG6" s="2">
        <v>66</v>
      </c>
      <c r="DH6" s="2">
        <v>9</v>
      </c>
      <c r="DI6" s="2">
        <v>4</v>
      </c>
      <c r="DJ6" s="2">
        <v>5</v>
      </c>
    </row>
    <row r="7" spans="1:114" ht="10.199999999999999" customHeight="1" x14ac:dyDescent="0.2">
      <c r="A7" s="2" t="s">
        <v>66</v>
      </c>
      <c r="B7" s="2">
        <v>21229</v>
      </c>
      <c r="C7" s="2">
        <v>11484</v>
      </c>
      <c r="D7" s="2">
        <v>9745</v>
      </c>
      <c r="E7" s="2">
        <v>274</v>
      </c>
      <c r="F7" s="2">
        <v>145</v>
      </c>
      <c r="G7" s="2">
        <v>129</v>
      </c>
      <c r="H7" s="2">
        <v>1181</v>
      </c>
      <c r="I7" s="2">
        <v>619</v>
      </c>
      <c r="J7" s="2">
        <v>562</v>
      </c>
      <c r="K7" s="2">
        <v>1289</v>
      </c>
      <c r="L7" s="2">
        <v>717</v>
      </c>
      <c r="M7" s="2">
        <v>572</v>
      </c>
      <c r="N7" s="2">
        <v>1215</v>
      </c>
      <c r="O7" s="2">
        <v>674</v>
      </c>
      <c r="P7" s="2">
        <v>541</v>
      </c>
      <c r="Q7" s="2">
        <v>604</v>
      </c>
      <c r="R7" s="2">
        <v>320</v>
      </c>
      <c r="S7" s="2">
        <v>284</v>
      </c>
      <c r="T7" s="2" t="s">
        <v>66</v>
      </c>
      <c r="U7" s="2">
        <v>1590</v>
      </c>
      <c r="V7" s="2">
        <v>872</v>
      </c>
      <c r="W7" s="2">
        <v>718</v>
      </c>
      <c r="X7" s="2">
        <v>1063</v>
      </c>
      <c r="Y7" s="2">
        <v>562</v>
      </c>
      <c r="Z7" s="2">
        <v>501</v>
      </c>
      <c r="AA7" s="2">
        <v>621</v>
      </c>
      <c r="AB7" s="2">
        <v>318</v>
      </c>
      <c r="AC7" s="2">
        <v>303</v>
      </c>
      <c r="AD7" s="2">
        <v>560</v>
      </c>
      <c r="AE7" s="2">
        <v>297</v>
      </c>
      <c r="AF7" s="2">
        <v>263</v>
      </c>
      <c r="AG7" s="2">
        <v>906</v>
      </c>
      <c r="AH7" s="2">
        <v>470</v>
      </c>
      <c r="AI7" s="2">
        <v>436</v>
      </c>
      <c r="AJ7" s="2">
        <v>1252</v>
      </c>
      <c r="AK7" s="2">
        <v>686</v>
      </c>
      <c r="AL7" s="2">
        <v>566</v>
      </c>
      <c r="AM7" s="2">
        <v>1123</v>
      </c>
      <c r="AN7" s="2">
        <v>639</v>
      </c>
      <c r="AO7" s="2">
        <v>484</v>
      </c>
      <c r="AP7" s="2" t="s">
        <v>66</v>
      </c>
      <c r="AQ7" s="2">
        <v>26</v>
      </c>
      <c r="AR7" s="2">
        <v>12</v>
      </c>
      <c r="AS7" s="2">
        <v>14</v>
      </c>
      <c r="AT7" s="2">
        <v>63</v>
      </c>
      <c r="AU7" s="2">
        <v>29</v>
      </c>
      <c r="AV7" s="2">
        <v>34</v>
      </c>
      <c r="AW7" s="2">
        <v>21</v>
      </c>
      <c r="AX7" s="2">
        <v>10</v>
      </c>
      <c r="AY7" s="2">
        <v>11</v>
      </c>
      <c r="AZ7" s="2">
        <v>744</v>
      </c>
      <c r="BA7" s="2">
        <v>454</v>
      </c>
      <c r="BB7" s="2">
        <v>290</v>
      </c>
      <c r="BC7" s="2">
        <v>530</v>
      </c>
      <c r="BD7" s="2">
        <v>274</v>
      </c>
      <c r="BE7" s="2">
        <v>256</v>
      </c>
      <c r="BF7" s="2">
        <v>539</v>
      </c>
      <c r="BG7" s="2">
        <v>291</v>
      </c>
      <c r="BH7" s="2">
        <v>248</v>
      </c>
      <c r="BI7" s="2">
        <v>1114</v>
      </c>
      <c r="BJ7" s="2">
        <v>633</v>
      </c>
      <c r="BK7" s="2">
        <v>481</v>
      </c>
      <c r="BL7" s="2" t="s">
        <v>66</v>
      </c>
      <c r="BM7" s="2">
        <v>952</v>
      </c>
      <c r="BN7" s="2">
        <v>499</v>
      </c>
      <c r="BO7" s="2">
        <v>453</v>
      </c>
      <c r="BP7" s="2">
        <v>669</v>
      </c>
      <c r="BQ7" s="2">
        <v>324</v>
      </c>
      <c r="BR7" s="2">
        <v>345</v>
      </c>
      <c r="BS7" s="2">
        <v>159</v>
      </c>
      <c r="BT7" s="2">
        <v>84</v>
      </c>
      <c r="BU7" s="2">
        <v>75</v>
      </c>
      <c r="BV7" s="2">
        <v>253</v>
      </c>
      <c r="BW7" s="2">
        <v>129</v>
      </c>
      <c r="BX7" s="2">
        <v>124</v>
      </c>
      <c r="BY7" s="2">
        <v>854</v>
      </c>
      <c r="BZ7" s="2">
        <v>437</v>
      </c>
      <c r="CA7" s="2">
        <v>417</v>
      </c>
      <c r="CB7" s="2">
        <v>197</v>
      </c>
      <c r="CC7" s="2">
        <v>107</v>
      </c>
      <c r="CD7" s="2">
        <v>90</v>
      </c>
      <c r="CE7" s="2">
        <v>264</v>
      </c>
      <c r="CF7" s="2">
        <v>153</v>
      </c>
      <c r="CG7" s="2">
        <v>111</v>
      </c>
      <c r="CH7" s="2" t="s">
        <v>66</v>
      </c>
      <c r="CI7" s="2">
        <v>1644</v>
      </c>
      <c r="CJ7" s="2">
        <v>953</v>
      </c>
      <c r="CK7" s="2">
        <v>691</v>
      </c>
      <c r="CL7" s="2">
        <v>204</v>
      </c>
      <c r="CM7" s="2">
        <v>103</v>
      </c>
      <c r="CN7" s="2">
        <v>101</v>
      </c>
      <c r="CO7" s="2">
        <v>460</v>
      </c>
      <c r="CP7" s="2">
        <v>239</v>
      </c>
      <c r="CQ7" s="2">
        <v>221</v>
      </c>
      <c r="CR7" s="2">
        <v>653</v>
      </c>
      <c r="CS7" s="2">
        <v>321</v>
      </c>
      <c r="CT7" s="2">
        <v>332</v>
      </c>
      <c r="CU7" s="2">
        <v>24</v>
      </c>
      <c r="CV7" s="2">
        <v>15</v>
      </c>
      <c r="CW7" s="2">
        <v>9</v>
      </c>
      <c r="CX7" s="2" t="s">
        <v>66</v>
      </c>
      <c r="CY7" s="2">
        <v>31</v>
      </c>
      <c r="CZ7" s="2">
        <v>17</v>
      </c>
      <c r="DA7" s="2">
        <v>14</v>
      </c>
      <c r="DB7" s="2">
        <v>28</v>
      </c>
      <c r="DC7" s="2">
        <v>14</v>
      </c>
      <c r="DD7" s="2">
        <v>14</v>
      </c>
      <c r="DE7" s="2">
        <v>115</v>
      </c>
      <c r="DF7" s="2">
        <v>61</v>
      </c>
      <c r="DG7" s="2">
        <v>54</v>
      </c>
      <c r="DH7" s="2">
        <v>7</v>
      </c>
      <c r="DI7" s="2">
        <v>6</v>
      </c>
      <c r="DJ7" s="2">
        <v>1</v>
      </c>
    </row>
    <row r="8" spans="1:114" ht="10.199999999999999" customHeight="1" x14ac:dyDescent="0.2">
      <c r="A8" s="2" t="s">
        <v>67</v>
      </c>
      <c r="B8" s="2">
        <v>17207</v>
      </c>
      <c r="C8" s="2">
        <v>9179</v>
      </c>
      <c r="D8" s="2">
        <v>8028</v>
      </c>
      <c r="E8" s="2">
        <v>168</v>
      </c>
      <c r="F8" s="2">
        <v>89</v>
      </c>
      <c r="G8" s="2">
        <v>79</v>
      </c>
      <c r="H8" s="2">
        <v>776</v>
      </c>
      <c r="I8" s="2">
        <v>397</v>
      </c>
      <c r="J8" s="2">
        <v>379</v>
      </c>
      <c r="K8" s="2">
        <v>859</v>
      </c>
      <c r="L8" s="2">
        <v>442</v>
      </c>
      <c r="M8" s="2">
        <v>417</v>
      </c>
      <c r="N8" s="2">
        <v>978</v>
      </c>
      <c r="O8" s="2">
        <v>508</v>
      </c>
      <c r="P8" s="2">
        <v>470</v>
      </c>
      <c r="Q8" s="2">
        <v>426</v>
      </c>
      <c r="R8" s="2">
        <v>232</v>
      </c>
      <c r="S8" s="2">
        <v>194</v>
      </c>
      <c r="T8" s="2" t="s">
        <v>67</v>
      </c>
      <c r="U8" s="2">
        <v>1077</v>
      </c>
      <c r="V8" s="2">
        <v>498</v>
      </c>
      <c r="W8" s="2">
        <v>579</v>
      </c>
      <c r="X8" s="2">
        <v>746</v>
      </c>
      <c r="Y8" s="2">
        <v>347</v>
      </c>
      <c r="Z8" s="2">
        <v>399</v>
      </c>
      <c r="AA8" s="2">
        <v>497</v>
      </c>
      <c r="AB8" s="2">
        <v>208</v>
      </c>
      <c r="AC8" s="2">
        <v>289</v>
      </c>
      <c r="AD8" s="2">
        <v>424</v>
      </c>
      <c r="AE8" s="2">
        <v>197</v>
      </c>
      <c r="AF8" s="2">
        <v>227</v>
      </c>
      <c r="AG8" s="2">
        <v>684</v>
      </c>
      <c r="AH8" s="2">
        <v>321</v>
      </c>
      <c r="AI8" s="2">
        <v>363</v>
      </c>
      <c r="AJ8" s="2">
        <v>916</v>
      </c>
      <c r="AK8" s="2">
        <v>441</v>
      </c>
      <c r="AL8" s="2">
        <v>475</v>
      </c>
      <c r="AM8" s="2">
        <v>924</v>
      </c>
      <c r="AN8" s="2">
        <v>494</v>
      </c>
      <c r="AO8" s="2">
        <v>430</v>
      </c>
      <c r="AP8" s="2" t="s">
        <v>67</v>
      </c>
      <c r="AQ8" s="2">
        <v>26</v>
      </c>
      <c r="AR8" s="2">
        <v>10</v>
      </c>
      <c r="AS8" s="2">
        <v>16</v>
      </c>
      <c r="AT8" s="2">
        <v>89</v>
      </c>
      <c r="AU8" s="2">
        <v>36</v>
      </c>
      <c r="AV8" s="2">
        <v>53</v>
      </c>
      <c r="AW8" s="2">
        <v>12</v>
      </c>
      <c r="AX8" s="2">
        <v>3</v>
      </c>
      <c r="AY8" s="2">
        <v>9</v>
      </c>
      <c r="AZ8" s="2">
        <v>730</v>
      </c>
      <c r="BA8" s="2">
        <v>417</v>
      </c>
      <c r="BB8" s="2">
        <v>313</v>
      </c>
      <c r="BC8" s="2">
        <v>390</v>
      </c>
      <c r="BD8" s="2">
        <v>173</v>
      </c>
      <c r="BE8" s="2">
        <v>217</v>
      </c>
      <c r="BF8" s="2">
        <v>454</v>
      </c>
      <c r="BG8" s="2">
        <v>221</v>
      </c>
      <c r="BH8" s="2">
        <v>233</v>
      </c>
      <c r="BI8" s="2">
        <v>992</v>
      </c>
      <c r="BJ8" s="2">
        <v>646</v>
      </c>
      <c r="BK8" s="2">
        <v>346</v>
      </c>
      <c r="BL8" s="2" t="s">
        <v>67</v>
      </c>
      <c r="BM8" s="2">
        <v>1616</v>
      </c>
      <c r="BN8" s="2">
        <v>1141</v>
      </c>
      <c r="BO8" s="2">
        <v>475</v>
      </c>
      <c r="BP8" s="2">
        <v>508</v>
      </c>
      <c r="BQ8" s="2">
        <v>213</v>
      </c>
      <c r="BR8" s="2">
        <v>295</v>
      </c>
      <c r="BS8" s="2">
        <v>111</v>
      </c>
      <c r="BT8" s="2">
        <v>46</v>
      </c>
      <c r="BU8" s="2">
        <v>65</v>
      </c>
      <c r="BV8" s="2">
        <v>217</v>
      </c>
      <c r="BW8" s="2">
        <v>149</v>
      </c>
      <c r="BX8" s="2">
        <v>68</v>
      </c>
      <c r="BY8" s="2">
        <v>639</v>
      </c>
      <c r="BZ8" s="2">
        <v>326</v>
      </c>
      <c r="CA8" s="2">
        <v>313</v>
      </c>
      <c r="CB8" s="2">
        <v>136</v>
      </c>
      <c r="CC8" s="2">
        <v>76</v>
      </c>
      <c r="CD8" s="2">
        <v>60</v>
      </c>
      <c r="CE8" s="2">
        <v>235</v>
      </c>
      <c r="CF8" s="2">
        <v>154</v>
      </c>
      <c r="CG8" s="2">
        <v>81</v>
      </c>
      <c r="CH8" s="2" t="s">
        <v>67</v>
      </c>
      <c r="CI8" s="2">
        <v>1267</v>
      </c>
      <c r="CJ8" s="2">
        <v>719</v>
      </c>
      <c r="CK8" s="2">
        <v>548</v>
      </c>
      <c r="CL8" s="2">
        <v>129</v>
      </c>
      <c r="CM8" s="2">
        <v>62</v>
      </c>
      <c r="CN8" s="2">
        <v>67</v>
      </c>
      <c r="CO8" s="2">
        <v>440</v>
      </c>
      <c r="CP8" s="2">
        <v>230</v>
      </c>
      <c r="CQ8" s="2">
        <v>210</v>
      </c>
      <c r="CR8" s="2">
        <v>486</v>
      </c>
      <c r="CS8" s="2">
        <v>227</v>
      </c>
      <c r="CT8" s="2">
        <v>259</v>
      </c>
      <c r="CU8" s="2">
        <v>16</v>
      </c>
      <c r="CV8" s="2">
        <v>8</v>
      </c>
      <c r="CW8" s="2">
        <v>8</v>
      </c>
      <c r="CX8" s="2" t="s">
        <v>67</v>
      </c>
      <c r="CY8" s="2">
        <v>34</v>
      </c>
      <c r="CZ8" s="2">
        <v>19</v>
      </c>
      <c r="DA8" s="2">
        <v>15</v>
      </c>
      <c r="DB8" s="2">
        <v>12</v>
      </c>
      <c r="DC8" s="2">
        <v>3</v>
      </c>
      <c r="DD8" s="2">
        <v>9</v>
      </c>
      <c r="DE8" s="2">
        <v>103</v>
      </c>
      <c r="DF8" s="2">
        <v>42</v>
      </c>
      <c r="DG8" s="2">
        <v>61</v>
      </c>
      <c r="DH8" s="2">
        <v>90</v>
      </c>
      <c r="DI8" s="2">
        <v>84</v>
      </c>
      <c r="DJ8" s="2">
        <v>6</v>
      </c>
    </row>
    <row r="9" spans="1:114" ht="10.199999999999999" customHeight="1" x14ac:dyDescent="0.2">
      <c r="A9" s="2" t="s">
        <v>68</v>
      </c>
      <c r="B9" s="2">
        <v>12853</v>
      </c>
      <c r="C9" s="2">
        <v>6576</v>
      </c>
      <c r="D9" s="2">
        <v>6277</v>
      </c>
      <c r="E9" s="2">
        <v>153</v>
      </c>
      <c r="F9" s="2">
        <v>79</v>
      </c>
      <c r="G9" s="2">
        <v>74</v>
      </c>
      <c r="H9" s="2">
        <v>510</v>
      </c>
      <c r="I9" s="2">
        <v>216</v>
      </c>
      <c r="J9" s="2">
        <v>294</v>
      </c>
      <c r="K9" s="2">
        <v>708</v>
      </c>
      <c r="L9" s="2">
        <v>365</v>
      </c>
      <c r="M9" s="2">
        <v>343</v>
      </c>
      <c r="N9" s="2">
        <v>821</v>
      </c>
      <c r="O9" s="2">
        <v>481</v>
      </c>
      <c r="P9" s="2">
        <v>340</v>
      </c>
      <c r="Q9" s="2">
        <v>370</v>
      </c>
      <c r="R9" s="2">
        <v>215</v>
      </c>
      <c r="S9" s="2">
        <v>155</v>
      </c>
      <c r="T9" s="2" t="s">
        <v>68</v>
      </c>
      <c r="U9" s="2">
        <v>814</v>
      </c>
      <c r="V9" s="2">
        <v>334</v>
      </c>
      <c r="W9" s="2">
        <v>480</v>
      </c>
      <c r="X9" s="2">
        <v>536</v>
      </c>
      <c r="Y9" s="2">
        <v>174</v>
      </c>
      <c r="Z9" s="2">
        <v>362</v>
      </c>
      <c r="AA9" s="2">
        <v>291</v>
      </c>
      <c r="AB9" s="2">
        <v>102</v>
      </c>
      <c r="AC9" s="2">
        <v>189</v>
      </c>
      <c r="AD9" s="2">
        <v>256</v>
      </c>
      <c r="AE9" s="2">
        <v>82</v>
      </c>
      <c r="AF9" s="2">
        <v>174</v>
      </c>
      <c r="AG9" s="2">
        <v>539</v>
      </c>
      <c r="AH9" s="2">
        <v>228</v>
      </c>
      <c r="AI9" s="2">
        <v>311</v>
      </c>
      <c r="AJ9" s="2">
        <v>566</v>
      </c>
      <c r="AK9" s="2">
        <v>201</v>
      </c>
      <c r="AL9" s="2">
        <v>365</v>
      </c>
      <c r="AM9" s="2">
        <v>385</v>
      </c>
      <c r="AN9" s="2">
        <v>138</v>
      </c>
      <c r="AO9" s="2">
        <v>247</v>
      </c>
      <c r="AP9" s="2" t="s">
        <v>68</v>
      </c>
      <c r="AQ9" s="2">
        <v>21</v>
      </c>
      <c r="AR9" s="2">
        <v>7</v>
      </c>
      <c r="AS9" s="2">
        <v>14</v>
      </c>
      <c r="AT9" s="2">
        <v>30</v>
      </c>
      <c r="AU9" s="2">
        <v>8</v>
      </c>
      <c r="AV9" s="2">
        <v>22</v>
      </c>
      <c r="AW9" s="2">
        <v>10</v>
      </c>
      <c r="AX9" s="2">
        <v>1</v>
      </c>
      <c r="AY9" s="2">
        <v>9</v>
      </c>
      <c r="AZ9" s="2">
        <v>486</v>
      </c>
      <c r="BA9" s="2">
        <v>271</v>
      </c>
      <c r="BB9" s="2">
        <v>215</v>
      </c>
      <c r="BC9" s="2">
        <v>226</v>
      </c>
      <c r="BD9" s="2">
        <v>86</v>
      </c>
      <c r="BE9" s="2">
        <v>140</v>
      </c>
      <c r="BF9" s="2">
        <v>321</v>
      </c>
      <c r="BG9" s="2">
        <v>158</v>
      </c>
      <c r="BH9" s="2">
        <v>163</v>
      </c>
      <c r="BI9" s="2">
        <v>660</v>
      </c>
      <c r="BJ9" s="2">
        <v>359</v>
      </c>
      <c r="BK9" s="2">
        <v>301</v>
      </c>
      <c r="BL9" s="2" t="s">
        <v>68</v>
      </c>
      <c r="BM9" s="2">
        <v>1872</v>
      </c>
      <c r="BN9" s="2">
        <v>1335</v>
      </c>
      <c r="BO9" s="2">
        <v>537</v>
      </c>
      <c r="BP9" s="2">
        <v>403</v>
      </c>
      <c r="BQ9" s="2">
        <v>209</v>
      </c>
      <c r="BR9" s="2">
        <v>194</v>
      </c>
      <c r="BS9" s="2">
        <v>97</v>
      </c>
      <c r="BT9" s="2">
        <v>47</v>
      </c>
      <c r="BU9" s="2">
        <v>50</v>
      </c>
      <c r="BV9" s="2">
        <v>268</v>
      </c>
      <c r="BW9" s="2">
        <v>200</v>
      </c>
      <c r="BX9" s="2">
        <v>68</v>
      </c>
      <c r="BY9" s="2">
        <v>455</v>
      </c>
      <c r="BZ9" s="2">
        <v>196</v>
      </c>
      <c r="CA9" s="2">
        <v>259</v>
      </c>
      <c r="CB9" s="2">
        <v>107</v>
      </c>
      <c r="CC9" s="2">
        <v>47</v>
      </c>
      <c r="CD9" s="2">
        <v>60</v>
      </c>
      <c r="CE9" s="2">
        <v>270</v>
      </c>
      <c r="CF9" s="2">
        <v>192</v>
      </c>
      <c r="CG9" s="2">
        <v>78</v>
      </c>
      <c r="CH9" s="2" t="s">
        <v>68</v>
      </c>
      <c r="CI9" s="2">
        <v>771</v>
      </c>
      <c r="CJ9" s="2">
        <v>328</v>
      </c>
      <c r="CK9" s="2">
        <v>443</v>
      </c>
      <c r="CL9" s="2">
        <v>83</v>
      </c>
      <c r="CM9" s="2">
        <v>31</v>
      </c>
      <c r="CN9" s="2">
        <v>52</v>
      </c>
      <c r="CO9" s="2">
        <v>255</v>
      </c>
      <c r="CP9" s="2">
        <v>135</v>
      </c>
      <c r="CQ9" s="2">
        <v>120</v>
      </c>
      <c r="CR9" s="2">
        <v>237</v>
      </c>
      <c r="CS9" s="2">
        <v>98</v>
      </c>
      <c r="CT9" s="2">
        <v>139</v>
      </c>
      <c r="CU9" s="2">
        <v>9</v>
      </c>
      <c r="CV9" s="2">
        <v>4</v>
      </c>
      <c r="CW9" s="2">
        <v>5</v>
      </c>
      <c r="CX9" s="2" t="s">
        <v>68</v>
      </c>
      <c r="CY9" s="2">
        <v>11</v>
      </c>
      <c r="CZ9" s="2">
        <v>6</v>
      </c>
      <c r="DA9" s="2">
        <v>5</v>
      </c>
      <c r="DB9" s="2">
        <v>9</v>
      </c>
      <c r="DC9" s="2">
        <v>3</v>
      </c>
      <c r="DD9" s="2">
        <v>6</v>
      </c>
      <c r="DE9" s="2">
        <v>82</v>
      </c>
      <c r="DF9" s="2">
        <v>25</v>
      </c>
      <c r="DG9" s="2">
        <v>57</v>
      </c>
      <c r="DH9" s="2">
        <v>221</v>
      </c>
      <c r="DI9" s="2">
        <v>215</v>
      </c>
      <c r="DJ9" s="2">
        <v>6</v>
      </c>
    </row>
    <row r="10" spans="1:114" ht="10.199999999999999" customHeight="1" x14ac:dyDescent="0.2">
      <c r="A10" s="2" t="s">
        <v>69</v>
      </c>
      <c r="B10" s="2">
        <v>12259</v>
      </c>
      <c r="C10" s="2">
        <v>6050</v>
      </c>
      <c r="D10" s="2">
        <v>6209</v>
      </c>
      <c r="E10" s="2">
        <v>125</v>
      </c>
      <c r="F10" s="2">
        <v>68</v>
      </c>
      <c r="G10" s="2">
        <v>57</v>
      </c>
      <c r="H10" s="2">
        <v>543</v>
      </c>
      <c r="I10" s="2">
        <v>237</v>
      </c>
      <c r="J10" s="2">
        <v>306</v>
      </c>
      <c r="K10" s="2">
        <v>625</v>
      </c>
      <c r="L10" s="2">
        <v>346</v>
      </c>
      <c r="M10" s="2">
        <v>279</v>
      </c>
      <c r="N10" s="2">
        <v>607</v>
      </c>
      <c r="O10" s="2">
        <v>355</v>
      </c>
      <c r="P10" s="2">
        <v>252</v>
      </c>
      <c r="Q10" s="2">
        <v>286</v>
      </c>
      <c r="R10" s="2">
        <v>145</v>
      </c>
      <c r="S10" s="2">
        <v>141</v>
      </c>
      <c r="T10" s="2" t="s">
        <v>69</v>
      </c>
      <c r="U10" s="2">
        <v>808</v>
      </c>
      <c r="V10" s="2">
        <v>350</v>
      </c>
      <c r="W10" s="2">
        <v>458</v>
      </c>
      <c r="X10" s="2">
        <v>540</v>
      </c>
      <c r="Y10" s="2">
        <v>217</v>
      </c>
      <c r="Z10" s="2">
        <v>323</v>
      </c>
      <c r="AA10" s="2">
        <v>298</v>
      </c>
      <c r="AB10" s="2">
        <v>107</v>
      </c>
      <c r="AC10" s="2">
        <v>191</v>
      </c>
      <c r="AD10" s="2">
        <v>332</v>
      </c>
      <c r="AE10" s="2">
        <v>133</v>
      </c>
      <c r="AF10" s="2">
        <v>199</v>
      </c>
      <c r="AG10" s="2">
        <v>680</v>
      </c>
      <c r="AH10" s="2">
        <v>257</v>
      </c>
      <c r="AI10" s="2">
        <v>423</v>
      </c>
      <c r="AJ10" s="2">
        <v>523</v>
      </c>
      <c r="AK10" s="2">
        <v>209</v>
      </c>
      <c r="AL10" s="2">
        <v>314</v>
      </c>
      <c r="AM10" s="2">
        <v>483</v>
      </c>
      <c r="AN10" s="2">
        <v>194</v>
      </c>
      <c r="AO10" s="2">
        <v>289</v>
      </c>
      <c r="AP10" s="2" t="s">
        <v>69</v>
      </c>
      <c r="AQ10" s="2">
        <v>15</v>
      </c>
      <c r="AR10" s="2">
        <v>5</v>
      </c>
      <c r="AS10" s="2">
        <v>10</v>
      </c>
      <c r="AT10" s="2">
        <v>63</v>
      </c>
      <c r="AU10" s="2">
        <v>21</v>
      </c>
      <c r="AV10" s="2">
        <v>42</v>
      </c>
      <c r="AW10" s="2">
        <v>8</v>
      </c>
      <c r="AX10" s="2">
        <v>3</v>
      </c>
      <c r="AY10" s="2">
        <v>5</v>
      </c>
      <c r="AZ10" s="2">
        <v>483</v>
      </c>
      <c r="BA10" s="2">
        <v>273</v>
      </c>
      <c r="BB10" s="2">
        <v>210</v>
      </c>
      <c r="BC10" s="2">
        <v>275</v>
      </c>
      <c r="BD10" s="2">
        <v>106</v>
      </c>
      <c r="BE10" s="2">
        <v>169</v>
      </c>
      <c r="BF10" s="2">
        <v>472</v>
      </c>
      <c r="BG10" s="2">
        <v>214</v>
      </c>
      <c r="BH10" s="2">
        <v>258</v>
      </c>
      <c r="BI10" s="2">
        <v>622</v>
      </c>
      <c r="BJ10" s="2">
        <v>322</v>
      </c>
      <c r="BK10" s="2">
        <v>300</v>
      </c>
      <c r="BL10" s="2" t="s">
        <v>69</v>
      </c>
      <c r="BM10" s="2">
        <v>1347</v>
      </c>
      <c r="BN10" s="2">
        <v>934</v>
      </c>
      <c r="BO10" s="2">
        <v>413</v>
      </c>
      <c r="BP10" s="2">
        <v>402</v>
      </c>
      <c r="BQ10" s="2">
        <v>192</v>
      </c>
      <c r="BR10" s="2">
        <v>210</v>
      </c>
      <c r="BS10" s="2">
        <v>102</v>
      </c>
      <c r="BT10" s="2">
        <v>41</v>
      </c>
      <c r="BU10" s="2">
        <v>61</v>
      </c>
      <c r="BV10" s="2">
        <v>201</v>
      </c>
      <c r="BW10" s="2">
        <v>138</v>
      </c>
      <c r="BX10" s="2">
        <v>63</v>
      </c>
      <c r="BY10" s="2">
        <v>407</v>
      </c>
      <c r="BZ10" s="2">
        <v>162</v>
      </c>
      <c r="CA10" s="2">
        <v>245</v>
      </c>
      <c r="CB10" s="2">
        <v>66</v>
      </c>
      <c r="CC10" s="2">
        <v>25</v>
      </c>
      <c r="CD10" s="2">
        <v>41</v>
      </c>
      <c r="CE10" s="2">
        <v>276</v>
      </c>
      <c r="CF10" s="2">
        <v>165</v>
      </c>
      <c r="CG10" s="2">
        <v>111</v>
      </c>
      <c r="CH10" s="2" t="s">
        <v>69</v>
      </c>
      <c r="CI10" s="2">
        <v>757</v>
      </c>
      <c r="CJ10" s="2">
        <v>358</v>
      </c>
      <c r="CK10" s="2">
        <v>399</v>
      </c>
      <c r="CL10" s="2">
        <v>90</v>
      </c>
      <c r="CM10" s="2">
        <v>43</v>
      </c>
      <c r="CN10" s="2">
        <v>47</v>
      </c>
      <c r="CO10" s="2">
        <v>264</v>
      </c>
      <c r="CP10" s="2">
        <v>112</v>
      </c>
      <c r="CQ10" s="2">
        <v>152</v>
      </c>
      <c r="CR10" s="2">
        <v>283</v>
      </c>
      <c r="CS10" s="2">
        <v>107</v>
      </c>
      <c r="CT10" s="2">
        <v>176</v>
      </c>
      <c r="CU10" s="2">
        <v>11</v>
      </c>
      <c r="CV10" s="2">
        <v>7</v>
      </c>
      <c r="CW10" s="2">
        <v>4</v>
      </c>
      <c r="CX10" s="2" t="s">
        <v>69</v>
      </c>
      <c r="CY10" s="2">
        <v>22</v>
      </c>
      <c r="CZ10" s="2">
        <v>9</v>
      </c>
      <c r="DA10" s="2">
        <v>13</v>
      </c>
      <c r="DB10" s="2">
        <v>11</v>
      </c>
      <c r="DC10" s="2">
        <v>4</v>
      </c>
      <c r="DD10" s="2">
        <v>7</v>
      </c>
      <c r="DE10" s="2">
        <v>56</v>
      </c>
      <c r="DF10" s="2">
        <v>16</v>
      </c>
      <c r="DG10" s="2">
        <v>40</v>
      </c>
      <c r="DH10" s="2">
        <v>176</v>
      </c>
      <c r="DI10" s="2">
        <v>175</v>
      </c>
      <c r="DJ10" s="2">
        <v>1</v>
      </c>
    </row>
    <row r="11" spans="1:114" ht="10.199999999999999" customHeight="1" x14ac:dyDescent="0.2">
      <c r="A11" s="2" t="s">
        <v>70</v>
      </c>
      <c r="B11" s="2">
        <v>10427</v>
      </c>
      <c r="C11" s="2">
        <v>5427</v>
      </c>
      <c r="D11" s="2">
        <v>5000</v>
      </c>
      <c r="E11" s="2">
        <v>113</v>
      </c>
      <c r="F11" s="2">
        <v>62</v>
      </c>
      <c r="G11" s="2">
        <v>51</v>
      </c>
      <c r="H11" s="2">
        <v>438</v>
      </c>
      <c r="I11" s="2">
        <v>218</v>
      </c>
      <c r="J11" s="2">
        <v>220</v>
      </c>
      <c r="K11" s="2">
        <v>587</v>
      </c>
      <c r="L11" s="2">
        <v>306</v>
      </c>
      <c r="M11" s="2">
        <v>281</v>
      </c>
      <c r="N11" s="2">
        <v>527</v>
      </c>
      <c r="O11" s="2">
        <v>291</v>
      </c>
      <c r="P11" s="2">
        <v>236</v>
      </c>
      <c r="Q11" s="2">
        <v>280</v>
      </c>
      <c r="R11" s="2">
        <v>149</v>
      </c>
      <c r="S11" s="2">
        <v>131</v>
      </c>
      <c r="T11" s="2" t="s">
        <v>70</v>
      </c>
      <c r="U11" s="2">
        <v>678</v>
      </c>
      <c r="V11" s="2">
        <v>289</v>
      </c>
      <c r="W11" s="2">
        <v>389</v>
      </c>
      <c r="X11" s="2">
        <v>461</v>
      </c>
      <c r="Y11" s="2">
        <v>216</v>
      </c>
      <c r="Z11" s="2">
        <v>245</v>
      </c>
      <c r="AA11" s="2">
        <v>320</v>
      </c>
      <c r="AB11" s="2">
        <v>131</v>
      </c>
      <c r="AC11" s="2">
        <v>189</v>
      </c>
      <c r="AD11" s="2">
        <v>221</v>
      </c>
      <c r="AE11" s="2">
        <v>83</v>
      </c>
      <c r="AF11" s="2">
        <v>138</v>
      </c>
      <c r="AG11" s="2">
        <v>476</v>
      </c>
      <c r="AH11" s="2">
        <v>209</v>
      </c>
      <c r="AI11" s="2">
        <v>267</v>
      </c>
      <c r="AJ11" s="2">
        <v>498</v>
      </c>
      <c r="AK11" s="2">
        <v>212</v>
      </c>
      <c r="AL11" s="2">
        <v>286</v>
      </c>
      <c r="AM11" s="2">
        <v>352</v>
      </c>
      <c r="AN11" s="2">
        <v>174</v>
      </c>
      <c r="AO11" s="2">
        <v>178</v>
      </c>
      <c r="AP11" s="2" t="s">
        <v>70</v>
      </c>
      <c r="AQ11" s="2">
        <v>21</v>
      </c>
      <c r="AR11" s="2">
        <v>11</v>
      </c>
      <c r="AS11" s="2">
        <v>10</v>
      </c>
      <c r="AT11" s="2">
        <v>32</v>
      </c>
      <c r="AU11" s="2">
        <v>13</v>
      </c>
      <c r="AV11" s="2">
        <v>19</v>
      </c>
      <c r="AW11" s="2">
        <v>12</v>
      </c>
      <c r="AX11" s="2">
        <v>7</v>
      </c>
      <c r="AY11" s="2">
        <v>5</v>
      </c>
      <c r="AZ11" s="2">
        <v>401</v>
      </c>
      <c r="BA11" s="2">
        <v>242</v>
      </c>
      <c r="BB11" s="2">
        <v>159</v>
      </c>
      <c r="BC11" s="2">
        <v>287</v>
      </c>
      <c r="BD11" s="2">
        <v>125</v>
      </c>
      <c r="BE11" s="2">
        <v>162</v>
      </c>
      <c r="BF11" s="2">
        <v>402</v>
      </c>
      <c r="BG11" s="2">
        <v>204</v>
      </c>
      <c r="BH11" s="2">
        <v>198</v>
      </c>
      <c r="BI11" s="2">
        <v>550</v>
      </c>
      <c r="BJ11" s="2">
        <v>289</v>
      </c>
      <c r="BK11" s="2">
        <v>261</v>
      </c>
      <c r="BL11" s="2" t="s">
        <v>70</v>
      </c>
      <c r="BM11" s="2">
        <v>966</v>
      </c>
      <c r="BN11" s="2">
        <v>699</v>
      </c>
      <c r="BO11" s="2">
        <v>267</v>
      </c>
      <c r="BP11" s="2">
        <v>355</v>
      </c>
      <c r="BQ11" s="2">
        <v>176</v>
      </c>
      <c r="BR11" s="2">
        <v>179</v>
      </c>
      <c r="BS11" s="2">
        <v>78</v>
      </c>
      <c r="BT11" s="2">
        <v>39</v>
      </c>
      <c r="BU11" s="2">
        <v>39</v>
      </c>
      <c r="BV11" s="2">
        <v>186</v>
      </c>
      <c r="BW11" s="2">
        <v>128</v>
      </c>
      <c r="BX11" s="2">
        <v>58</v>
      </c>
      <c r="BY11" s="2">
        <v>440</v>
      </c>
      <c r="BZ11" s="2">
        <v>211</v>
      </c>
      <c r="CA11" s="2">
        <v>229</v>
      </c>
      <c r="CB11" s="2">
        <v>54</v>
      </c>
      <c r="CC11" s="2">
        <v>26</v>
      </c>
      <c r="CD11" s="2">
        <v>28</v>
      </c>
      <c r="CE11" s="2">
        <v>247</v>
      </c>
      <c r="CF11" s="2">
        <v>152</v>
      </c>
      <c r="CG11" s="2">
        <v>95</v>
      </c>
      <c r="CH11" s="2" t="s">
        <v>70</v>
      </c>
      <c r="CI11" s="2">
        <v>709</v>
      </c>
      <c r="CJ11" s="2">
        <v>375</v>
      </c>
      <c r="CK11" s="2">
        <v>334</v>
      </c>
      <c r="CL11" s="2">
        <v>98</v>
      </c>
      <c r="CM11" s="2">
        <v>42</v>
      </c>
      <c r="CN11" s="2">
        <v>56</v>
      </c>
      <c r="CO11" s="2">
        <v>227</v>
      </c>
      <c r="CP11" s="2">
        <v>113</v>
      </c>
      <c r="CQ11" s="2">
        <v>114</v>
      </c>
      <c r="CR11" s="2">
        <v>218</v>
      </c>
      <c r="CS11" s="2">
        <v>91</v>
      </c>
      <c r="CT11" s="2">
        <v>127</v>
      </c>
      <c r="CU11" s="2">
        <v>5</v>
      </c>
      <c r="CV11" s="2">
        <v>3</v>
      </c>
      <c r="CW11" s="2">
        <v>2</v>
      </c>
      <c r="CX11" s="2" t="s">
        <v>70</v>
      </c>
      <c r="CY11" s="2">
        <v>7</v>
      </c>
      <c r="CZ11" s="2">
        <v>2</v>
      </c>
      <c r="DA11" s="2">
        <v>5</v>
      </c>
      <c r="DB11" s="2">
        <v>12</v>
      </c>
      <c r="DC11" s="2">
        <v>6</v>
      </c>
      <c r="DD11" s="2">
        <v>6</v>
      </c>
      <c r="DE11" s="2">
        <v>62</v>
      </c>
      <c r="DF11" s="2">
        <v>27</v>
      </c>
      <c r="DG11" s="2">
        <v>35</v>
      </c>
      <c r="DH11" s="2">
        <v>107</v>
      </c>
      <c r="DI11" s="2">
        <v>106</v>
      </c>
      <c r="DJ11" s="2">
        <v>1</v>
      </c>
    </row>
    <row r="12" spans="1:114" ht="10.199999999999999" customHeight="1" x14ac:dyDescent="0.2">
      <c r="A12" s="2" t="s">
        <v>71</v>
      </c>
      <c r="B12" s="2">
        <v>8559</v>
      </c>
      <c r="C12" s="2">
        <v>4490</v>
      </c>
      <c r="D12" s="2">
        <v>4069</v>
      </c>
      <c r="E12" s="2">
        <v>101</v>
      </c>
      <c r="F12" s="2">
        <v>60</v>
      </c>
      <c r="G12" s="2">
        <v>41</v>
      </c>
      <c r="H12" s="2">
        <v>429</v>
      </c>
      <c r="I12" s="2">
        <v>203</v>
      </c>
      <c r="J12" s="2">
        <v>226</v>
      </c>
      <c r="K12" s="2">
        <v>502</v>
      </c>
      <c r="L12" s="2">
        <v>298</v>
      </c>
      <c r="M12" s="2">
        <v>204</v>
      </c>
      <c r="N12" s="2">
        <v>448</v>
      </c>
      <c r="O12" s="2">
        <v>248</v>
      </c>
      <c r="P12" s="2">
        <v>200</v>
      </c>
      <c r="Q12" s="2">
        <v>244</v>
      </c>
      <c r="R12" s="2">
        <v>135</v>
      </c>
      <c r="S12" s="2">
        <v>109</v>
      </c>
      <c r="T12" s="2" t="s">
        <v>71</v>
      </c>
      <c r="U12" s="2">
        <v>539</v>
      </c>
      <c r="V12" s="2">
        <v>268</v>
      </c>
      <c r="W12" s="2">
        <v>271</v>
      </c>
      <c r="X12" s="2">
        <v>404</v>
      </c>
      <c r="Y12" s="2">
        <v>178</v>
      </c>
      <c r="Z12" s="2">
        <v>226</v>
      </c>
      <c r="AA12" s="2">
        <v>211</v>
      </c>
      <c r="AB12" s="2">
        <v>94</v>
      </c>
      <c r="AC12" s="2">
        <v>117</v>
      </c>
      <c r="AD12" s="2">
        <v>213</v>
      </c>
      <c r="AE12" s="2">
        <v>100</v>
      </c>
      <c r="AF12" s="2">
        <v>113</v>
      </c>
      <c r="AG12" s="2">
        <v>430</v>
      </c>
      <c r="AH12" s="2">
        <v>193</v>
      </c>
      <c r="AI12" s="2">
        <v>237</v>
      </c>
      <c r="AJ12" s="2">
        <v>463</v>
      </c>
      <c r="AK12" s="2">
        <v>200</v>
      </c>
      <c r="AL12" s="2">
        <v>263</v>
      </c>
      <c r="AM12" s="2">
        <v>318</v>
      </c>
      <c r="AN12" s="2">
        <v>150</v>
      </c>
      <c r="AO12" s="2">
        <v>168</v>
      </c>
      <c r="AP12" s="2" t="s">
        <v>71</v>
      </c>
      <c r="AQ12" s="2">
        <v>14</v>
      </c>
      <c r="AR12" s="2">
        <v>10</v>
      </c>
      <c r="AS12" s="2">
        <v>4</v>
      </c>
      <c r="AT12" s="2">
        <v>26</v>
      </c>
      <c r="AU12" s="2">
        <v>12</v>
      </c>
      <c r="AV12" s="2">
        <v>14</v>
      </c>
      <c r="AW12" s="2">
        <v>16</v>
      </c>
      <c r="AX12" s="2">
        <v>7</v>
      </c>
      <c r="AY12" s="2">
        <v>9</v>
      </c>
      <c r="AZ12" s="2">
        <v>327</v>
      </c>
      <c r="BA12" s="2">
        <v>189</v>
      </c>
      <c r="BB12" s="2">
        <v>138</v>
      </c>
      <c r="BC12" s="2">
        <v>219</v>
      </c>
      <c r="BD12" s="2">
        <v>109</v>
      </c>
      <c r="BE12" s="2">
        <v>110</v>
      </c>
      <c r="BF12" s="2">
        <v>279</v>
      </c>
      <c r="BG12" s="2">
        <v>153</v>
      </c>
      <c r="BH12" s="2">
        <v>126</v>
      </c>
      <c r="BI12" s="2">
        <v>430</v>
      </c>
      <c r="BJ12" s="2">
        <v>215</v>
      </c>
      <c r="BK12" s="2">
        <v>215</v>
      </c>
      <c r="BL12" s="2" t="s">
        <v>71</v>
      </c>
      <c r="BM12" s="2">
        <v>576</v>
      </c>
      <c r="BN12" s="2">
        <v>379</v>
      </c>
      <c r="BO12" s="2">
        <v>197</v>
      </c>
      <c r="BP12" s="2">
        <v>352</v>
      </c>
      <c r="BQ12" s="2">
        <v>171</v>
      </c>
      <c r="BR12" s="2">
        <v>181</v>
      </c>
      <c r="BS12" s="2">
        <v>86</v>
      </c>
      <c r="BT12" s="2">
        <v>56</v>
      </c>
      <c r="BU12" s="2">
        <v>30</v>
      </c>
      <c r="BV12" s="2">
        <v>124</v>
      </c>
      <c r="BW12" s="2">
        <v>78</v>
      </c>
      <c r="BX12" s="2">
        <v>46</v>
      </c>
      <c r="BY12" s="2">
        <v>426</v>
      </c>
      <c r="BZ12" s="2">
        <v>204</v>
      </c>
      <c r="CA12" s="2">
        <v>222</v>
      </c>
      <c r="CB12" s="2">
        <v>95</v>
      </c>
      <c r="CC12" s="2">
        <v>47</v>
      </c>
      <c r="CD12" s="2">
        <v>48</v>
      </c>
      <c r="CE12" s="2">
        <v>172</v>
      </c>
      <c r="CF12" s="2">
        <v>123</v>
      </c>
      <c r="CG12" s="2">
        <v>49</v>
      </c>
      <c r="CH12" s="2" t="s">
        <v>71</v>
      </c>
      <c r="CI12" s="2">
        <v>541</v>
      </c>
      <c r="CJ12" s="2">
        <v>303</v>
      </c>
      <c r="CK12" s="2">
        <v>238</v>
      </c>
      <c r="CL12" s="2">
        <v>72</v>
      </c>
      <c r="CM12" s="2">
        <v>37</v>
      </c>
      <c r="CN12" s="2">
        <v>35</v>
      </c>
      <c r="CO12" s="2">
        <v>204</v>
      </c>
      <c r="CP12" s="2">
        <v>101</v>
      </c>
      <c r="CQ12" s="2">
        <v>103</v>
      </c>
      <c r="CR12" s="2">
        <v>142</v>
      </c>
      <c r="CS12" s="2">
        <v>59</v>
      </c>
      <c r="CT12" s="2">
        <v>83</v>
      </c>
      <c r="CU12" s="2">
        <v>11</v>
      </c>
      <c r="CV12" s="2">
        <v>5</v>
      </c>
      <c r="CW12" s="2">
        <v>6</v>
      </c>
      <c r="CX12" s="2" t="s">
        <v>71</v>
      </c>
      <c r="CY12" s="2">
        <v>11</v>
      </c>
      <c r="CZ12" s="2">
        <v>7</v>
      </c>
      <c r="DA12" s="2">
        <v>4</v>
      </c>
      <c r="DB12" s="2">
        <v>14</v>
      </c>
      <c r="DC12" s="2">
        <v>6</v>
      </c>
      <c r="DD12" s="2">
        <v>8</v>
      </c>
      <c r="DE12" s="2">
        <v>53</v>
      </c>
      <c r="DF12" s="2">
        <v>25</v>
      </c>
      <c r="DG12" s="2">
        <v>28</v>
      </c>
      <c r="DH12" s="2">
        <v>67</v>
      </c>
      <c r="DI12" s="2">
        <v>67</v>
      </c>
      <c r="DJ12" s="2">
        <v>0</v>
      </c>
    </row>
    <row r="13" spans="1:114" ht="10.199999999999999" customHeight="1" x14ac:dyDescent="0.2">
      <c r="A13" s="2" t="s">
        <v>72</v>
      </c>
      <c r="B13" s="2">
        <v>7980</v>
      </c>
      <c r="C13" s="2">
        <v>4166</v>
      </c>
      <c r="D13" s="2">
        <v>3814</v>
      </c>
      <c r="E13" s="2">
        <v>81</v>
      </c>
      <c r="F13" s="2">
        <v>33</v>
      </c>
      <c r="G13" s="2">
        <v>48</v>
      </c>
      <c r="H13" s="2">
        <v>316</v>
      </c>
      <c r="I13" s="2">
        <v>145</v>
      </c>
      <c r="J13" s="2">
        <v>171</v>
      </c>
      <c r="K13" s="2">
        <v>372</v>
      </c>
      <c r="L13" s="2">
        <v>220</v>
      </c>
      <c r="M13" s="2">
        <v>152</v>
      </c>
      <c r="N13" s="2">
        <v>369</v>
      </c>
      <c r="O13" s="2">
        <v>210</v>
      </c>
      <c r="P13" s="2">
        <v>159</v>
      </c>
      <c r="Q13" s="2">
        <v>175</v>
      </c>
      <c r="R13" s="2">
        <v>98</v>
      </c>
      <c r="S13" s="2">
        <v>77</v>
      </c>
      <c r="T13" s="2" t="s">
        <v>72</v>
      </c>
      <c r="U13" s="2">
        <v>620</v>
      </c>
      <c r="V13" s="2">
        <v>305</v>
      </c>
      <c r="W13" s="2">
        <v>315</v>
      </c>
      <c r="X13" s="2">
        <v>463</v>
      </c>
      <c r="Y13" s="2">
        <v>211</v>
      </c>
      <c r="Z13" s="2">
        <v>252</v>
      </c>
      <c r="AA13" s="2">
        <v>285</v>
      </c>
      <c r="AB13" s="2">
        <v>130</v>
      </c>
      <c r="AC13" s="2">
        <v>155</v>
      </c>
      <c r="AD13" s="2">
        <v>247</v>
      </c>
      <c r="AE13" s="2">
        <v>119</v>
      </c>
      <c r="AF13" s="2">
        <v>128</v>
      </c>
      <c r="AG13" s="2">
        <v>447</v>
      </c>
      <c r="AH13" s="2">
        <v>219</v>
      </c>
      <c r="AI13" s="2">
        <v>228</v>
      </c>
      <c r="AJ13" s="2">
        <v>475</v>
      </c>
      <c r="AK13" s="2">
        <v>246</v>
      </c>
      <c r="AL13" s="2">
        <v>229</v>
      </c>
      <c r="AM13" s="2">
        <v>327</v>
      </c>
      <c r="AN13" s="2">
        <v>142</v>
      </c>
      <c r="AO13" s="2">
        <v>185</v>
      </c>
      <c r="AP13" s="2" t="s">
        <v>72</v>
      </c>
      <c r="AQ13" s="2">
        <v>9</v>
      </c>
      <c r="AR13" s="2">
        <v>5</v>
      </c>
      <c r="AS13" s="2">
        <v>4</v>
      </c>
      <c r="AT13" s="2">
        <v>23</v>
      </c>
      <c r="AU13" s="2">
        <v>9</v>
      </c>
      <c r="AV13" s="2">
        <v>14</v>
      </c>
      <c r="AW13" s="2">
        <v>6</v>
      </c>
      <c r="AX13" s="2">
        <v>2</v>
      </c>
      <c r="AY13" s="2">
        <v>4</v>
      </c>
      <c r="AZ13" s="2">
        <v>258</v>
      </c>
      <c r="BA13" s="2">
        <v>149</v>
      </c>
      <c r="BB13" s="2">
        <v>109</v>
      </c>
      <c r="BC13" s="2">
        <v>200</v>
      </c>
      <c r="BD13" s="2">
        <v>94</v>
      </c>
      <c r="BE13" s="2">
        <v>106</v>
      </c>
      <c r="BF13" s="2">
        <v>259</v>
      </c>
      <c r="BG13" s="2">
        <v>134</v>
      </c>
      <c r="BH13" s="2">
        <v>125</v>
      </c>
      <c r="BI13" s="2">
        <v>388</v>
      </c>
      <c r="BJ13" s="2">
        <v>223</v>
      </c>
      <c r="BK13" s="2">
        <v>165</v>
      </c>
      <c r="BL13" s="2" t="s">
        <v>72</v>
      </c>
      <c r="BM13" s="2">
        <v>449</v>
      </c>
      <c r="BN13" s="2">
        <v>307</v>
      </c>
      <c r="BO13" s="2">
        <v>142</v>
      </c>
      <c r="BP13" s="2">
        <v>322</v>
      </c>
      <c r="BQ13" s="2">
        <v>147</v>
      </c>
      <c r="BR13" s="2">
        <v>175</v>
      </c>
      <c r="BS13" s="2">
        <v>54</v>
      </c>
      <c r="BT13" s="2">
        <v>27</v>
      </c>
      <c r="BU13" s="2">
        <v>27</v>
      </c>
      <c r="BV13" s="2">
        <v>78</v>
      </c>
      <c r="BW13" s="2">
        <v>52</v>
      </c>
      <c r="BX13" s="2">
        <v>26</v>
      </c>
      <c r="BY13" s="2">
        <v>290</v>
      </c>
      <c r="BZ13" s="2">
        <v>143</v>
      </c>
      <c r="CA13" s="2">
        <v>147</v>
      </c>
      <c r="CB13" s="2">
        <v>125</v>
      </c>
      <c r="CC13" s="2">
        <v>55</v>
      </c>
      <c r="CD13" s="2">
        <v>70</v>
      </c>
      <c r="CE13" s="2">
        <v>148</v>
      </c>
      <c r="CF13" s="2">
        <v>84</v>
      </c>
      <c r="CG13" s="2">
        <v>64</v>
      </c>
      <c r="CH13" s="2" t="s">
        <v>72</v>
      </c>
      <c r="CI13" s="2">
        <v>619</v>
      </c>
      <c r="CJ13" s="2">
        <v>342</v>
      </c>
      <c r="CK13" s="2">
        <v>277</v>
      </c>
      <c r="CL13" s="2">
        <v>94</v>
      </c>
      <c r="CM13" s="2">
        <v>51</v>
      </c>
      <c r="CN13" s="2">
        <v>43</v>
      </c>
      <c r="CO13" s="2">
        <v>159</v>
      </c>
      <c r="CP13" s="2">
        <v>89</v>
      </c>
      <c r="CQ13" s="2">
        <v>70</v>
      </c>
      <c r="CR13" s="2">
        <v>177</v>
      </c>
      <c r="CS13" s="2">
        <v>81</v>
      </c>
      <c r="CT13" s="2">
        <v>96</v>
      </c>
      <c r="CU13" s="2">
        <v>7</v>
      </c>
      <c r="CV13" s="2">
        <v>4</v>
      </c>
      <c r="CW13" s="2">
        <v>3</v>
      </c>
      <c r="CX13" s="2" t="s">
        <v>72</v>
      </c>
      <c r="CY13" s="2">
        <v>11</v>
      </c>
      <c r="CZ13" s="2">
        <v>7</v>
      </c>
      <c r="DA13" s="2">
        <v>4</v>
      </c>
      <c r="DB13" s="2">
        <v>10</v>
      </c>
      <c r="DC13" s="2">
        <v>6</v>
      </c>
      <c r="DD13" s="2">
        <v>4</v>
      </c>
      <c r="DE13" s="2">
        <v>62</v>
      </c>
      <c r="DF13" s="2">
        <v>23</v>
      </c>
      <c r="DG13" s="2">
        <v>39</v>
      </c>
      <c r="DH13" s="2">
        <v>55</v>
      </c>
      <c r="DI13" s="2">
        <v>54</v>
      </c>
      <c r="DJ13" s="2">
        <v>1</v>
      </c>
    </row>
    <row r="14" spans="1:114" ht="10.199999999999999" customHeight="1" x14ac:dyDescent="0.2">
      <c r="A14" s="2" t="s">
        <v>73</v>
      </c>
      <c r="B14" s="2">
        <v>5796</v>
      </c>
      <c r="C14" s="2">
        <v>3086</v>
      </c>
      <c r="D14" s="2">
        <v>2710</v>
      </c>
      <c r="E14" s="2">
        <v>72</v>
      </c>
      <c r="F14" s="2">
        <v>37</v>
      </c>
      <c r="G14" s="2">
        <v>35</v>
      </c>
      <c r="H14" s="2">
        <v>324</v>
      </c>
      <c r="I14" s="2">
        <v>175</v>
      </c>
      <c r="J14" s="2">
        <v>149</v>
      </c>
      <c r="K14" s="2">
        <v>265</v>
      </c>
      <c r="L14" s="2">
        <v>160</v>
      </c>
      <c r="M14" s="2">
        <v>105</v>
      </c>
      <c r="N14" s="2">
        <v>261</v>
      </c>
      <c r="O14" s="2">
        <v>155</v>
      </c>
      <c r="P14" s="2">
        <v>106</v>
      </c>
      <c r="Q14" s="2">
        <v>137</v>
      </c>
      <c r="R14" s="2">
        <v>73</v>
      </c>
      <c r="S14" s="2">
        <v>64</v>
      </c>
      <c r="T14" s="2" t="s">
        <v>73</v>
      </c>
      <c r="U14" s="2">
        <v>364</v>
      </c>
      <c r="V14" s="2">
        <v>185</v>
      </c>
      <c r="W14" s="2">
        <v>179</v>
      </c>
      <c r="X14" s="2">
        <v>317</v>
      </c>
      <c r="Y14" s="2">
        <v>151</v>
      </c>
      <c r="Z14" s="2">
        <v>166</v>
      </c>
      <c r="AA14" s="2">
        <v>204</v>
      </c>
      <c r="AB14" s="2">
        <v>94</v>
      </c>
      <c r="AC14" s="2">
        <v>110</v>
      </c>
      <c r="AD14" s="2">
        <v>149</v>
      </c>
      <c r="AE14" s="2">
        <v>85</v>
      </c>
      <c r="AF14" s="2">
        <v>64</v>
      </c>
      <c r="AG14" s="2">
        <v>337</v>
      </c>
      <c r="AH14" s="2">
        <v>167</v>
      </c>
      <c r="AI14" s="2">
        <v>170</v>
      </c>
      <c r="AJ14" s="2">
        <v>359</v>
      </c>
      <c r="AK14" s="2">
        <v>171</v>
      </c>
      <c r="AL14" s="2">
        <v>188</v>
      </c>
      <c r="AM14" s="2">
        <v>220</v>
      </c>
      <c r="AN14" s="2">
        <v>101</v>
      </c>
      <c r="AO14" s="2">
        <v>119</v>
      </c>
      <c r="AP14" s="2" t="s">
        <v>73</v>
      </c>
      <c r="AQ14" s="2">
        <v>10</v>
      </c>
      <c r="AR14" s="2">
        <v>3</v>
      </c>
      <c r="AS14" s="2">
        <v>7</v>
      </c>
      <c r="AT14" s="2">
        <v>28</v>
      </c>
      <c r="AU14" s="2">
        <v>11</v>
      </c>
      <c r="AV14" s="2">
        <v>17</v>
      </c>
      <c r="AW14" s="2">
        <v>7</v>
      </c>
      <c r="AX14" s="2">
        <v>2</v>
      </c>
      <c r="AY14" s="2">
        <v>5</v>
      </c>
      <c r="AZ14" s="2">
        <v>221</v>
      </c>
      <c r="BA14" s="2">
        <v>125</v>
      </c>
      <c r="BB14" s="2">
        <v>96</v>
      </c>
      <c r="BC14" s="2">
        <v>146</v>
      </c>
      <c r="BD14" s="2">
        <v>64</v>
      </c>
      <c r="BE14" s="2">
        <v>82</v>
      </c>
      <c r="BF14" s="2">
        <v>202</v>
      </c>
      <c r="BG14" s="2">
        <v>104</v>
      </c>
      <c r="BH14" s="2">
        <v>98</v>
      </c>
      <c r="BI14" s="2">
        <v>246</v>
      </c>
      <c r="BJ14" s="2">
        <v>131</v>
      </c>
      <c r="BK14" s="2">
        <v>115</v>
      </c>
      <c r="BL14" s="2" t="s">
        <v>73</v>
      </c>
      <c r="BM14" s="2">
        <v>307</v>
      </c>
      <c r="BN14" s="2">
        <v>199</v>
      </c>
      <c r="BO14" s="2">
        <v>108</v>
      </c>
      <c r="BP14" s="2">
        <v>202</v>
      </c>
      <c r="BQ14" s="2">
        <v>102</v>
      </c>
      <c r="BR14" s="2">
        <v>100</v>
      </c>
      <c r="BS14" s="2">
        <v>63</v>
      </c>
      <c r="BT14" s="2">
        <v>35</v>
      </c>
      <c r="BU14" s="2">
        <v>28</v>
      </c>
      <c r="BV14" s="2">
        <v>100</v>
      </c>
      <c r="BW14" s="2">
        <v>61</v>
      </c>
      <c r="BX14" s="2">
        <v>39</v>
      </c>
      <c r="BY14" s="2">
        <v>275</v>
      </c>
      <c r="BZ14" s="2">
        <v>141</v>
      </c>
      <c r="CA14" s="2">
        <v>134</v>
      </c>
      <c r="CB14" s="2">
        <v>94</v>
      </c>
      <c r="CC14" s="2">
        <v>46</v>
      </c>
      <c r="CD14" s="2">
        <v>48</v>
      </c>
      <c r="CE14" s="2">
        <v>105</v>
      </c>
      <c r="CF14" s="2">
        <v>77</v>
      </c>
      <c r="CG14" s="2">
        <v>28</v>
      </c>
      <c r="CH14" s="2" t="s">
        <v>73</v>
      </c>
      <c r="CI14" s="2">
        <v>383</v>
      </c>
      <c r="CJ14" s="2">
        <v>215</v>
      </c>
      <c r="CK14" s="2">
        <v>168</v>
      </c>
      <c r="CL14" s="2">
        <v>43</v>
      </c>
      <c r="CM14" s="2">
        <v>27</v>
      </c>
      <c r="CN14" s="2">
        <v>16</v>
      </c>
      <c r="CO14" s="2">
        <v>111</v>
      </c>
      <c r="CP14" s="2">
        <v>67</v>
      </c>
      <c r="CQ14" s="2">
        <v>44</v>
      </c>
      <c r="CR14" s="2">
        <v>142</v>
      </c>
      <c r="CS14" s="2">
        <v>65</v>
      </c>
      <c r="CT14" s="2">
        <v>77</v>
      </c>
      <c r="CU14" s="2">
        <v>7</v>
      </c>
      <c r="CV14" s="2">
        <v>1</v>
      </c>
      <c r="CW14" s="2">
        <v>6</v>
      </c>
      <c r="CX14" s="2" t="s">
        <v>73</v>
      </c>
      <c r="CY14" s="2">
        <v>11</v>
      </c>
      <c r="CZ14" s="2">
        <v>6</v>
      </c>
      <c r="DA14" s="2">
        <v>5</v>
      </c>
      <c r="DB14" s="2">
        <v>8</v>
      </c>
      <c r="DC14" s="2">
        <v>4</v>
      </c>
      <c r="DD14" s="2">
        <v>4</v>
      </c>
      <c r="DE14" s="2">
        <v>53</v>
      </c>
      <c r="DF14" s="2">
        <v>24</v>
      </c>
      <c r="DG14" s="2">
        <v>29</v>
      </c>
      <c r="DH14" s="2">
        <v>23</v>
      </c>
      <c r="DI14" s="2">
        <v>22</v>
      </c>
      <c r="DJ14" s="2">
        <v>1</v>
      </c>
    </row>
    <row r="15" spans="1:114" ht="10.199999999999999" customHeight="1" x14ac:dyDescent="0.2">
      <c r="A15" s="2" t="s">
        <v>74</v>
      </c>
      <c r="B15" s="2">
        <v>5201</v>
      </c>
      <c r="C15" s="2">
        <v>2889</v>
      </c>
      <c r="D15" s="2">
        <v>2312</v>
      </c>
      <c r="E15" s="2">
        <v>78</v>
      </c>
      <c r="F15" s="2">
        <v>46</v>
      </c>
      <c r="G15" s="2">
        <v>32</v>
      </c>
      <c r="H15" s="2">
        <v>230</v>
      </c>
      <c r="I15" s="2">
        <v>119</v>
      </c>
      <c r="J15" s="2">
        <v>111</v>
      </c>
      <c r="K15" s="2">
        <v>206</v>
      </c>
      <c r="L15" s="2">
        <v>113</v>
      </c>
      <c r="M15" s="2">
        <v>93</v>
      </c>
      <c r="N15" s="2">
        <v>216</v>
      </c>
      <c r="O15" s="2">
        <v>111</v>
      </c>
      <c r="P15" s="2">
        <v>105</v>
      </c>
      <c r="Q15" s="2">
        <v>94</v>
      </c>
      <c r="R15" s="2">
        <v>49</v>
      </c>
      <c r="S15" s="2">
        <v>45</v>
      </c>
      <c r="T15" s="2" t="s">
        <v>74</v>
      </c>
      <c r="U15" s="2">
        <v>391</v>
      </c>
      <c r="V15" s="2">
        <v>205</v>
      </c>
      <c r="W15" s="2">
        <v>186</v>
      </c>
      <c r="X15" s="2">
        <v>305</v>
      </c>
      <c r="Y15" s="2">
        <v>167</v>
      </c>
      <c r="Z15" s="2">
        <v>138</v>
      </c>
      <c r="AA15" s="2">
        <v>197</v>
      </c>
      <c r="AB15" s="2">
        <v>98</v>
      </c>
      <c r="AC15" s="2">
        <v>99</v>
      </c>
      <c r="AD15" s="2">
        <v>175</v>
      </c>
      <c r="AE15" s="2">
        <v>87</v>
      </c>
      <c r="AF15" s="2">
        <v>88</v>
      </c>
      <c r="AG15" s="2">
        <v>318</v>
      </c>
      <c r="AH15" s="2">
        <v>152</v>
      </c>
      <c r="AI15" s="2">
        <v>166</v>
      </c>
      <c r="AJ15" s="2">
        <v>305</v>
      </c>
      <c r="AK15" s="2">
        <v>162</v>
      </c>
      <c r="AL15" s="2">
        <v>143</v>
      </c>
      <c r="AM15" s="2">
        <v>221</v>
      </c>
      <c r="AN15" s="2">
        <v>109</v>
      </c>
      <c r="AO15" s="2">
        <v>112</v>
      </c>
      <c r="AP15" s="2" t="s">
        <v>74</v>
      </c>
      <c r="AQ15" s="2">
        <v>8</v>
      </c>
      <c r="AR15" s="2">
        <v>2</v>
      </c>
      <c r="AS15" s="2">
        <v>6</v>
      </c>
      <c r="AT15" s="2">
        <v>21</v>
      </c>
      <c r="AU15" s="2">
        <v>7</v>
      </c>
      <c r="AV15" s="2">
        <v>14</v>
      </c>
      <c r="AW15" s="2">
        <v>9</v>
      </c>
      <c r="AX15" s="2">
        <v>4</v>
      </c>
      <c r="AY15" s="2">
        <v>5</v>
      </c>
      <c r="AZ15" s="2">
        <v>186</v>
      </c>
      <c r="BA15" s="2">
        <v>111</v>
      </c>
      <c r="BB15" s="2">
        <v>75</v>
      </c>
      <c r="BC15" s="2">
        <v>135</v>
      </c>
      <c r="BD15" s="2">
        <v>68</v>
      </c>
      <c r="BE15" s="2">
        <v>67</v>
      </c>
      <c r="BF15" s="2">
        <v>178</v>
      </c>
      <c r="BG15" s="2">
        <v>90</v>
      </c>
      <c r="BH15" s="2">
        <v>88</v>
      </c>
      <c r="BI15" s="2">
        <v>252</v>
      </c>
      <c r="BJ15" s="2">
        <v>157</v>
      </c>
      <c r="BK15" s="2">
        <v>95</v>
      </c>
      <c r="BL15" s="2" t="s">
        <v>74</v>
      </c>
      <c r="BM15" s="2">
        <v>234</v>
      </c>
      <c r="BN15" s="2">
        <v>178</v>
      </c>
      <c r="BO15" s="2">
        <v>56</v>
      </c>
      <c r="BP15" s="2">
        <v>204</v>
      </c>
      <c r="BQ15" s="2">
        <v>116</v>
      </c>
      <c r="BR15" s="2">
        <v>88</v>
      </c>
      <c r="BS15" s="2">
        <v>44</v>
      </c>
      <c r="BT15" s="2">
        <v>26</v>
      </c>
      <c r="BU15" s="2">
        <v>18</v>
      </c>
      <c r="BV15" s="2">
        <v>75</v>
      </c>
      <c r="BW15" s="2">
        <v>49</v>
      </c>
      <c r="BX15" s="2">
        <v>26</v>
      </c>
      <c r="BY15" s="2">
        <v>259</v>
      </c>
      <c r="BZ15" s="2">
        <v>128</v>
      </c>
      <c r="CA15" s="2">
        <v>131</v>
      </c>
      <c r="CB15" s="2">
        <v>69</v>
      </c>
      <c r="CC15" s="2">
        <v>36</v>
      </c>
      <c r="CD15" s="2">
        <v>33</v>
      </c>
      <c r="CE15" s="2">
        <v>74</v>
      </c>
      <c r="CF15" s="2">
        <v>55</v>
      </c>
      <c r="CG15" s="2">
        <v>19</v>
      </c>
      <c r="CH15" s="2" t="s">
        <v>74</v>
      </c>
      <c r="CI15" s="2">
        <v>393</v>
      </c>
      <c r="CJ15" s="2">
        <v>255</v>
      </c>
      <c r="CK15" s="2">
        <v>138</v>
      </c>
      <c r="CL15" s="2">
        <v>40</v>
      </c>
      <c r="CM15" s="2">
        <v>21</v>
      </c>
      <c r="CN15" s="2">
        <v>19</v>
      </c>
      <c r="CO15" s="2">
        <v>84</v>
      </c>
      <c r="CP15" s="2">
        <v>49</v>
      </c>
      <c r="CQ15" s="2">
        <v>35</v>
      </c>
      <c r="CR15" s="2">
        <v>103</v>
      </c>
      <c r="CS15" s="2">
        <v>63</v>
      </c>
      <c r="CT15" s="2">
        <v>40</v>
      </c>
      <c r="CU15" s="2">
        <v>5</v>
      </c>
      <c r="CV15" s="2">
        <v>3</v>
      </c>
      <c r="CW15" s="2">
        <v>2</v>
      </c>
      <c r="CX15" s="2" t="s">
        <v>74</v>
      </c>
      <c r="CY15" s="2">
        <v>7</v>
      </c>
      <c r="CZ15" s="2">
        <v>3</v>
      </c>
      <c r="DA15" s="2">
        <v>4</v>
      </c>
      <c r="DB15" s="2">
        <v>6</v>
      </c>
      <c r="DC15" s="2">
        <v>2</v>
      </c>
      <c r="DD15" s="2">
        <v>4</v>
      </c>
      <c r="DE15" s="2">
        <v>52</v>
      </c>
      <c r="DF15" s="2">
        <v>22</v>
      </c>
      <c r="DG15" s="2">
        <v>30</v>
      </c>
      <c r="DH15" s="2">
        <v>27</v>
      </c>
      <c r="DI15" s="2">
        <v>26</v>
      </c>
      <c r="DJ15" s="2">
        <v>1</v>
      </c>
    </row>
    <row r="16" spans="1:114" ht="10.199999999999999" customHeight="1" x14ac:dyDescent="0.2">
      <c r="A16" s="2" t="s">
        <v>75</v>
      </c>
      <c r="B16" s="2">
        <v>3596</v>
      </c>
      <c r="C16" s="2">
        <v>2005</v>
      </c>
      <c r="D16" s="2">
        <v>1591</v>
      </c>
      <c r="E16" s="2">
        <v>43</v>
      </c>
      <c r="F16" s="2">
        <v>26</v>
      </c>
      <c r="G16" s="2">
        <v>17</v>
      </c>
      <c r="H16" s="2">
        <v>169</v>
      </c>
      <c r="I16" s="2">
        <v>76</v>
      </c>
      <c r="J16" s="2">
        <v>93</v>
      </c>
      <c r="K16" s="2">
        <v>131</v>
      </c>
      <c r="L16" s="2">
        <v>65</v>
      </c>
      <c r="M16" s="2">
        <v>66</v>
      </c>
      <c r="N16" s="2">
        <v>147</v>
      </c>
      <c r="O16" s="2">
        <v>87</v>
      </c>
      <c r="P16" s="2">
        <v>60</v>
      </c>
      <c r="Q16" s="2">
        <v>99</v>
      </c>
      <c r="R16" s="2">
        <v>46</v>
      </c>
      <c r="S16" s="2">
        <v>53</v>
      </c>
      <c r="T16" s="2" t="s">
        <v>75</v>
      </c>
      <c r="U16" s="2">
        <v>270</v>
      </c>
      <c r="V16" s="2">
        <v>169</v>
      </c>
      <c r="W16" s="2">
        <v>101</v>
      </c>
      <c r="X16" s="2">
        <v>196</v>
      </c>
      <c r="Y16" s="2">
        <v>114</v>
      </c>
      <c r="Z16" s="2">
        <v>82</v>
      </c>
      <c r="AA16" s="2">
        <v>149</v>
      </c>
      <c r="AB16" s="2">
        <v>86</v>
      </c>
      <c r="AC16" s="2">
        <v>63</v>
      </c>
      <c r="AD16" s="2">
        <v>144</v>
      </c>
      <c r="AE16" s="2">
        <v>86</v>
      </c>
      <c r="AF16" s="2">
        <v>58</v>
      </c>
      <c r="AG16" s="2">
        <v>242</v>
      </c>
      <c r="AH16" s="2">
        <v>118</v>
      </c>
      <c r="AI16" s="2">
        <v>124</v>
      </c>
      <c r="AJ16" s="2">
        <v>246</v>
      </c>
      <c r="AK16" s="2">
        <v>133</v>
      </c>
      <c r="AL16" s="2">
        <v>113</v>
      </c>
      <c r="AM16" s="2">
        <v>178</v>
      </c>
      <c r="AN16" s="2">
        <v>91</v>
      </c>
      <c r="AO16" s="2">
        <v>87</v>
      </c>
      <c r="AP16" s="2" t="s">
        <v>75</v>
      </c>
      <c r="AQ16" s="2">
        <v>3</v>
      </c>
      <c r="AR16" s="2">
        <v>1</v>
      </c>
      <c r="AS16" s="2">
        <v>2</v>
      </c>
      <c r="AT16" s="2">
        <v>25</v>
      </c>
      <c r="AU16" s="2">
        <v>16</v>
      </c>
      <c r="AV16" s="2">
        <v>9</v>
      </c>
      <c r="AW16" s="2">
        <v>6</v>
      </c>
      <c r="AX16" s="2">
        <v>2</v>
      </c>
      <c r="AY16" s="2">
        <v>4</v>
      </c>
      <c r="AZ16" s="2">
        <v>135</v>
      </c>
      <c r="BA16" s="2">
        <v>77</v>
      </c>
      <c r="BB16" s="2">
        <v>58</v>
      </c>
      <c r="BC16" s="2">
        <v>89</v>
      </c>
      <c r="BD16" s="2">
        <v>42</v>
      </c>
      <c r="BE16" s="2">
        <v>47</v>
      </c>
      <c r="BF16" s="2">
        <v>129</v>
      </c>
      <c r="BG16" s="2">
        <v>72</v>
      </c>
      <c r="BH16" s="2">
        <v>57</v>
      </c>
      <c r="BI16" s="2">
        <v>176</v>
      </c>
      <c r="BJ16" s="2">
        <v>102</v>
      </c>
      <c r="BK16" s="2">
        <v>74</v>
      </c>
      <c r="BL16" s="2" t="s">
        <v>75</v>
      </c>
      <c r="BM16" s="2">
        <v>104</v>
      </c>
      <c r="BN16" s="2">
        <v>66</v>
      </c>
      <c r="BO16" s="2">
        <v>38</v>
      </c>
      <c r="BP16" s="2">
        <v>118</v>
      </c>
      <c r="BQ16" s="2">
        <v>72</v>
      </c>
      <c r="BR16" s="2">
        <v>46</v>
      </c>
      <c r="BS16" s="2">
        <v>30</v>
      </c>
      <c r="BT16" s="2">
        <v>19</v>
      </c>
      <c r="BU16" s="2">
        <v>11</v>
      </c>
      <c r="BV16" s="2">
        <v>27</v>
      </c>
      <c r="BW16" s="2">
        <v>16</v>
      </c>
      <c r="BX16" s="2">
        <v>11</v>
      </c>
      <c r="BY16" s="2">
        <v>177</v>
      </c>
      <c r="BZ16" s="2">
        <v>90</v>
      </c>
      <c r="CA16" s="2">
        <v>87</v>
      </c>
      <c r="CB16" s="2">
        <v>57</v>
      </c>
      <c r="CC16" s="2">
        <v>31</v>
      </c>
      <c r="CD16" s="2">
        <v>26</v>
      </c>
      <c r="CE16" s="2">
        <v>37</v>
      </c>
      <c r="CF16" s="2">
        <v>32</v>
      </c>
      <c r="CG16" s="2">
        <v>5</v>
      </c>
      <c r="CH16" s="2" t="s">
        <v>75</v>
      </c>
      <c r="CI16" s="2">
        <v>231</v>
      </c>
      <c r="CJ16" s="2">
        <v>130</v>
      </c>
      <c r="CK16" s="2">
        <v>101</v>
      </c>
      <c r="CL16" s="2">
        <v>40</v>
      </c>
      <c r="CM16" s="2">
        <v>24</v>
      </c>
      <c r="CN16" s="2">
        <v>16</v>
      </c>
      <c r="CO16" s="2">
        <v>55</v>
      </c>
      <c r="CP16" s="2">
        <v>30</v>
      </c>
      <c r="CQ16" s="2">
        <v>25</v>
      </c>
      <c r="CR16" s="2">
        <v>72</v>
      </c>
      <c r="CS16" s="2">
        <v>44</v>
      </c>
      <c r="CT16" s="2">
        <v>28</v>
      </c>
      <c r="CU16" s="2">
        <v>1</v>
      </c>
      <c r="CV16" s="2">
        <v>1</v>
      </c>
      <c r="CW16" s="2">
        <v>0</v>
      </c>
      <c r="CX16" s="2" t="s">
        <v>75</v>
      </c>
      <c r="CY16" s="2">
        <v>0</v>
      </c>
      <c r="CZ16" s="2">
        <v>0</v>
      </c>
      <c r="DA16" s="2">
        <v>0</v>
      </c>
      <c r="DB16" s="2">
        <v>5</v>
      </c>
      <c r="DC16" s="2">
        <v>3</v>
      </c>
      <c r="DD16" s="2">
        <v>2</v>
      </c>
      <c r="DE16" s="2">
        <v>56</v>
      </c>
      <c r="DF16" s="2">
        <v>30</v>
      </c>
      <c r="DG16" s="2">
        <v>26</v>
      </c>
      <c r="DH16" s="2">
        <v>9</v>
      </c>
      <c r="DI16" s="2">
        <v>8</v>
      </c>
      <c r="DJ16" s="2">
        <v>1</v>
      </c>
    </row>
    <row r="17" spans="1:114" ht="10.199999999999999" customHeight="1" x14ac:dyDescent="0.2">
      <c r="A17" s="2" t="s">
        <v>76</v>
      </c>
      <c r="B17" s="2">
        <v>3224</v>
      </c>
      <c r="C17" s="2">
        <v>1870</v>
      </c>
      <c r="D17" s="2">
        <v>1354</v>
      </c>
      <c r="E17" s="2">
        <v>37</v>
      </c>
      <c r="F17" s="2">
        <v>18</v>
      </c>
      <c r="G17" s="2">
        <v>19</v>
      </c>
      <c r="H17" s="2">
        <v>214</v>
      </c>
      <c r="I17" s="2">
        <v>122</v>
      </c>
      <c r="J17" s="2">
        <v>92</v>
      </c>
      <c r="K17" s="2">
        <v>190</v>
      </c>
      <c r="L17" s="2">
        <v>110</v>
      </c>
      <c r="M17" s="2">
        <v>80</v>
      </c>
      <c r="N17" s="2">
        <v>120</v>
      </c>
      <c r="O17" s="2">
        <v>74</v>
      </c>
      <c r="P17" s="2">
        <v>46</v>
      </c>
      <c r="Q17" s="2">
        <v>96</v>
      </c>
      <c r="R17" s="2">
        <v>58</v>
      </c>
      <c r="S17" s="2">
        <v>38</v>
      </c>
      <c r="T17" s="2" t="s">
        <v>76</v>
      </c>
      <c r="U17" s="2">
        <v>198</v>
      </c>
      <c r="V17" s="2">
        <v>122</v>
      </c>
      <c r="W17" s="2">
        <v>76</v>
      </c>
      <c r="X17" s="2">
        <v>169</v>
      </c>
      <c r="Y17" s="2">
        <v>88</v>
      </c>
      <c r="Z17" s="2">
        <v>81</v>
      </c>
      <c r="AA17" s="2">
        <v>100</v>
      </c>
      <c r="AB17" s="2">
        <v>61</v>
      </c>
      <c r="AC17" s="2">
        <v>39</v>
      </c>
      <c r="AD17" s="2">
        <v>85</v>
      </c>
      <c r="AE17" s="2">
        <v>50</v>
      </c>
      <c r="AF17" s="2">
        <v>35</v>
      </c>
      <c r="AG17" s="2">
        <v>201</v>
      </c>
      <c r="AH17" s="2">
        <v>103</v>
      </c>
      <c r="AI17" s="2">
        <v>98</v>
      </c>
      <c r="AJ17" s="2">
        <v>220</v>
      </c>
      <c r="AK17" s="2">
        <v>116</v>
      </c>
      <c r="AL17" s="2">
        <v>104</v>
      </c>
      <c r="AM17" s="2">
        <v>114</v>
      </c>
      <c r="AN17" s="2">
        <v>65</v>
      </c>
      <c r="AO17" s="2">
        <v>49</v>
      </c>
      <c r="AP17" s="2" t="s">
        <v>76</v>
      </c>
      <c r="AQ17" s="2">
        <v>5</v>
      </c>
      <c r="AR17" s="2">
        <v>3</v>
      </c>
      <c r="AS17" s="2">
        <v>2</v>
      </c>
      <c r="AT17" s="2">
        <v>8</v>
      </c>
      <c r="AU17" s="2">
        <v>5</v>
      </c>
      <c r="AV17" s="2">
        <v>3</v>
      </c>
      <c r="AW17" s="2">
        <v>1</v>
      </c>
      <c r="AX17" s="2">
        <v>1</v>
      </c>
      <c r="AY17" s="2">
        <v>0</v>
      </c>
      <c r="AZ17" s="2">
        <v>115</v>
      </c>
      <c r="BA17" s="2">
        <v>76</v>
      </c>
      <c r="BB17" s="2">
        <v>39</v>
      </c>
      <c r="BC17" s="2">
        <v>104</v>
      </c>
      <c r="BD17" s="2">
        <v>49</v>
      </c>
      <c r="BE17" s="2">
        <v>55</v>
      </c>
      <c r="BF17" s="2">
        <v>86</v>
      </c>
      <c r="BG17" s="2">
        <v>61</v>
      </c>
      <c r="BH17" s="2">
        <v>25</v>
      </c>
      <c r="BI17" s="2">
        <v>215</v>
      </c>
      <c r="BJ17" s="2">
        <v>144</v>
      </c>
      <c r="BK17" s="2">
        <v>71</v>
      </c>
      <c r="BL17" s="2" t="s">
        <v>76</v>
      </c>
      <c r="BM17" s="2">
        <v>95</v>
      </c>
      <c r="BN17" s="2">
        <v>66</v>
      </c>
      <c r="BO17" s="2">
        <v>29</v>
      </c>
      <c r="BP17" s="2">
        <v>127</v>
      </c>
      <c r="BQ17" s="2">
        <v>78</v>
      </c>
      <c r="BR17" s="2">
        <v>49</v>
      </c>
      <c r="BS17" s="2">
        <v>27</v>
      </c>
      <c r="BT17" s="2">
        <v>14</v>
      </c>
      <c r="BU17" s="2">
        <v>13</v>
      </c>
      <c r="BV17" s="2">
        <v>41</v>
      </c>
      <c r="BW17" s="2">
        <v>23</v>
      </c>
      <c r="BX17" s="2">
        <v>18</v>
      </c>
      <c r="BY17" s="2">
        <v>159</v>
      </c>
      <c r="BZ17" s="2">
        <v>83</v>
      </c>
      <c r="CA17" s="2">
        <v>76</v>
      </c>
      <c r="CB17" s="2">
        <v>39</v>
      </c>
      <c r="CC17" s="2">
        <v>19</v>
      </c>
      <c r="CD17" s="2">
        <v>20</v>
      </c>
      <c r="CE17" s="2">
        <v>32</v>
      </c>
      <c r="CF17" s="2">
        <v>24</v>
      </c>
      <c r="CG17" s="2">
        <v>8</v>
      </c>
      <c r="CH17" s="2" t="s">
        <v>76</v>
      </c>
      <c r="CI17" s="2">
        <v>221</v>
      </c>
      <c r="CJ17" s="2">
        <v>125</v>
      </c>
      <c r="CK17" s="2">
        <v>96</v>
      </c>
      <c r="CL17" s="2">
        <v>37</v>
      </c>
      <c r="CM17" s="2">
        <v>25</v>
      </c>
      <c r="CN17" s="2">
        <v>12</v>
      </c>
      <c r="CO17" s="2">
        <v>39</v>
      </c>
      <c r="CP17" s="2">
        <v>22</v>
      </c>
      <c r="CQ17" s="2">
        <v>17</v>
      </c>
      <c r="CR17" s="2">
        <v>90</v>
      </c>
      <c r="CS17" s="2">
        <v>39</v>
      </c>
      <c r="CT17" s="2">
        <v>51</v>
      </c>
      <c r="CU17" s="2">
        <v>0</v>
      </c>
      <c r="CV17" s="2">
        <v>0</v>
      </c>
      <c r="CW17" s="2">
        <v>0</v>
      </c>
      <c r="CX17" s="2" t="s">
        <v>76</v>
      </c>
      <c r="CY17" s="2">
        <v>3</v>
      </c>
      <c r="CZ17" s="2">
        <v>2</v>
      </c>
      <c r="DA17" s="2">
        <v>1</v>
      </c>
      <c r="DB17" s="2">
        <v>2</v>
      </c>
      <c r="DC17" s="2">
        <v>1</v>
      </c>
      <c r="DD17" s="2">
        <v>1</v>
      </c>
      <c r="DE17" s="2">
        <v>27</v>
      </c>
      <c r="DF17" s="2">
        <v>16</v>
      </c>
      <c r="DG17" s="2">
        <v>11</v>
      </c>
      <c r="DH17" s="2">
        <v>7</v>
      </c>
      <c r="DI17" s="2">
        <v>7</v>
      </c>
      <c r="DJ17" s="2">
        <v>0</v>
      </c>
    </row>
    <row r="18" spans="1:114" ht="10.199999999999999" customHeight="1" x14ac:dyDescent="0.2">
      <c r="A18" s="2" t="s">
        <v>77</v>
      </c>
      <c r="B18" s="2">
        <v>2136</v>
      </c>
      <c r="C18" s="2">
        <v>1307</v>
      </c>
      <c r="D18" s="2">
        <v>829</v>
      </c>
      <c r="E18" s="2">
        <v>43</v>
      </c>
      <c r="F18" s="2">
        <v>31</v>
      </c>
      <c r="G18" s="2">
        <v>12</v>
      </c>
      <c r="H18" s="2">
        <v>152</v>
      </c>
      <c r="I18" s="2">
        <v>89</v>
      </c>
      <c r="J18" s="2">
        <v>63</v>
      </c>
      <c r="K18" s="2">
        <v>122</v>
      </c>
      <c r="L18" s="2">
        <v>77</v>
      </c>
      <c r="M18" s="2">
        <v>45</v>
      </c>
      <c r="N18" s="2">
        <v>93</v>
      </c>
      <c r="O18" s="2">
        <v>59</v>
      </c>
      <c r="P18" s="2">
        <v>34</v>
      </c>
      <c r="Q18" s="2">
        <v>85</v>
      </c>
      <c r="R18" s="2">
        <v>45</v>
      </c>
      <c r="S18" s="2">
        <v>40</v>
      </c>
      <c r="T18" s="2" t="s">
        <v>77</v>
      </c>
      <c r="U18" s="2">
        <v>107</v>
      </c>
      <c r="V18" s="2">
        <v>69</v>
      </c>
      <c r="W18" s="2">
        <v>38</v>
      </c>
      <c r="X18" s="2">
        <v>117</v>
      </c>
      <c r="Y18" s="2">
        <v>57</v>
      </c>
      <c r="Z18" s="2">
        <v>60</v>
      </c>
      <c r="AA18" s="2">
        <v>58</v>
      </c>
      <c r="AB18" s="2">
        <v>33</v>
      </c>
      <c r="AC18" s="2">
        <v>25</v>
      </c>
      <c r="AD18" s="2">
        <v>56</v>
      </c>
      <c r="AE18" s="2">
        <v>35</v>
      </c>
      <c r="AF18" s="2">
        <v>21</v>
      </c>
      <c r="AG18" s="2">
        <v>133</v>
      </c>
      <c r="AH18" s="2">
        <v>88</v>
      </c>
      <c r="AI18" s="2">
        <v>45</v>
      </c>
      <c r="AJ18" s="2">
        <v>121</v>
      </c>
      <c r="AK18" s="2">
        <v>74</v>
      </c>
      <c r="AL18" s="2">
        <v>47</v>
      </c>
      <c r="AM18" s="2">
        <v>68</v>
      </c>
      <c r="AN18" s="2">
        <v>41</v>
      </c>
      <c r="AO18" s="2">
        <v>27</v>
      </c>
      <c r="AP18" s="2" t="s">
        <v>77</v>
      </c>
      <c r="AQ18" s="2">
        <v>3</v>
      </c>
      <c r="AR18" s="2">
        <v>1</v>
      </c>
      <c r="AS18" s="2">
        <v>2</v>
      </c>
      <c r="AT18" s="2">
        <v>12</v>
      </c>
      <c r="AU18" s="2">
        <v>6</v>
      </c>
      <c r="AV18" s="2">
        <v>6</v>
      </c>
      <c r="AW18" s="2">
        <v>7</v>
      </c>
      <c r="AX18" s="2">
        <v>4</v>
      </c>
      <c r="AY18" s="2">
        <v>3</v>
      </c>
      <c r="AZ18" s="2">
        <v>69</v>
      </c>
      <c r="BA18" s="2">
        <v>46</v>
      </c>
      <c r="BB18" s="2">
        <v>23</v>
      </c>
      <c r="BC18" s="2">
        <v>90</v>
      </c>
      <c r="BD18" s="2">
        <v>51</v>
      </c>
      <c r="BE18" s="2">
        <v>39</v>
      </c>
      <c r="BF18" s="2">
        <v>93</v>
      </c>
      <c r="BG18" s="2">
        <v>54</v>
      </c>
      <c r="BH18" s="2">
        <v>39</v>
      </c>
      <c r="BI18" s="2">
        <v>94</v>
      </c>
      <c r="BJ18" s="2">
        <v>64</v>
      </c>
      <c r="BK18" s="2">
        <v>30</v>
      </c>
      <c r="BL18" s="2" t="s">
        <v>77</v>
      </c>
      <c r="BM18" s="2">
        <v>48</v>
      </c>
      <c r="BN18" s="2">
        <v>34</v>
      </c>
      <c r="BO18" s="2">
        <v>14</v>
      </c>
      <c r="BP18" s="2">
        <v>65</v>
      </c>
      <c r="BQ18" s="2">
        <v>37</v>
      </c>
      <c r="BR18" s="2">
        <v>28</v>
      </c>
      <c r="BS18" s="2">
        <v>21</v>
      </c>
      <c r="BT18" s="2">
        <v>10</v>
      </c>
      <c r="BU18" s="2">
        <v>11</v>
      </c>
      <c r="BV18" s="2">
        <v>23</v>
      </c>
      <c r="BW18" s="2">
        <v>16</v>
      </c>
      <c r="BX18" s="2">
        <v>7</v>
      </c>
      <c r="BY18" s="2">
        <v>110</v>
      </c>
      <c r="BZ18" s="2">
        <v>69</v>
      </c>
      <c r="CA18" s="2">
        <v>41</v>
      </c>
      <c r="CB18" s="2">
        <v>28</v>
      </c>
      <c r="CC18" s="2">
        <v>14</v>
      </c>
      <c r="CD18" s="2">
        <v>14</v>
      </c>
      <c r="CE18" s="2">
        <v>15</v>
      </c>
      <c r="CF18" s="2">
        <v>10</v>
      </c>
      <c r="CG18" s="2">
        <v>5</v>
      </c>
      <c r="CH18" s="2" t="s">
        <v>77</v>
      </c>
      <c r="CI18" s="2">
        <v>158</v>
      </c>
      <c r="CJ18" s="2">
        <v>106</v>
      </c>
      <c r="CK18" s="2">
        <v>52</v>
      </c>
      <c r="CL18" s="2">
        <v>21</v>
      </c>
      <c r="CM18" s="2">
        <v>18</v>
      </c>
      <c r="CN18" s="2">
        <v>3</v>
      </c>
      <c r="CO18" s="2">
        <v>36</v>
      </c>
      <c r="CP18" s="2">
        <v>23</v>
      </c>
      <c r="CQ18" s="2">
        <v>13</v>
      </c>
      <c r="CR18" s="2">
        <v>51</v>
      </c>
      <c r="CS18" s="2">
        <v>27</v>
      </c>
      <c r="CT18" s="2">
        <v>24</v>
      </c>
      <c r="CU18" s="2">
        <v>2</v>
      </c>
      <c r="CV18" s="2">
        <v>1</v>
      </c>
      <c r="CW18" s="2">
        <v>1</v>
      </c>
      <c r="CX18" s="2" t="s">
        <v>77</v>
      </c>
      <c r="CY18" s="2">
        <v>0</v>
      </c>
      <c r="CZ18" s="2">
        <v>0</v>
      </c>
      <c r="DA18" s="2">
        <v>0</v>
      </c>
      <c r="DB18" s="2">
        <v>4</v>
      </c>
      <c r="DC18" s="2">
        <v>1</v>
      </c>
      <c r="DD18" s="2">
        <v>3</v>
      </c>
      <c r="DE18" s="2">
        <v>28</v>
      </c>
      <c r="DF18" s="2">
        <v>14</v>
      </c>
      <c r="DG18" s="2">
        <v>14</v>
      </c>
      <c r="DH18" s="2">
        <v>3</v>
      </c>
      <c r="DI18" s="2">
        <v>3</v>
      </c>
      <c r="DJ18" s="2">
        <v>0</v>
      </c>
    </row>
    <row r="19" spans="1:114" ht="10.199999999999999" customHeight="1" x14ac:dyDescent="0.2">
      <c r="A19" s="2" t="s">
        <v>78</v>
      </c>
      <c r="B19" s="2">
        <v>1630</v>
      </c>
      <c r="C19" s="2">
        <v>1017</v>
      </c>
      <c r="D19" s="2">
        <v>613</v>
      </c>
      <c r="E19" s="2">
        <v>24</v>
      </c>
      <c r="F19" s="2">
        <v>10</v>
      </c>
      <c r="G19" s="2">
        <v>14</v>
      </c>
      <c r="H19" s="2">
        <v>115</v>
      </c>
      <c r="I19" s="2">
        <v>61</v>
      </c>
      <c r="J19" s="2">
        <v>54</v>
      </c>
      <c r="K19" s="2">
        <v>125</v>
      </c>
      <c r="L19" s="2">
        <v>82</v>
      </c>
      <c r="M19" s="2">
        <v>43</v>
      </c>
      <c r="N19" s="2">
        <v>70</v>
      </c>
      <c r="O19" s="2">
        <v>45</v>
      </c>
      <c r="P19" s="2">
        <v>25</v>
      </c>
      <c r="Q19" s="2">
        <v>72</v>
      </c>
      <c r="R19" s="2">
        <v>43</v>
      </c>
      <c r="S19" s="2">
        <v>29</v>
      </c>
      <c r="T19" s="2" t="s">
        <v>78</v>
      </c>
      <c r="U19" s="2">
        <v>92</v>
      </c>
      <c r="V19" s="2">
        <v>57</v>
      </c>
      <c r="W19" s="2">
        <v>35</v>
      </c>
      <c r="X19" s="2">
        <v>85</v>
      </c>
      <c r="Y19" s="2">
        <v>52</v>
      </c>
      <c r="Z19" s="2">
        <v>33</v>
      </c>
      <c r="AA19" s="2">
        <v>59</v>
      </c>
      <c r="AB19" s="2">
        <v>32</v>
      </c>
      <c r="AC19" s="2">
        <v>27</v>
      </c>
      <c r="AD19" s="2">
        <v>41</v>
      </c>
      <c r="AE19" s="2">
        <v>27</v>
      </c>
      <c r="AF19" s="2">
        <v>14</v>
      </c>
      <c r="AG19" s="2">
        <v>97</v>
      </c>
      <c r="AH19" s="2">
        <v>67</v>
      </c>
      <c r="AI19" s="2">
        <v>30</v>
      </c>
      <c r="AJ19" s="2">
        <v>122</v>
      </c>
      <c r="AK19" s="2">
        <v>73</v>
      </c>
      <c r="AL19" s="2">
        <v>49</v>
      </c>
      <c r="AM19" s="2">
        <v>73</v>
      </c>
      <c r="AN19" s="2">
        <v>48</v>
      </c>
      <c r="AO19" s="2">
        <v>25</v>
      </c>
      <c r="AP19" s="2" t="s">
        <v>78</v>
      </c>
      <c r="AQ19" s="2">
        <v>1</v>
      </c>
      <c r="AR19" s="2">
        <v>0</v>
      </c>
      <c r="AS19" s="2">
        <v>1</v>
      </c>
      <c r="AT19" s="2">
        <v>5</v>
      </c>
      <c r="AU19" s="2">
        <v>3</v>
      </c>
      <c r="AV19" s="2">
        <v>2</v>
      </c>
      <c r="AW19" s="2">
        <v>3</v>
      </c>
      <c r="AX19" s="2">
        <v>1</v>
      </c>
      <c r="AY19" s="2">
        <v>2</v>
      </c>
      <c r="AZ19" s="2">
        <v>41</v>
      </c>
      <c r="BA19" s="2">
        <v>24</v>
      </c>
      <c r="BB19" s="2">
        <v>17</v>
      </c>
      <c r="BC19" s="2">
        <v>57</v>
      </c>
      <c r="BD19" s="2">
        <v>33</v>
      </c>
      <c r="BE19" s="2">
        <v>24</v>
      </c>
      <c r="BF19" s="2">
        <v>60</v>
      </c>
      <c r="BG19" s="2">
        <v>45</v>
      </c>
      <c r="BH19" s="2">
        <v>15</v>
      </c>
      <c r="BI19" s="2">
        <v>75</v>
      </c>
      <c r="BJ19" s="2">
        <v>48</v>
      </c>
      <c r="BK19" s="2">
        <v>27</v>
      </c>
      <c r="BL19" s="2" t="s">
        <v>78</v>
      </c>
      <c r="BM19" s="2">
        <v>36</v>
      </c>
      <c r="BN19" s="2">
        <v>26</v>
      </c>
      <c r="BO19" s="2">
        <v>10</v>
      </c>
      <c r="BP19" s="2">
        <v>51</v>
      </c>
      <c r="BQ19" s="2">
        <v>33</v>
      </c>
      <c r="BR19" s="2">
        <v>18</v>
      </c>
      <c r="BS19" s="2">
        <v>17</v>
      </c>
      <c r="BT19" s="2">
        <v>13</v>
      </c>
      <c r="BU19" s="2">
        <v>4</v>
      </c>
      <c r="BV19" s="2">
        <v>17</v>
      </c>
      <c r="BW19" s="2">
        <v>10</v>
      </c>
      <c r="BX19" s="2">
        <v>7</v>
      </c>
      <c r="BY19" s="2">
        <v>68</v>
      </c>
      <c r="BZ19" s="2">
        <v>39</v>
      </c>
      <c r="CA19" s="2">
        <v>29</v>
      </c>
      <c r="CB19" s="2">
        <v>17</v>
      </c>
      <c r="CC19" s="2">
        <v>10</v>
      </c>
      <c r="CD19" s="2">
        <v>7</v>
      </c>
      <c r="CE19" s="2">
        <v>11</v>
      </c>
      <c r="CF19" s="2">
        <v>8</v>
      </c>
      <c r="CG19" s="2">
        <v>3</v>
      </c>
      <c r="CH19" s="2" t="s">
        <v>78</v>
      </c>
      <c r="CI19" s="2">
        <v>98</v>
      </c>
      <c r="CJ19" s="2">
        <v>65</v>
      </c>
      <c r="CK19" s="2">
        <v>33</v>
      </c>
      <c r="CL19" s="2">
        <v>17</v>
      </c>
      <c r="CM19" s="2">
        <v>14</v>
      </c>
      <c r="CN19" s="2">
        <v>3</v>
      </c>
      <c r="CO19" s="2">
        <v>20</v>
      </c>
      <c r="CP19" s="2">
        <v>10</v>
      </c>
      <c r="CQ19" s="2">
        <v>10</v>
      </c>
      <c r="CR19" s="2">
        <v>41</v>
      </c>
      <c r="CS19" s="2">
        <v>24</v>
      </c>
      <c r="CT19" s="2">
        <v>17</v>
      </c>
      <c r="CU19" s="2">
        <v>2</v>
      </c>
      <c r="CV19" s="2">
        <v>0</v>
      </c>
      <c r="CW19" s="2">
        <v>2</v>
      </c>
      <c r="CX19" s="2" t="s">
        <v>78</v>
      </c>
      <c r="CY19" s="2">
        <v>2</v>
      </c>
      <c r="CZ19" s="2">
        <v>1</v>
      </c>
      <c r="DA19" s="2">
        <v>1</v>
      </c>
      <c r="DB19" s="2">
        <v>2</v>
      </c>
      <c r="DC19" s="2">
        <v>0</v>
      </c>
      <c r="DD19" s="2">
        <v>2</v>
      </c>
      <c r="DE19" s="2">
        <v>12</v>
      </c>
      <c r="DF19" s="2">
        <v>11</v>
      </c>
      <c r="DG19" s="2">
        <v>1</v>
      </c>
      <c r="DH19" s="2">
        <v>2</v>
      </c>
      <c r="DI19" s="2">
        <v>2</v>
      </c>
      <c r="DJ19" s="2">
        <v>0</v>
      </c>
    </row>
    <row r="20" spans="1:114" ht="10.199999999999999" customHeight="1" x14ac:dyDescent="0.2">
      <c r="A20" s="2" t="s">
        <v>79</v>
      </c>
      <c r="B20" s="2">
        <v>2323</v>
      </c>
      <c r="C20" s="2">
        <v>1617</v>
      </c>
      <c r="D20" s="2">
        <v>706</v>
      </c>
      <c r="E20" s="2">
        <v>46</v>
      </c>
      <c r="F20" s="2">
        <v>29</v>
      </c>
      <c r="G20" s="2">
        <v>17</v>
      </c>
      <c r="H20" s="2">
        <v>105</v>
      </c>
      <c r="I20" s="2">
        <v>70</v>
      </c>
      <c r="J20" s="2">
        <v>35</v>
      </c>
      <c r="K20" s="2">
        <v>149</v>
      </c>
      <c r="L20" s="2">
        <v>99</v>
      </c>
      <c r="M20" s="2">
        <v>50</v>
      </c>
      <c r="N20" s="2">
        <v>123</v>
      </c>
      <c r="O20" s="2">
        <v>75</v>
      </c>
      <c r="P20" s="2">
        <v>48</v>
      </c>
      <c r="Q20" s="2">
        <v>129</v>
      </c>
      <c r="R20" s="2">
        <v>79</v>
      </c>
      <c r="S20" s="2">
        <v>50</v>
      </c>
      <c r="T20" s="2" t="s">
        <v>79</v>
      </c>
      <c r="U20" s="2">
        <v>138</v>
      </c>
      <c r="V20" s="2">
        <v>88</v>
      </c>
      <c r="W20" s="2">
        <v>50</v>
      </c>
      <c r="X20" s="2">
        <v>123</v>
      </c>
      <c r="Y20" s="2">
        <v>90</v>
      </c>
      <c r="Z20" s="2">
        <v>33</v>
      </c>
      <c r="AA20" s="2">
        <v>100</v>
      </c>
      <c r="AB20" s="2">
        <v>70</v>
      </c>
      <c r="AC20" s="2">
        <v>30</v>
      </c>
      <c r="AD20" s="2">
        <v>76</v>
      </c>
      <c r="AE20" s="2">
        <v>66</v>
      </c>
      <c r="AF20" s="2">
        <v>10</v>
      </c>
      <c r="AG20" s="2">
        <v>166</v>
      </c>
      <c r="AH20" s="2">
        <v>125</v>
      </c>
      <c r="AI20" s="2">
        <v>41</v>
      </c>
      <c r="AJ20" s="2">
        <v>153</v>
      </c>
      <c r="AK20" s="2">
        <v>119</v>
      </c>
      <c r="AL20" s="2">
        <v>34</v>
      </c>
      <c r="AM20" s="2">
        <v>112</v>
      </c>
      <c r="AN20" s="2">
        <v>78</v>
      </c>
      <c r="AO20" s="2">
        <v>34</v>
      </c>
      <c r="AP20" s="2" t="s">
        <v>79</v>
      </c>
      <c r="AQ20" s="2">
        <v>6</v>
      </c>
      <c r="AR20" s="2">
        <v>6</v>
      </c>
      <c r="AS20" s="2">
        <v>0</v>
      </c>
      <c r="AT20" s="2">
        <v>4</v>
      </c>
      <c r="AU20" s="2">
        <v>1</v>
      </c>
      <c r="AV20" s="2">
        <v>3</v>
      </c>
      <c r="AW20" s="2">
        <v>8</v>
      </c>
      <c r="AX20" s="2">
        <v>2</v>
      </c>
      <c r="AY20" s="2">
        <v>6</v>
      </c>
      <c r="AZ20" s="2">
        <v>67</v>
      </c>
      <c r="BA20" s="2">
        <v>42</v>
      </c>
      <c r="BB20" s="2">
        <v>25</v>
      </c>
      <c r="BC20" s="2">
        <v>95</v>
      </c>
      <c r="BD20" s="2">
        <v>59</v>
      </c>
      <c r="BE20" s="2">
        <v>36</v>
      </c>
      <c r="BF20" s="2">
        <v>89</v>
      </c>
      <c r="BG20" s="2">
        <v>68</v>
      </c>
      <c r="BH20" s="2">
        <v>21</v>
      </c>
      <c r="BI20" s="2">
        <v>120</v>
      </c>
      <c r="BJ20" s="2">
        <v>87</v>
      </c>
      <c r="BK20" s="2">
        <v>33</v>
      </c>
      <c r="BL20" s="2" t="s">
        <v>79</v>
      </c>
      <c r="BM20" s="2">
        <v>43</v>
      </c>
      <c r="BN20" s="2">
        <v>27</v>
      </c>
      <c r="BO20" s="2">
        <v>16</v>
      </c>
      <c r="BP20" s="2">
        <v>82</v>
      </c>
      <c r="BQ20" s="2">
        <v>53</v>
      </c>
      <c r="BR20" s="2">
        <v>29</v>
      </c>
      <c r="BS20" s="2">
        <v>27</v>
      </c>
      <c r="BT20" s="2">
        <v>21</v>
      </c>
      <c r="BU20" s="2">
        <v>6</v>
      </c>
      <c r="BV20" s="2">
        <v>32</v>
      </c>
      <c r="BW20" s="2">
        <v>22</v>
      </c>
      <c r="BX20" s="2">
        <v>10</v>
      </c>
      <c r="BY20" s="2">
        <v>91</v>
      </c>
      <c r="BZ20" s="2">
        <v>64</v>
      </c>
      <c r="CA20" s="2">
        <v>27</v>
      </c>
      <c r="CB20" s="2">
        <v>19</v>
      </c>
      <c r="CC20" s="2">
        <v>15</v>
      </c>
      <c r="CD20" s="2">
        <v>4</v>
      </c>
      <c r="CE20" s="2">
        <v>21</v>
      </c>
      <c r="CF20" s="2">
        <v>18</v>
      </c>
      <c r="CG20" s="2">
        <v>3</v>
      </c>
      <c r="CH20" s="2" t="s">
        <v>79</v>
      </c>
      <c r="CI20" s="2">
        <v>107</v>
      </c>
      <c r="CJ20" s="2">
        <v>74</v>
      </c>
      <c r="CK20" s="2">
        <v>33</v>
      </c>
      <c r="CL20" s="2">
        <v>12</v>
      </c>
      <c r="CM20" s="2">
        <v>11</v>
      </c>
      <c r="CN20" s="2">
        <v>1</v>
      </c>
      <c r="CO20" s="2">
        <v>19</v>
      </c>
      <c r="CP20" s="2">
        <v>13</v>
      </c>
      <c r="CQ20" s="2">
        <v>6</v>
      </c>
      <c r="CR20" s="2">
        <v>41</v>
      </c>
      <c r="CS20" s="2">
        <v>28</v>
      </c>
      <c r="CT20" s="2">
        <v>13</v>
      </c>
      <c r="CU20" s="2">
        <v>2</v>
      </c>
      <c r="CV20" s="2">
        <v>1</v>
      </c>
      <c r="CW20" s="2">
        <v>1</v>
      </c>
      <c r="CX20" s="2" t="s">
        <v>79</v>
      </c>
      <c r="CY20" s="2">
        <v>0</v>
      </c>
      <c r="CZ20" s="2">
        <v>0</v>
      </c>
      <c r="DA20" s="2">
        <v>0</v>
      </c>
      <c r="DB20" s="2">
        <v>2</v>
      </c>
      <c r="DC20" s="2">
        <v>1</v>
      </c>
      <c r="DD20" s="2">
        <v>1</v>
      </c>
      <c r="DE20" s="2">
        <v>6</v>
      </c>
      <c r="DF20" s="2">
        <v>6</v>
      </c>
      <c r="DG20" s="2">
        <v>0</v>
      </c>
      <c r="DH20" s="2">
        <v>10</v>
      </c>
      <c r="DI20" s="2">
        <v>10</v>
      </c>
      <c r="DJ20" s="2">
        <v>0</v>
      </c>
    </row>
    <row r="21" spans="1:114" s="28" customFormat="1" ht="10.199999999999999" customHeight="1" x14ac:dyDescent="0.2">
      <c r="A21" s="4" t="s">
        <v>55</v>
      </c>
      <c r="B21" s="4">
        <v>18.7</v>
      </c>
      <c r="C21" s="4">
        <v>18.899999999999999</v>
      </c>
      <c r="D21" s="4">
        <v>18.5</v>
      </c>
      <c r="E21" s="4">
        <v>18.2</v>
      </c>
      <c r="F21" s="4">
        <v>19.3</v>
      </c>
      <c r="G21" s="4">
        <v>17.100000000000001</v>
      </c>
      <c r="H21" s="4">
        <v>17</v>
      </c>
      <c r="I21" s="4">
        <v>16.5</v>
      </c>
      <c r="J21" s="4">
        <v>17.600000000000001</v>
      </c>
      <c r="K21" s="4">
        <v>16.3</v>
      </c>
      <c r="L21" s="4">
        <v>17.3</v>
      </c>
      <c r="M21" s="4">
        <v>15.3</v>
      </c>
      <c r="N21" s="4">
        <v>17.7</v>
      </c>
      <c r="O21" s="4">
        <v>18.600000000000001</v>
      </c>
      <c r="P21" s="4">
        <v>16.8</v>
      </c>
      <c r="Q21" s="4">
        <v>17.600000000000001</v>
      </c>
      <c r="R21" s="4">
        <v>18.3</v>
      </c>
      <c r="S21" s="4">
        <v>16.8</v>
      </c>
      <c r="T21" s="4" t="s">
        <v>55</v>
      </c>
      <c r="U21" s="4">
        <v>18</v>
      </c>
      <c r="V21" s="4">
        <v>16.7</v>
      </c>
      <c r="W21" s="4">
        <v>19.100000000000001</v>
      </c>
      <c r="X21" s="4">
        <v>19.3</v>
      </c>
      <c r="Y21" s="4">
        <v>18</v>
      </c>
      <c r="Z21" s="4">
        <v>20.5</v>
      </c>
      <c r="AA21" s="4">
        <v>18</v>
      </c>
      <c r="AB21" s="4">
        <v>16.600000000000001</v>
      </c>
      <c r="AC21" s="4">
        <v>18.899999999999999</v>
      </c>
      <c r="AD21" s="4">
        <v>18.7</v>
      </c>
      <c r="AE21" s="4">
        <v>18.100000000000001</v>
      </c>
      <c r="AF21" s="4">
        <v>19.2</v>
      </c>
      <c r="AG21" s="4">
        <v>22.2</v>
      </c>
      <c r="AH21" s="4">
        <v>21</v>
      </c>
      <c r="AI21" s="4">
        <v>23</v>
      </c>
      <c r="AJ21" s="4">
        <v>18.899999999999999</v>
      </c>
      <c r="AK21" s="4">
        <v>18</v>
      </c>
      <c r="AL21" s="4">
        <v>19.8</v>
      </c>
      <c r="AM21" s="4">
        <v>17</v>
      </c>
      <c r="AN21" s="4">
        <v>15.9</v>
      </c>
      <c r="AO21" s="4">
        <v>18.399999999999999</v>
      </c>
      <c r="AP21" s="4" t="s">
        <v>55</v>
      </c>
      <c r="AQ21" s="4">
        <v>19.2</v>
      </c>
      <c r="AR21" s="4">
        <v>17.5</v>
      </c>
      <c r="AS21" s="4">
        <v>20.399999999999999</v>
      </c>
      <c r="AT21" s="4">
        <v>17.8</v>
      </c>
      <c r="AU21" s="4">
        <v>16.600000000000001</v>
      </c>
      <c r="AV21" s="4">
        <v>18.600000000000001</v>
      </c>
      <c r="AW21" s="4">
        <v>19.2</v>
      </c>
      <c r="AX21" s="4">
        <v>17.5</v>
      </c>
      <c r="AY21" s="4">
        <v>19.7</v>
      </c>
      <c r="AZ21" s="4">
        <v>18.5</v>
      </c>
      <c r="BA21" s="4">
        <v>19.100000000000001</v>
      </c>
      <c r="BB21" s="4">
        <v>17.8</v>
      </c>
      <c r="BC21" s="4">
        <v>17.2</v>
      </c>
      <c r="BD21" s="4">
        <v>15.2</v>
      </c>
      <c r="BE21" s="4">
        <v>18.8</v>
      </c>
      <c r="BF21" s="4">
        <v>19.2</v>
      </c>
      <c r="BG21" s="4">
        <v>19.600000000000001</v>
      </c>
      <c r="BH21" s="4">
        <v>18.899999999999999</v>
      </c>
      <c r="BI21" s="4">
        <v>18.100000000000001</v>
      </c>
      <c r="BJ21" s="4">
        <v>18.5</v>
      </c>
      <c r="BK21" s="4">
        <v>17.399999999999999</v>
      </c>
      <c r="BL21" s="4" t="s">
        <v>55</v>
      </c>
      <c r="BM21" s="4">
        <v>21.3</v>
      </c>
      <c r="BN21" s="4">
        <v>22.4</v>
      </c>
      <c r="BO21" s="4">
        <v>18.399999999999999</v>
      </c>
      <c r="BP21" s="4">
        <v>20.100000000000001</v>
      </c>
      <c r="BQ21" s="4">
        <v>20.7</v>
      </c>
      <c r="BR21" s="4">
        <v>19.600000000000001</v>
      </c>
      <c r="BS21" s="4">
        <v>18.600000000000001</v>
      </c>
      <c r="BT21" s="4">
        <v>19.7</v>
      </c>
      <c r="BU21" s="4">
        <v>17.899999999999999</v>
      </c>
      <c r="BV21" s="4">
        <v>21.3</v>
      </c>
      <c r="BW21" s="4">
        <v>22.9</v>
      </c>
      <c r="BX21" s="4">
        <v>16.8</v>
      </c>
      <c r="BY21" s="4">
        <v>19.5</v>
      </c>
      <c r="BZ21" s="4">
        <v>18.899999999999999</v>
      </c>
      <c r="CA21" s="4">
        <v>20</v>
      </c>
      <c r="CB21" s="4">
        <v>20.8</v>
      </c>
      <c r="CC21" s="4">
        <v>19.8</v>
      </c>
      <c r="CD21" s="4">
        <v>21.8</v>
      </c>
      <c r="CE21" s="4">
        <v>20.9</v>
      </c>
      <c r="CF21" s="4">
        <v>23</v>
      </c>
      <c r="CG21" s="4">
        <v>16</v>
      </c>
      <c r="CH21" s="4" t="s">
        <v>55</v>
      </c>
      <c r="CI21" s="4">
        <v>18.100000000000001</v>
      </c>
      <c r="CJ21" s="4">
        <v>18</v>
      </c>
      <c r="CK21" s="4">
        <v>18.3</v>
      </c>
      <c r="CL21" s="4">
        <v>16.600000000000001</v>
      </c>
      <c r="CM21" s="4">
        <v>17.600000000000001</v>
      </c>
      <c r="CN21" s="4">
        <v>15.7</v>
      </c>
      <c r="CO21" s="4">
        <v>17.2</v>
      </c>
      <c r="CP21" s="4">
        <v>17</v>
      </c>
      <c r="CQ21" s="4">
        <v>17.5</v>
      </c>
      <c r="CR21" s="4">
        <v>15.6</v>
      </c>
      <c r="CS21" s="4">
        <v>14.7</v>
      </c>
      <c r="CT21" s="4">
        <v>16.5</v>
      </c>
      <c r="CU21" s="4">
        <v>14.3</v>
      </c>
      <c r="CV21" s="4">
        <v>13.7</v>
      </c>
      <c r="CW21" s="4">
        <v>15.3</v>
      </c>
      <c r="CX21" s="4" t="s">
        <v>55</v>
      </c>
      <c r="CY21" s="4">
        <v>15.4</v>
      </c>
      <c r="CZ21" s="4">
        <v>15</v>
      </c>
      <c r="DA21" s="4">
        <v>16</v>
      </c>
      <c r="DB21" s="4">
        <v>23.6</v>
      </c>
      <c r="DC21" s="4">
        <v>24.2</v>
      </c>
      <c r="DD21" s="4">
        <v>23.3</v>
      </c>
      <c r="DE21" s="4">
        <v>21.8</v>
      </c>
      <c r="DF21" s="4">
        <v>19.8</v>
      </c>
      <c r="DG21" s="4">
        <v>22.7</v>
      </c>
      <c r="DH21" s="4">
        <v>27.2</v>
      </c>
      <c r="DI21" s="4">
        <v>27.4</v>
      </c>
      <c r="DJ21" s="4">
        <v>19.600000000000001</v>
      </c>
    </row>
    <row r="22" spans="1:114" ht="10.199999999999999" customHeight="1" x14ac:dyDescent="0.2">
      <c r="A22" s="1" t="s">
        <v>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 t="s">
        <v>80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 t="s">
        <v>80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 t="s">
        <v>80</v>
      </c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 t="s">
        <v>80</v>
      </c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 t="s">
        <v>80</v>
      </c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</sheetData>
  <mergeCells count="42">
    <mergeCell ref="E2:G2"/>
    <mergeCell ref="CE2:CG2"/>
    <mergeCell ref="K2:M2"/>
    <mergeCell ref="A2:A3"/>
    <mergeCell ref="AA2:AC2"/>
    <mergeCell ref="BS2:BU2"/>
    <mergeCell ref="BP2:BR2"/>
    <mergeCell ref="BM2:BO2"/>
    <mergeCell ref="BI2:BK2"/>
    <mergeCell ref="BF2:BH2"/>
    <mergeCell ref="BC2:BE2"/>
    <mergeCell ref="AZ2:BB2"/>
    <mergeCell ref="AT2:AV2"/>
    <mergeCell ref="X2:Z2"/>
    <mergeCell ref="U2:W2"/>
    <mergeCell ref="Q2:S2"/>
    <mergeCell ref="N2:P2"/>
    <mergeCell ref="B2:D2"/>
    <mergeCell ref="H2:J2"/>
    <mergeCell ref="DH2:DJ2"/>
    <mergeCell ref="AM2:AO2"/>
    <mergeCell ref="CR2:CT2"/>
    <mergeCell ref="CO2:CQ2"/>
    <mergeCell ref="AW2:AY2"/>
    <mergeCell ref="CU2:CW2"/>
    <mergeCell ref="CL2:CN2"/>
    <mergeCell ref="CI2:CK2"/>
    <mergeCell ref="BV2:BX2"/>
    <mergeCell ref="CB2:CD2"/>
    <mergeCell ref="BY2:CA2"/>
    <mergeCell ref="CY2:DA2"/>
    <mergeCell ref="AD2:AF2"/>
    <mergeCell ref="DE2:DG2"/>
    <mergeCell ref="AJ2:AL2"/>
    <mergeCell ref="DB2:DD2"/>
    <mergeCell ref="AG2:AI2"/>
    <mergeCell ref="AQ2:AS2"/>
    <mergeCell ref="T2:T3"/>
    <mergeCell ref="AP2:AP3"/>
    <mergeCell ref="BL2:BL3"/>
    <mergeCell ref="CH2:CH3"/>
    <mergeCell ref="CX2:CX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5"/>
  <sheetViews>
    <sheetView showGridLines="0" view="pageBreakPreview" zoomScale="125" zoomScaleNormal="100" zoomScaleSheetLayoutView="125" workbookViewId="0">
      <selection activeCell="E22" sqref="E22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81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81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2</v>
      </c>
      <c r="B3" s="1">
        <v>160997</v>
      </c>
      <c r="C3" s="1">
        <v>1950</v>
      </c>
      <c r="D3" s="1">
        <v>8017</v>
      </c>
      <c r="E3" s="1">
        <v>9227</v>
      </c>
      <c r="F3" s="1">
        <v>8499</v>
      </c>
      <c r="G3" s="1">
        <v>4538</v>
      </c>
      <c r="H3" s="1">
        <v>10911</v>
      </c>
      <c r="I3" s="1">
        <v>7633</v>
      </c>
      <c r="J3" s="1">
        <v>4947</v>
      </c>
      <c r="K3" s="1">
        <v>4211</v>
      </c>
      <c r="L3" s="1">
        <v>7667</v>
      </c>
      <c r="M3" s="1">
        <v>8492</v>
      </c>
      <c r="N3" s="1">
        <v>6797</v>
      </c>
      <c r="O3" s="1" t="s">
        <v>2</v>
      </c>
      <c r="P3" s="1">
        <v>240</v>
      </c>
      <c r="Q3" s="1">
        <v>633</v>
      </c>
      <c r="R3" s="1">
        <v>190</v>
      </c>
      <c r="S3" s="1">
        <v>6016</v>
      </c>
      <c r="T3" s="1">
        <v>4279</v>
      </c>
      <c r="U3" s="1">
        <v>5281</v>
      </c>
      <c r="V3" s="1">
        <v>8420</v>
      </c>
      <c r="W3" s="1">
        <v>11191</v>
      </c>
      <c r="X3" s="1">
        <v>5351</v>
      </c>
      <c r="Y3" s="1">
        <v>1352</v>
      </c>
      <c r="Z3" s="1">
        <v>2200</v>
      </c>
      <c r="AA3" s="1" t="s">
        <v>2</v>
      </c>
      <c r="AB3" s="1">
        <v>6453</v>
      </c>
      <c r="AC3" s="1">
        <v>1504</v>
      </c>
      <c r="AD3" s="1">
        <v>2715</v>
      </c>
      <c r="AE3" s="1">
        <v>10921</v>
      </c>
      <c r="AF3" s="1">
        <v>1469</v>
      </c>
      <c r="AG3" s="1">
        <v>3433</v>
      </c>
      <c r="AH3" s="1">
        <v>4053</v>
      </c>
      <c r="AI3" s="1">
        <v>163</v>
      </c>
      <c r="AJ3" s="1">
        <v>232</v>
      </c>
      <c r="AK3" s="1">
        <v>157</v>
      </c>
      <c r="AL3" s="1">
        <v>1040</v>
      </c>
      <c r="AM3" s="1">
        <v>815</v>
      </c>
    </row>
    <row r="4" spans="1:39" ht="10.199999999999999" customHeight="1" x14ac:dyDescent="0.2">
      <c r="A4" s="2" t="s">
        <v>82</v>
      </c>
      <c r="B4" s="2">
        <v>102166</v>
      </c>
      <c r="C4" s="2">
        <v>1223</v>
      </c>
      <c r="D4" s="2">
        <v>5120</v>
      </c>
      <c r="E4" s="2">
        <v>6118</v>
      </c>
      <c r="F4" s="2">
        <v>5834</v>
      </c>
      <c r="G4" s="2">
        <v>3027</v>
      </c>
      <c r="H4" s="2">
        <v>6925</v>
      </c>
      <c r="I4" s="2">
        <v>4533</v>
      </c>
      <c r="J4" s="2">
        <v>3064</v>
      </c>
      <c r="K4" s="2">
        <v>2574</v>
      </c>
      <c r="L4" s="2">
        <v>4596</v>
      </c>
      <c r="M4" s="2">
        <v>5227</v>
      </c>
      <c r="N4" s="2">
        <v>4495</v>
      </c>
      <c r="O4" s="2" t="s">
        <v>82</v>
      </c>
      <c r="P4" s="2">
        <v>138</v>
      </c>
      <c r="Q4" s="2">
        <v>377</v>
      </c>
      <c r="R4" s="2">
        <v>112</v>
      </c>
      <c r="S4" s="2">
        <v>3985</v>
      </c>
      <c r="T4" s="2">
        <v>2571</v>
      </c>
      <c r="U4" s="2">
        <v>3067</v>
      </c>
      <c r="V4" s="2">
        <v>5446</v>
      </c>
      <c r="W4" s="2">
        <v>7438</v>
      </c>
      <c r="X4" s="2">
        <v>3302</v>
      </c>
      <c r="Y4" s="2">
        <v>822</v>
      </c>
      <c r="Z4" s="2">
        <v>1431</v>
      </c>
      <c r="AA4" s="2" t="s">
        <v>82</v>
      </c>
      <c r="AB4" s="2">
        <v>3848</v>
      </c>
      <c r="AC4" s="2">
        <v>912</v>
      </c>
      <c r="AD4" s="2">
        <v>1770</v>
      </c>
      <c r="AE4" s="2">
        <v>6787</v>
      </c>
      <c r="AF4" s="2">
        <v>932</v>
      </c>
      <c r="AG4" s="2">
        <v>2270</v>
      </c>
      <c r="AH4" s="2">
        <v>2721</v>
      </c>
      <c r="AI4" s="2">
        <v>109</v>
      </c>
      <c r="AJ4" s="2">
        <v>151</v>
      </c>
      <c r="AK4" s="2">
        <v>89</v>
      </c>
      <c r="AL4" s="2">
        <v>630</v>
      </c>
      <c r="AM4" s="2">
        <v>522</v>
      </c>
    </row>
    <row r="5" spans="1:39" ht="10.199999999999999" customHeight="1" x14ac:dyDescent="0.2">
      <c r="A5" s="2" t="s">
        <v>83</v>
      </c>
      <c r="B5" s="2">
        <v>51467</v>
      </c>
      <c r="C5" s="2">
        <v>648</v>
      </c>
      <c r="D5" s="2">
        <v>2541</v>
      </c>
      <c r="E5" s="2">
        <v>2771</v>
      </c>
      <c r="F5" s="2">
        <v>2447</v>
      </c>
      <c r="G5" s="2">
        <v>1359</v>
      </c>
      <c r="H5" s="2">
        <v>3473</v>
      </c>
      <c r="I5" s="2">
        <v>2614</v>
      </c>
      <c r="J5" s="2">
        <v>1609</v>
      </c>
      <c r="K5" s="2">
        <v>1435</v>
      </c>
      <c r="L5" s="2">
        <v>2530</v>
      </c>
      <c r="M5" s="2">
        <v>2749</v>
      </c>
      <c r="N5" s="2">
        <v>1963</v>
      </c>
      <c r="O5" s="2" t="s">
        <v>83</v>
      </c>
      <c r="P5" s="2">
        <v>82</v>
      </c>
      <c r="Q5" s="2">
        <v>202</v>
      </c>
      <c r="R5" s="2">
        <v>57</v>
      </c>
      <c r="S5" s="2">
        <v>1797</v>
      </c>
      <c r="T5" s="2">
        <v>1461</v>
      </c>
      <c r="U5" s="2">
        <v>1917</v>
      </c>
      <c r="V5" s="2">
        <v>2700</v>
      </c>
      <c r="W5" s="2">
        <v>3563</v>
      </c>
      <c r="X5" s="2">
        <v>1782</v>
      </c>
      <c r="Y5" s="2">
        <v>463</v>
      </c>
      <c r="Z5" s="2">
        <v>700</v>
      </c>
      <c r="AA5" s="2" t="s">
        <v>83</v>
      </c>
      <c r="AB5" s="2">
        <v>2214</v>
      </c>
      <c r="AC5" s="2">
        <v>483</v>
      </c>
      <c r="AD5" s="2">
        <v>870</v>
      </c>
      <c r="AE5" s="2">
        <v>3628</v>
      </c>
      <c r="AF5" s="2">
        <v>481</v>
      </c>
      <c r="AG5" s="2">
        <v>991</v>
      </c>
      <c r="AH5" s="2">
        <v>1137</v>
      </c>
      <c r="AI5" s="2">
        <v>45</v>
      </c>
      <c r="AJ5" s="2">
        <v>73</v>
      </c>
      <c r="AK5" s="2">
        <v>60</v>
      </c>
      <c r="AL5" s="2">
        <v>347</v>
      </c>
      <c r="AM5" s="2">
        <v>275</v>
      </c>
    </row>
    <row r="6" spans="1:39" ht="10.199999999999999" customHeight="1" x14ac:dyDescent="0.2">
      <c r="A6" s="2" t="s">
        <v>84</v>
      </c>
      <c r="B6" s="2">
        <v>6774</v>
      </c>
      <c r="C6" s="2">
        <v>78</v>
      </c>
      <c r="D6" s="2">
        <v>320</v>
      </c>
      <c r="E6" s="2">
        <v>296</v>
      </c>
      <c r="F6" s="2">
        <v>194</v>
      </c>
      <c r="G6" s="2">
        <v>140</v>
      </c>
      <c r="H6" s="2">
        <v>493</v>
      </c>
      <c r="I6" s="2">
        <v>458</v>
      </c>
      <c r="J6" s="2">
        <v>259</v>
      </c>
      <c r="K6" s="2">
        <v>186</v>
      </c>
      <c r="L6" s="2">
        <v>512</v>
      </c>
      <c r="M6" s="2">
        <v>483</v>
      </c>
      <c r="N6" s="2">
        <v>314</v>
      </c>
      <c r="O6" s="2" t="s">
        <v>84</v>
      </c>
      <c r="P6" s="2">
        <v>19</v>
      </c>
      <c r="Q6" s="2">
        <v>50</v>
      </c>
      <c r="R6" s="2">
        <v>20</v>
      </c>
      <c r="S6" s="2">
        <v>195</v>
      </c>
      <c r="T6" s="2">
        <v>230</v>
      </c>
      <c r="U6" s="2">
        <v>270</v>
      </c>
      <c r="V6" s="2">
        <v>239</v>
      </c>
      <c r="W6" s="2">
        <v>151</v>
      </c>
      <c r="X6" s="2">
        <v>248</v>
      </c>
      <c r="Y6" s="2">
        <v>58</v>
      </c>
      <c r="Z6" s="2">
        <v>60</v>
      </c>
      <c r="AA6" s="2" t="s">
        <v>84</v>
      </c>
      <c r="AB6" s="2">
        <v>385</v>
      </c>
      <c r="AC6" s="2">
        <v>86</v>
      </c>
      <c r="AD6" s="2">
        <v>66</v>
      </c>
      <c r="AE6" s="2">
        <v>482</v>
      </c>
      <c r="AF6" s="2">
        <v>53</v>
      </c>
      <c r="AG6" s="2">
        <v>162</v>
      </c>
      <c r="AH6" s="2">
        <v>166</v>
      </c>
      <c r="AI6" s="2">
        <v>9</v>
      </c>
      <c r="AJ6" s="2">
        <v>7</v>
      </c>
      <c r="AK6" s="2">
        <v>8</v>
      </c>
      <c r="AL6" s="2">
        <v>61</v>
      </c>
      <c r="AM6" s="2">
        <v>16</v>
      </c>
    </row>
    <row r="7" spans="1:39" ht="10.199999999999999" customHeight="1" x14ac:dyDescent="0.2">
      <c r="A7" s="2" t="s">
        <v>85</v>
      </c>
      <c r="B7" s="2">
        <v>584</v>
      </c>
      <c r="C7" s="2">
        <v>1</v>
      </c>
      <c r="D7" s="2">
        <v>36</v>
      </c>
      <c r="E7" s="2">
        <v>42</v>
      </c>
      <c r="F7" s="2">
        <v>24</v>
      </c>
      <c r="G7" s="2">
        <v>12</v>
      </c>
      <c r="H7" s="2">
        <v>20</v>
      </c>
      <c r="I7" s="2">
        <v>27</v>
      </c>
      <c r="J7" s="2">
        <v>15</v>
      </c>
      <c r="K7" s="2">
        <v>16</v>
      </c>
      <c r="L7" s="2">
        <v>27</v>
      </c>
      <c r="M7" s="2">
        <v>33</v>
      </c>
      <c r="N7" s="2">
        <v>25</v>
      </c>
      <c r="O7" s="2" t="s">
        <v>85</v>
      </c>
      <c r="P7" s="2">
        <v>1</v>
      </c>
      <c r="Q7" s="2">
        <v>4</v>
      </c>
      <c r="R7" s="2">
        <v>1</v>
      </c>
      <c r="S7" s="2">
        <v>39</v>
      </c>
      <c r="T7" s="2">
        <v>17</v>
      </c>
      <c r="U7" s="2">
        <v>27</v>
      </c>
      <c r="V7" s="2">
        <v>35</v>
      </c>
      <c r="W7" s="2">
        <v>38</v>
      </c>
      <c r="X7" s="2">
        <v>19</v>
      </c>
      <c r="Y7" s="2">
        <v>8</v>
      </c>
      <c r="Z7" s="2">
        <v>9</v>
      </c>
      <c r="AA7" s="2" t="s">
        <v>85</v>
      </c>
      <c r="AB7" s="2">
        <v>6</v>
      </c>
      <c r="AC7" s="2">
        <v>23</v>
      </c>
      <c r="AD7" s="2">
        <v>9</v>
      </c>
      <c r="AE7" s="2">
        <v>24</v>
      </c>
      <c r="AF7" s="2">
        <v>3</v>
      </c>
      <c r="AG7" s="2">
        <v>10</v>
      </c>
      <c r="AH7" s="2">
        <v>28</v>
      </c>
      <c r="AI7" s="2">
        <v>0</v>
      </c>
      <c r="AJ7" s="2">
        <v>1</v>
      </c>
      <c r="AK7" s="2">
        <v>0</v>
      </c>
      <c r="AL7" s="2">
        <v>2</v>
      </c>
      <c r="AM7" s="2">
        <v>2</v>
      </c>
    </row>
    <row r="8" spans="1:39" ht="10.199999999999999" customHeight="1" x14ac:dyDescent="0.2">
      <c r="A8" s="2" t="s">
        <v>61</v>
      </c>
      <c r="B8" s="2">
        <v>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2</v>
      </c>
      <c r="M8" s="2">
        <v>0</v>
      </c>
      <c r="N8" s="2">
        <v>0</v>
      </c>
      <c r="O8" s="2" t="s">
        <v>61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  <c r="X8" s="2">
        <v>0</v>
      </c>
      <c r="Y8" s="2">
        <v>1</v>
      </c>
      <c r="Z8" s="2">
        <v>0</v>
      </c>
      <c r="AA8" s="2" t="s">
        <v>61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1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</row>
    <row r="9" spans="1:39" ht="10.19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0.199999999999999" customHeight="1" x14ac:dyDescent="0.2">
      <c r="A10" s="2" t="s">
        <v>56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56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56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0.199999999999999" customHeight="1" x14ac:dyDescent="0.2">
      <c r="A11" s="2" t="s">
        <v>2</v>
      </c>
      <c r="B11" s="2">
        <v>85179</v>
      </c>
      <c r="C11" s="2">
        <v>1024</v>
      </c>
      <c r="D11" s="2">
        <v>4019</v>
      </c>
      <c r="E11" s="2">
        <v>4967</v>
      </c>
      <c r="F11" s="2">
        <v>4667</v>
      </c>
      <c r="G11" s="2">
        <v>2426</v>
      </c>
      <c r="H11" s="2">
        <v>5546</v>
      </c>
      <c r="I11" s="2">
        <v>3705</v>
      </c>
      <c r="J11" s="2">
        <v>2357</v>
      </c>
      <c r="K11" s="2">
        <v>2055</v>
      </c>
      <c r="L11" s="2">
        <v>3758</v>
      </c>
      <c r="M11" s="2">
        <v>4191</v>
      </c>
      <c r="N11" s="2">
        <v>3481</v>
      </c>
      <c r="O11" s="2" t="s">
        <v>2</v>
      </c>
      <c r="P11" s="2">
        <v>118</v>
      </c>
      <c r="Q11" s="2">
        <v>273</v>
      </c>
      <c r="R11" s="2">
        <v>75</v>
      </c>
      <c r="S11" s="2">
        <v>3408</v>
      </c>
      <c r="T11" s="2">
        <v>2105</v>
      </c>
      <c r="U11" s="2">
        <v>2750</v>
      </c>
      <c r="V11" s="2">
        <v>4682</v>
      </c>
      <c r="W11" s="2">
        <v>7237</v>
      </c>
      <c r="X11" s="2">
        <v>2715</v>
      </c>
      <c r="Y11" s="2">
        <v>702</v>
      </c>
      <c r="Z11" s="2">
        <v>1355</v>
      </c>
      <c r="AA11" s="2" t="s">
        <v>2</v>
      </c>
      <c r="AB11" s="2">
        <v>3201</v>
      </c>
      <c r="AC11" s="2">
        <v>749</v>
      </c>
      <c r="AD11" s="2">
        <v>1648</v>
      </c>
      <c r="AE11" s="2">
        <v>5914</v>
      </c>
      <c r="AF11" s="2">
        <v>748</v>
      </c>
      <c r="AG11" s="2">
        <v>1805</v>
      </c>
      <c r="AH11" s="2">
        <v>1949</v>
      </c>
      <c r="AI11" s="2">
        <v>84</v>
      </c>
      <c r="AJ11" s="2">
        <v>124</v>
      </c>
      <c r="AK11" s="2">
        <v>69</v>
      </c>
      <c r="AL11" s="2">
        <v>482</v>
      </c>
      <c r="AM11" s="2">
        <v>790</v>
      </c>
    </row>
    <row r="12" spans="1:39" ht="10.199999999999999" customHeight="1" x14ac:dyDescent="0.2">
      <c r="A12" s="2" t="s">
        <v>82</v>
      </c>
      <c r="B12" s="2">
        <v>56758</v>
      </c>
      <c r="C12" s="2">
        <v>672</v>
      </c>
      <c r="D12" s="2">
        <v>2651</v>
      </c>
      <c r="E12" s="2">
        <v>3430</v>
      </c>
      <c r="F12" s="2">
        <v>3332</v>
      </c>
      <c r="G12" s="2">
        <v>1667</v>
      </c>
      <c r="H12" s="2">
        <v>3626</v>
      </c>
      <c r="I12" s="2">
        <v>2289</v>
      </c>
      <c r="J12" s="2">
        <v>1495</v>
      </c>
      <c r="K12" s="2">
        <v>1285</v>
      </c>
      <c r="L12" s="2">
        <v>2377</v>
      </c>
      <c r="M12" s="2">
        <v>2708</v>
      </c>
      <c r="N12" s="2">
        <v>2436</v>
      </c>
      <c r="O12" s="2" t="s">
        <v>82</v>
      </c>
      <c r="P12" s="2">
        <v>75</v>
      </c>
      <c r="Q12" s="2">
        <v>169</v>
      </c>
      <c r="R12" s="2">
        <v>42</v>
      </c>
      <c r="S12" s="2">
        <v>2387</v>
      </c>
      <c r="T12" s="2">
        <v>1349</v>
      </c>
      <c r="U12" s="2">
        <v>1688</v>
      </c>
      <c r="V12" s="2">
        <v>3242</v>
      </c>
      <c r="W12" s="2">
        <v>5113</v>
      </c>
      <c r="X12" s="2">
        <v>1749</v>
      </c>
      <c r="Y12" s="2">
        <v>438</v>
      </c>
      <c r="Z12" s="2">
        <v>923</v>
      </c>
      <c r="AA12" s="2" t="s">
        <v>82</v>
      </c>
      <c r="AB12" s="2">
        <v>2027</v>
      </c>
      <c r="AC12" s="2">
        <v>475</v>
      </c>
      <c r="AD12" s="2">
        <v>1125</v>
      </c>
      <c r="AE12" s="2">
        <v>3888</v>
      </c>
      <c r="AF12" s="2">
        <v>482</v>
      </c>
      <c r="AG12" s="2">
        <v>1252</v>
      </c>
      <c r="AH12" s="2">
        <v>1378</v>
      </c>
      <c r="AI12" s="2">
        <v>62</v>
      </c>
      <c r="AJ12" s="2">
        <v>87</v>
      </c>
      <c r="AK12" s="2">
        <v>40</v>
      </c>
      <c r="AL12" s="2">
        <v>293</v>
      </c>
      <c r="AM12" s="2">
        <v>506</v>
      </c>
    </row>
    <row r="13" spans="1:39" ht="10.199999999999999" customHeight="1" x14ac:dyDescent="0.2">
      <c r="A13" s="2" t="s">
        <v>83</v>
      </c>
      <c r="B13" s="2">
        <v>25667</v>
      </c>
      <c r="C13" s="2">
        <v>327</v>
      </c>
      <c r="D13" s="2">
        <v>1243</v>
      </c>
      <c r="E13" s="2">
        <v>1389</v>
      </c>
      <c r="F13" s="2">
        <v>1249</v>
      </c>
      <c r="G13" s="2">
        <v>701</v>
      </c>
      <c r="H13" s="2">
        <v>1711</v>
      </c>
      <c r="I13" s="2">
        <v>1247</v>
      </c>
      <c r="J13" s="2">
        <v>769</v>
      </c>
      <c r="K13" s="2">
        <v>692</v>
      </c>
      <c r="L13" s="2">
        <v>1203</v>
      </c>
      <c r="M13" s="2">
        <v>1296</v>
      </c>
      <c r="N13" s="2">
        <v>934</v>
      </c>
      <c r="O13" s="2" t="s">
        <v>83</v>
      </c>
      <c r="P13" s="2">
        <v>39</v>
      </c>
      <c r="Q13" s="2">
        <v>90</v>
      </c>
      <c r="R13" s="2">
        <v>29</v>
      </c>
      <c r="S13" s="2">
        <v>908</v>
      </c>
      <c r="T13" s="2">
        <v>691</v>
      </c>
      <c r="U13" s="2">
        <v>941</v>
      </c>
      <c r="V13" s="2">
        <v>1345</v>
      </c>
      <c r="W13" s="2">
        <v>2027</v>
      </c>
      <c r="X13" s="2">
        <v>857</v>
      </c>
      <c r="Y13" s="2">
        <v>231</v>
      </c>
      <c r="Z13" s="2">
        <v>399</v>
      </c>
      <c r="AA13" s="2" t="s">
        <v>83</v>
      </c>
      <c r="AB13" s="2">
        <v>1065</v>
      </c>
      <c r="AC13" s="2">
        <v>243</v>
      </c>
      <c r="AD13" s="2">
        <v>468</v>
      </c>
      <c r="AE13" s="2">
        <v>1796</v>
      </c>
      <c r="AF13" s="2">
        <v>231</v>
      </c>
      <c r="AG13" s="2">
        <v>502</v>
      </c>
      <c r="AH13" s="2">
        <v>522</v>
      </c>
      <c r="AI13" s="2">
        <v>22</v>
      </c>
      <c r="AJ13" s="2">
        <v>36</v>
      </c>
      <c r="AK13" s="2">
        <v>28</v>
      </c>
      <c r="AL13" s="2">
        <v>169</v>
      </c>
      <c r="AM13" s="2">
        <v>267</v>
      </c>
    </row>
    <row r="14" spans="1:39" ht="10.199999999999999" customHeight="1" x14ac:dyDescent="0.2">
      <c r="A14" s="2" t="s">
        <v>84</v>
      </c>
      <c r="B14" s="2">
        <v>2510</v>
      </c>
      <c r="C14" s="2">
        <v>25</v>
      </c>
      <c r="D14" s="2">
        <v>109</v>
      </c>
      <c r="E14" s="2">
        <v>128</v>
      </c>
      <c r="F14" s="2">
        <v>75</v>
      </c>
      <c r="G14" s="2">
        <v>51</v>
      </c>
      <c r="H14" s="2">
        <v>200</v>
      </c>
      <c r="I14" s="2">
        <v>163</v>
      </c>
      <c r="J14" s="2">
        <v>92</v>
      </c>
      <c r="K14" s="2">
        <v>74</v>
      </c>
      <c r="L14" s="2">
        <v>169</v>
      </c>
      <c r="M14" s="2">
        <v>176</v>
      </c>
      <c r="N14" s="2">
        <v>103</v>
      </c>
      <c r="O14" s="2" t="s">
        <v>84</v>
      </c>
      <c r="P14" s="2">
        <v>4</v>
      </c>
      <c r="Q14" s="2">
        <v>14</v>
      </c>
      <c r="R14" s="2">
        <v>4</v>
      </c>
      <c r="S14" s="2">
        <v>90</v>
      </c>
      <c r="T14" s="2">
        <v>61</v>
      </c>
      <c r="U14" s="2">
        <v>104</v>
      </c>
      <c r="V14" s="2">
        <v>80</v>
      </c>
      <c r="W14" s="2">
        <v>75</v>
      </c>
      <c r="X14" s="2">
        <v>103</v>
      </c>
      <c r="Y14" s="2">
        <v>27</v>
      </c>
      <c r="Z14" s="2">
        <v>26</v>
      </c>
      <c r="AA14" s="2" t="s">
        <v>84</v>
      </c>
      <c r="AB14" s="2">
        <v>108</v>
      </c>
      <c r="AC14" s="2">
        <v>25</v>
      </c>
      <c r="AD14" s="2">
        <v>48</v>
      </c>
      <c r="AE14" s="2">
        <v>219</v>
      </c>
      <c r="AF14" s="2">
        <v>34</v>
      </c>
      <c r="AG14" s="2">
        <v>47</v>
      </c>
      <c r="AH14" s="2">
        <v>39</v>
      </c>
      <c r="AI14" s="2">
        <v>0</v>
      </c>
      <c r="AJ14" s="2">
        <v>1</v>
      </c>
      <c r="AK14" s="2">
        <v>1</v>
      </c>
      <c r="AL14" s="2">
        <v>20</v>
      </c>
      <c r="AM14" s="2">
        <v>15</v>
      </c>
    </row>
    <row r="15" spans="1:39" ht="10.199999999999999" customHeight="1" x14ac:dyDescent="0.2">
      <c r="A15" s="2" t="s">
        <v>85</v>
      </c>
      <c r="B15" s="2">
        <v>241</v>
      </c>
      <c r="C15" s="2">
        <v>0</v>
      </c>
      <c r="D15" s="2">
        <v>16</v>
      </c>
      <c r="E15" s="2">
        <v>20</v>
      </c>
      <c r="F15" s="2">
        <v>11</v>
      </c>
      <c r="G15" s="2">
        <v>7</v>
      </c>
      <c r="H15" s="2">
        <v>9</v>
      </c>
      <c r="I15" s="2">
        <v>6</v>
      </c>
      <c r="J15" s="2">
        <v>1</v>
      </c>
      <c r="K15" s="2">
        <v>4</v>
      </c>
      <c r="L15" s="2">
        <v>9</v>
      </c>
      <c r="M15" s="2">
        <v>11</v>
      </c>
      <c r="N15" s="2">
        <v>8</v>
      </c>
      <c r="O15" s="2" t="s">
        <v>85</v>
      </c>
      <c r="P15" s="2">
        <v>0</v>
      </c>
      <c r="Q15" s="2">
        <v>0</v>
      </c>
      <c r="R15" s="2">
        <v>0</v>
      </c>
      <c r="S15" s="2">
        <v>23</v>
      </c>
      <c r="T15" s="2">
        <v>4</v>
      </c>
      <c r="U15" s="2">
        <v>17</v>
      </c>
      <c r="V15" s="2">
        <v>15</v>
      </c>
      <c r="W15" s="2">
        <v>21</v>
      </c>
      <c r="X15" s="2">
        <v>6</v>
      </c>
      <c r="Y15" s="2">
        <v>5</v>
      </c>
      <c r="Z15" s="2">
        <v>7</v>
      </c>
      <c r="AA15" s="2" t="s">
        <v>85</v>
      </c>
      <c r="AB15" s="2">
        <v>1</v>
      </c>
      <c r="AC15" s="2">
        <v>6</v>
      </c>
      <c r="AD15" s="2">
        <v>7</v>
      </c>
      <c r="AE15" s="2">
        <v>11</v>
      </c>
      <c r="AF15" s="2">
        <v>1</v>
      </c>
      <c r="AG15" s="2">
        <v>4</v>
      </c>
      <c r="AH15" s="2">
        <v>9</v>
      </c>
      <c r="AI15" s="2">
        <v>0</v>
      </c>
      <c r="AJ15" s="2">
        <v>0</v>
      </c>
      <c r="AK15" s="2">
        <v>0</v>
      </c>
      <c r="AL15" s="2">
        <v>0</v>
      </c>
      <c r="AM15" s="2">
        <v>2</v>
      </c>
    </row>
    <row r="16" spans="1:39" ht="10.199999999999999" customHeight="1" x14ac:dyDescent="0.2">
      <c r="A16" s="2" t="s">
        <v>61</v>
      </c>
      <c r="B16" s="2">
        <v>3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 t="s">
        <v>61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>
        <v>0</v>
      </c>
      <c r="Y16" s="2">
        <v>1</v>
      </c>
      <c r="Z16" s="2">
        <v>0</v>
      </c>
      <c r="AA16" s="2" t="s">
        <v>61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1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</row>
    <row r="17" spans="1:39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0.199999999999999" customHeight="1" x14ac:dyDescent="0.2">
      <c r="A18" s="2" t="s">
        <v>57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 t="s">
        <v>57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 t="s">
        <v>57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0.199999999999999" customHeight="1" x14ac:dyDescent="0.2">
      <c r="A19" s="2" t="s">
        <v>2</v>
      </c>
      <c r="B19" s="2">
        <v>75818</v>
      </c>
      <c r="C19" s="2">
        <v>926</v>
      </c>
      <c r="D19" s="2">
        <v>3998</v>
      </c>
      <c r="E19" s="2">
        <v>4260</v>
      </c>
      <c r="F19" s="2">
        <v>3832</v>
      </c>
      <c r="G19" s="2">
        <v>2112</v>
      </c>
      <c r="H19" s="2">
        <v>5365</v>
      </c>
      <c r="I19" s="2">
        <v>3928</v>
      </c>
      <c r="J19" s="2">
        <v>2590</v>
      </c>
      <c r="K19" s="2">
        <v>2156</v>
      </c>
      <c r="L19" s="2">
        <v>3909</v>
      </c>
      <c r="M19" s="2">
        <v>4301</v>
      </c>
      <c r="N19" s="2">
        <v>3316</v>
      </c>
      <c r="O19" s="2" t="s">
        <v>2</v>
      </c>
      <c r="P19" s="2">
        <v>122</v>
      </c>
      <c r="Q19" s="2">
        <v>360</v>
      </c>
      <c r="R19" s="2">
        <v>115</v>
      </c>
      <c r="S19" s="2">
        <v>2608</v>
      </c>
      <c r="T19" s="2">
        <v>2174</v>
      </c>
      <c r="U19" s="2">
        <v>2531</v>
      </c>
      <c r="V19" s="2">
        <v>3738</v>
      </c>
      <c r="W19" s="2">
        <v>3954</v>
      </c>
      <c r="X19" s="2">
        <v>2636</v>
      </c>
      <c r="Y19" s="2">
        <v>650</v>
      </c>
      <c r="Z19" s="2">
        <v>845</v>
      </c>
      <c r="AA19" s="2" t="s">
        <v>2</v>
      </c>
      <c r="AB19" s="2">
        <v>3252</v>
      </c>
      <c r="AC19" s="2">
        <v>755</v>
      </c>
      <c r="AD19" s="2">
        <v>1067</v>
      </c>
      <c r="AE19" s="2">
        <v>5007</v>
      </c>
      <c r="AF19" s="2">
        <v>721</v>
      </c>
      <c r="AG19" s="2">
        <v>1628</v>
      </c>
      <c r="AH19" s="2">
        <v>2104</v>
      </c>
      <c r="AI19" s="2">
        <v>79</v>
      </c>
      <c r="AJ19" s="2">
        <v>108</v>
      </c>
      <c r="AK19" s="2">
        <v>88</v>
      </c>
      <c r="AL19" s="2">
        <v>558</v>
      </c>
      <c r="AM19" s="2">
        <v>25</v>
      </c>
    </row>
    <row r="20" spans="1:39" ht="10.199999999999999" customHeight="1" x14ac:dyDescent="0.2">
      <c r="A20" s="2" t="s">
        <v>82</v>
      </c>
      <c r="B20" s="2">
        <v>45408</v>
      </c>
      <c r="C20" s="2">
        <v>551</v>
      </c>
      <c r="D20" s="2">
        <v>2469</v>
      </c>
      <c r="E20" s="2">
        <v>2688</v>
      </c>
      <c r="F20" s="2">
        <v>2502</v>
      </c>
      <c r="G20" s="2">
        <v>1360</v>
      </c>
      <c r="H20" s="2">
        <v>3299</v>
      </c>
      <c r="I20" s="2">
        <v>2244</v>
      </c>
      <c r="J20" s="2">
        <v>1569</v>
      </c>
      <c r="K20" s="2">
        <v>1289</v>
      </c>
      <c r="L20" s="2">
        <v>2219</v>
      </c>
      <c r="M20" s="2">
        <v>2519</v>
      </c>
      <c r="N20" s="2">
        <v>2059</v>
      </c>
      <c r="O20" s="2" t="s">
        <v>82</v>
      </c>
      <c r="P20" s="2">
        <v>63</v>
      </c>
      <c r="Q20" s="2">
        <v>208</v>
      </c>
      <c r="R20" s="2">
        <v>70</v>
      </c>
      <c r="S20" s="2">
        <v>1598</v>
      </c>
      <c r="T20" s="2">
        <v>1222</v>
      </c>
      <c r="U20" s="2">
        <v>1379</v>
      </c>
      <c r="V20" s="2">
        <v>2204</v>
      </c>
      <c r="W20" s="2">
        <v>2325</v>
      </c>
      <c r="X20" s="2">
        <v>1553</v>
      </c>
      <c r="Y20" s="2">
        <v>384</v>
      </c>
      <c r="Z20" s="2">
        <v>508</v>
      </c>
      <c r="AA20" s="2" t="s">
        <v>82</v>
      </c>
      <c r="AB20" s="2">
        <v>1821</v>
      </c>
      <c r="AC20" s="2">
        <v>437</v>
      </c>
      <c r="AD20" s="2">
        <v>645</v>
      </c>
      <c r="AE20" s="2">
        <v>2899</v>
      </c>
      <c r="AF20" s="2">
        <v>450</v>
      </c>
      <c r="AG20" s="2">
        <v>1018</v>
      </c>
      <c r="AH20" s="2">
        <v>1343</v>
      </c>
      <c r="AI20" s="2">
        <v>47</v>
      </c>
      <c r="AJ20" s="2">
        <v>64</v>
      </c>
      <c r="AK20" s="2">
        <v>49</v>
      </c>
      <c r="AL20" s="2">
        <v>337</v>
      </c>
      <c r="AM20" s="2">
        <v>16</v>
      </c>
    </row>
    <row r="21" spans="1:39" ht="10.199999999999999" customHeight="1" x14ac:dyDescent="0.2">
      <c r="A21" s="2" t="s">
        <v>83</v>
      </c>
      <c r="B21" s="2">
        <v>25800</v>
      </c>
      <c r="C21" s="2">
        <v>321</v>
      </c>
      <c r="D21" s="2">
        <v>1298</v>
      </c>
      <c r="E21" s="2">
        <v>1382</v>
      </c>
      <c r="F21" s="2">
        <v>1198</v>
      </c>
      <c r="G21" s="2">
        <v>658</v>
      </c>
      <c r="H21" s="2">
        <v>1762</v>
      </c>
      <c r="I21" s="2">
        <v>1367</v>
      </c>
      <c r="J21" s="2">
        <v>840</v>
      </c>
      <c r="K21" s="2">
        <v>743</v>
      </c>
      <c r="L21" s="2">
        <v>1327</v>
      </c>
      <c r="M21" s="2">
        <v>1453</v>
      </c>
      <c r="N21" s="2">
        <v>1029</v>
      </c>
      <c r="O21" s="2" t="s">
        <v>83</v>
      </c>
      <c r="P21" s="2">
        <v>43</v>
      </c>
      <c r="Q21" s="2">
        <v>112</v>
      </c>
      <c r="R21" s="2">
        <v>28</v>
      </c>
      <c r="S21" s="2">
        <v>889</v>
      </c>
      <c r="T21" s="2">
        <v>770</v>
      </c>
      <c r="U21" s="2">
        <v>976</v>
      </c>
      <c r="V21" s="2">
        <v>1355</v>
      </c>
      <c r="W21" s="2">
        <v>1536</v>
      </c>
      <c r="X21" s="2">
        <v>925</v>
      </c>
      <c r="Y21" s="2">
        <v>232</v>
      </c>
      <c r="Z21" s="2">
        <v>301</v>
      </c>
      <c r="AA21" s="2" t="s">
        <v>83</v>
      </c>
      <c r="AB21" s="2">
        <v>1149</v>
      </c>
      <c r="AC21" s="2">
        <v>240</v>
      </c>
      <c r="AD21" s="2">
        <v>402</v>
      </c>
      <c r="AE21" s="2">
        <v>1832</v>
      </c>
      <c r="AF21" s="2">
        <v>250</v>
      </c>
      <c r="AG21" s="2">
        <v>489</v>
      </c>
      <c r="AH21" s="2">
        <v>615</v>
      </c>
      <c r="AI21" s="2">
        <v>23</v>
      </c>
      <c r="AJ21" s="2">
        <v>37</v>
      </c>
      <c r="AK21" s="2">
        <v>32</v>
      </c>
      <c r="AL21" s="2">
        <v>178</v>
      </c>
      <c r="AM21" s="2">
        <v>8</v>
      </c>
    </row>
    <row r="22" spans="1:39" ht="10.199999999999999" customHeight="1" x14ac:dyDescent="0.2">
      <c r="A22" s="2" t="s">
        <v>84</v>
      </c>
      <c r="B22" s="2">
        <v>4264</v>
      </c>
      <c r="C22" s="2">
        <v>53</v>
      </c>
      <c r="D22" s="2">
        <v>211</v>
      </c>
      <c r="E22" s="2">
        <v>168</v>
      </c>
      <c r="F22" s="2">
        <v>119</v>
      </c>
      <c r="G22" s="2">
        <v>89</v>
      </c>
      <c r="H22" s="2">
        <v>293</v>
      </c>
      <c r="I22" s="2">
        <v>295</v>
      </c>
      <c r="J22" s="2">
        <v>167</v>
      </c>
      <c r="K22" s="2">
        <v>112</v>
      </c>
      <c r="L22" s="2">
        <v>343</v>
      </c>
      <c r="M22" s="2">
        <v>307</v>
      </c>
      <c r="N22" s="2">
        <v>211</v>
      </c>
      <c r="O22" s="2" t="s">
        <v>84</v>
      </c>
      <c r="P22" s="2">
        <v>15</v>
      </c>
      <c r="Q22" s="2">
        <v>36</v>
      </c>
      <c r="R22" s="2">
        <v>16</v>
      </c>
      <c r="S22" s="2">
        <v>105</v>
      </c>
      <c r="T22" s="2">
        <v>169</v>
      </c>
      <c r="U22" s="2">
        <v>166</v>
      </c>
      <c r="V22" s="2">
        <v>159</v>
      </c>
      <c r="W22" s="2">
        <v>76</v>
      </c>
      <c r="X22" s="2">
        <v>145</v>
      </c>
      <c r="Y22" s="2">
        <v>31</v>
      </c>
      <c r="Z22" s="2">
        <v>34</v>
      </c>
      <c r="AA22" s="2" t="s">
        <v>84</v>
      </c>
      <c r="AB22" s="2">
        <v>277</v>
      </c>
      <c r="AC22" s="2">
        <v>61</v>
      </c>
      <c r="AD22" s="2">
        <v>18</v>
      </c>
      <c r="AE22" s="2">
        <v>263</v>
      </c>
      <c r="AF22" s="2">
        <v>19</v>
      </c>
      <c r="AG22" s="2">
        <v>115</v>
      </c>
      <c r="AH22" s="2">
        <v>127</v>
      </c>
      <c r="AI22" s="2">
        <v>9</v>
      </c>
      <c r="AJ22" s="2">
        <v>6</v>
      </c>
      <c r="AK22" s="2">
        <v>7</v>
      </c>
      <c r="AL22" s="2">
        <v>41</v>
      </c>
      <c r="AM22" s="2">
        <v>1</v>
      </c>
    </row>
    <row r="23" spans="1:39" ht="10.199999999999999" customHeight="1" x14ac:dyDescent="0.2">
      <c r="A23" s="2" t="s">
        <v>85</v>
      </c>
      <c r="B23" s="2">
        <v>343</v>
      </c>
      <c r="C23" s="2">
        <v>1</v>
      </c>
      <c r="D23" s="2">
        <v>20</v>
      </c>
      <c r="E23" s="2">
        <v>22</v>
      </c>
      <c r="F23" s="2">
        <v>13</v>
      </c>
      <c r="G23" s="2">
        <v>5</v>
      </c>
      <c r="H23" s="2">
        <v>11</v>
      </c>
      <c r="I23" s="2">
        <v>21</v>
      </c>
      <c r="J23" s="2">
        <v>14</v>
      </c>
      <c r="K23" s="2">
        <v>12</v>
      </c>
      <c r="L23" s="2">
        <v>18</v>
      </c>
      <c r="M23" s="2">
        <v>22</v>
      </c>
      <c r="N23" s="2">
        <v>17</v>
      </c>
      <c r="O23" s="2" t="s">
        <v>85</v>
      </c>
      <c r="P23" s="2">
        <v>1</v>
      </c>
      <c r="Q23" s="2">
        <v>4</v>
      </c>
      <c r="R23" s="2">
        <v>1</v>
      </c>
      <c r="S23" s="2">
        <v>16</v>
      </c>
      <c r="T23" s="2">
        <v>13</v>
      </c>
      <c r="U23" s="2">
        <v>10</v>
      </c>
      <c r="V23" s="2">
        <v>20</v>
      </c>
      <c r="W23" s="2">
        <v>17</v>
      </c>
      <c r="X23" s="2">
        <v>13</v>
      </c>
      <c r="Y23" s="2">
        <v>3</v>
      </c>
      <c r="Z23" s="2">
        <v>2</v>
      </c>
      <c r="AA23" s="2" t="s">
        <v>85</v>
      </c>
      <c r="AB23" s="2">
        <v>5</v>
      </c>
      <c r="AC23" s="2">
        <v>17</v>
      </c>
      <c r="AD23" s="2">
        <v>2</v>
      </c>
      <c r="AE23" s="2">
        <v>13</v>
      </c>
      <c r="AF23" s="2">
        <v>2</v>
      </c>
      <c r="AG23" s="2">
        <v>6</v>
      </c>
      <c r="AH23" s="2">
        <v>19</v>
      </c>
      <c r="AI23" s="2">
        <v>0</v>
      </c>
      <c r="AJ23" s="2">
        <v>1</v>
      </c>
      <c r="AK23" s="2">
        <v>0</v>
      </c>
      <c r="AL23" s="2">
        <v>2</v>
      </c>
      <c r="AM23" s="2">
        <v>0</v>
      </c>
    </row>
    <row r="24" spans="1:39" ht="10.199999999999999" customHeight="1" x14ac:dyDescent="0.2">
      <c r="A24" s="5" t="s">
        <v>61</v>
      </c>
      <c r="B24" s="5">
        <v>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5">
        <v>2</v>
      </c>
      <c r="M24" s="5">
        <v>0</v>
      </c>
      <c r="N24" s="5">
        <v>0</v>
      </c>
      <c r="O24" s="5" t="s">
        <v>61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 t="s">
        <v>61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</row>
    <row r="25" spans="1:39" ht="10.199999999999999" customHeight="1" x14ac:dyDescent="0.2">
      <c r="A25" s="1" t="s">
        <v>62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62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 t="s">
        <v>62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18"/>
  <sheetViews>
    <sheetView showGridLines="0" view="pageBreakPreview" zoomScale="125" zoomScaleNormal="100" zoomScaleSheetLayoutView="125" workbookViewId="0">
      <selection activeCell="A17" sqref="A17"/>
    </sheetView>
  </sheetViews>
  <sheetFormatPr defaultColWidth="9" defaultRowHeight="10.199999999999999" customHeight="1" x14ac:dyDescent="0.2"/>
  <cols>
    <col min="1" max="1" width="9.5703125" style="6" customWidth="1"/>
    <col min="2" max="13" width="7.7109375" style="6" customWidth="1"/>
    <col min="14" max="14" width="13.7109375" style="6" customWidth="1"/>
    <col min="15" max="21" width="7.7109375" style="6" customWidth="1"/>
    <col min="22" max="32" width="8.7109375" style="6" customWidth="1"/>
    <col min="33" max="33" width="13.140625" style="6" customWidth="1"/>
    <col min="34" max="45" width="7.42578125" style="6" customWidth="1"/>
    <col min="46" max="264" width="9" style="6" customWidth="1"/>
    <col min="265" max="16384" width="9" style="6"/>
  </cols>
  <sheetData>
    <row r="1" spans="1:33" ht="10.199999999999999" customHeight="1" x14ac:dyDescent="0.2">
      <c r="A1" s="5" t="s">
        <v>180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 t="s">
        <v>180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G1" s="5" t="s">
        <v>86</v>
      </c>
    </row>
    <row r="2" spans="1:33" s="15" customFormat="1" ht="10.199999999999999" customHeight="1" x14ac:dyDescent="0.15">
      <c r="A2" s="30" t="s">
        <v>1</v>
      </c>
      <c r="B2" s="31" t="s">
        <v>2</v>
      </c>
      <c r="C2" s="32"/>
      <c r="D2" s="32"/>
      <c r="E2" s="31" t="s">
        <v>82</v>
      </c>
      <c r="F2" s="32"/>
      <c r="G2" s="32"/>
      <c r="H2" s="24"/>
      <c r="I2" s="25"/>
      <c r="J2" s="22"/>
      <c r="K2" s="31" t="s">
        <v>179</v>
      </c>
      <c r="L2" s="32"/>
      <c r="M2" s="37"/>
      <c r="N2" s="22"/>
      <c r="O2" s="31" t="s">
        <v>83</v>
      </c>
      <c r="P2" s="32"/>
      <c r="Q2" s="32"/>
      <c r="R2" s="31" t="s">
        <v>84</v>
      </c>
      <c r="S2" s="32"/>
      <c r="T2" s="32"/>
      <c r="U2" s="31" t="s">
        <v>85</v>
      </c>
      <c r="V2" s="32"/>
      <c r="W2" s="32"/>
      <c r="X2" s="31" t="s">
        <v>61</v>
      </c>
      <c r="Y2" s="32"/>
      <c r="Z2" s="33"/>
    </row>
    <row r="3" spans="1:33" ht="10.199999999999999" customHeight="1" x14ac:dyDescent="0.2">
      <c r="A3" s="30"/>
      <c r="B3" s="7" t="s">
        <v>2</v>
      </c>
      <c r="C3" s="7" t="s">
        <v>59</v>
      </c>
      <c r="D3" s="7" t="s">
        <v>60</v>
      </c>
      <c r="E3" s="7" t="s">
        <v>2</v>
      </c>
      <c r="F3" s="7" t="s">
        <v>59</v>
      </c>
      <c r="G3" s="7" t="s">
        <v>60</v>
      </c>
      <c r="H3" s="26"/>
      <c r="I3" s="27"/>
      <c r="J3" s="23"/>
      <c r="K3" s="7" t="s">
        <v>2</v>
      </c>
      <c r="L3" s="7" t="s">
        <v>59</v>
      </c>
      <c r="M3" s="21" t="s">
        <v>60</v>
      </c>
      <c r="N3" s="23"/>
      <c r="O3" s="7" t="s">
        <v>2</v>
      </c>
      <c r="P3" s="7" t="s">
        <v>59</v>
      </c>
      <c r="Q3" s="7" t="s">
        <v>60</v>
      </c>
      <c r="R3" s="7" t="s">
        <v>2</v>
      </c>
      <c r="S3" s="7" t="s">
        <v>59</v>
      </c>
      <c r="T3" s="7" t="s">
        <v>60</v>
      </c>
      <c r="U3" s="7" t="s">
        <v>2</v>
      </c>
      <c r="V3" s="7" t="s">
        <v>59</v>
      </c>
      <c r="W3" s="7" t="s">
        <v>60</v>
      </c>
      <c r="X3" s="7" t="s">
        <v>2</v>
      </c>
      <c r="Y3" s="7" t="s">
        <v>59</v>
      </c>
      <c r="Z3" s="8" t="s">
        <v>60</v>
      </c>
      <c r="AG3" s="7"/>
    </row>
    <row r="4" spans="1:33" ht="10.199999999999999" customHeight="1" x14ac:dyDescent="0.2">
      <c r="A4" s="1" t="s">
        <v>38</v>
      </c>
      <c r="B4" s="1">
        <v>80282</v>
      </c>
      <c r="C4" s="1">
        <v>41863</v>
      </c>
      <c r="D4" s="1">
        <v>38419</v>
      </c>
      <c r="E4" s="1">
        <v>33699</v>
      </c>
      <c r="F4" s="1">
        <v>20787</v>
      </c>
      <c r="G4" s="1">
        <v>12912</v>
      </c>
      <c r="H4" s="1"/>
      <c r="I4" s="1"/>
      <c r="J4" s="1"/>
      <c r="K4" s="1"/>
      <c r="L4" s="1"/>
      <c r="M4" s="1"/>
      <c r="N4" s="1" t="s">
        <v>38</v>
      </c>
      <c r="O4" s="1">
        <v>43438</v>
      </c>
      <c r="P4" s="1">
        <v>20095</v>
      </c>
      <c r="Q4" s="1">
        <v>23343</v>
      </c>
      <c r="R4" s="1">
        <v>2681</v>
      </c>
      <c r="S4" s="1">
        <v>822</v>
      </c>
      <c r="T4" s="1">
        <v>1859</v>
      </c>
      <c r="U4" s="1">
        <v>460</v>
      </c>
      <c r="V4" s="1">
        <v>158</v>
      </c>
      <c r="W4" s="1">
        <v>302</v>
      </c>
      <c r="X4" s="1">
        <v>4</v>
      </c>
      <c r="Y4" s="1">
        <v>1</v>
      </c>
      <c r="Z4" s="1">
        <v>3</v>
      </c>
      <c r="AG4" s="1" t="s">
        <v>38</v>
      </c>
    </row>
    <row r="5" spans="1:33" ht="10.199999999999999" customHeight="1" x14ac:dyDescent="0.2">
      <c r="A5" s="2" t="s">
        <v>67</v>
      </c>
      <c r="B5" s="2">
        <v>17207</v>
      </c>
      <c r="C5" s="2">
        <v>9179</v>
      </c>
      <c r="D5" s="2">
        <v>8028</v>
      </c>
      <c r="E5" s="2">
        <v>16421</v>
      </c>
      <c r="F5" s="2">
        <v>9085</v>
      </c>
      <c r="G5" s="2">
        <v>7336</v>
      </c>
      <c r="H5" s="17">
        <f t="shared" ref="H5:J12" si="0">E5/B5*100</f>
        <v>95.432091590631714</v>
      </c>
      <c r="I5" s="17">
        <f t="shared" si="0"/>
        <v>98.975923303192076</v>
      </c>
      <c r="J5" s="17">
        <f t="shared" si="0"/>
        <v>91.380169407075243</v>
      </c>
      <c r="K5" s="18">
        <f>H13+1500</f>
        <v>2717.2729353703594</v>
      </c>
      <c r="L5" s="18">
        <f t="shared" ref="L5:M5" si="1">I13+1500</f>
        <v>2980.9286631008199</v>
      </c>
      <c r="M5" s="18">
        <f t="shared" si="1"/>
        <v>2440.8475515898476</v>
      </c>
      <c r="N5" s="2" t="s">
        <v>67</v>
      </c>
      <c r="O5" s="2">
        <v>769</v>
      </c>
      <c r="P5" s="2">
        <v>92</v>
      </c>
      <c r="Q5" s="2">
        <v>677</v>
      </c>
      <c r="R5" s="2">
        <v>6</v>
      </c>
      <c r="S5" s="2">
        <v>1</v>
      </c>
      <c r="T5" s="2">
        <v>5</v>
      </c>
      <c r="U5" s="2">
        <v>11</v>
      </c>
      <c r="V5" s="2">
        <v>1</v>
      </c>
      <c r="W5" s="2">
        <v>10</v>
      </c>
      <c r="X5" s="2">
        <v>0</v>
      </c>
      <c r="Y5" s="2">
        <v>0</v>
      </c>
      <c r="Z5" s="2">
        <v>0</v>
      </c>
      <c r="AG5" s="2" t="s">
        <v>67</v>
      </c>
    </row>
    <row r="6" spans="1:33" ht="10.199999999999999" customHeight="1" x14ac:dyDescent="0.2">
      <c r="A6" s="2" t="s">
        <v>68</v>
      </c>
      <c r="B6" s="2">
        <v>12853</v>
      </c>
      <c r="C6" s="2">
        <v>6576</v>
      </c>
      <c r="D6" s="2">
        <v>6277</v>
      </c>
      <c r="E6" s="2">
        <v>8636</v>
      </c>
      <c r="F6" s="2">
        <v>5602</v>
      </c>
      <c r="G6" s="2">
        <v>3034</v>
      </c>
      <c r="H6" s="17">
        <f t="shared" si="0"/>
        <v>67.190539173733754</v>
      </c>
      <c r="I6" s="17">
        <f t="shared" si="0"/>
        <v>85.188564476885645</v>
      </c>
      <c r="J6" s="17">
        <f t="shared" si="0"/>
        <v>48.335191970686637</v>
      </c>
      <c r="K6" s="19"/>
      <c r="L6" s="19"/>
      <c r="M6" s="19"/>
      <c r="N6" s="2" t="s">
        <v>68</v>
      </c>
      <c r="O6" s="2">
        <v>4119</v>
      </c>
      <c r="P6" s="2">
        <v>951</v>
      </c>
      <c r="Q6" s="2">
        <v>3168</v>
      </c>
      <c r="R6" s="2">
        <v>59</v>
      </c>
      <c r="S6" s="2">
        <v>11</v>
      </c>
      <c r="T6" s="2">
        <v>48</v>
      </c>
      <c r="U6" s="2">
        <v>38</v>
      </c>
      <c r="V6" s="2">
        <v>12</v>
      </c>
      <c r="W6" s="2">
        <v>26</v>
      </c>
      <c r="X6" s="2">
        <v>1</v>
      </c>
      <c r="Y6" s="2">
        <v>0</v>
      </c>
      <c r="Z6" s="2">
        <v>1</v>
      </c>
      <c r="AG6" s="2" t="s">
        <v>68</v>
      </c>
    </row>
    <row r="7" spans="1:33" ht="10.199999999999999" customHeight="1" x14ac:dyDescent="0.2">
      <c r="A7" s="2" t="s">
        <v>69</v>
      </c>
      <c r="B7" s="2">
        <v>12259</v>
      </c>
      <c r="C7" s="2">
        <v>6050</v>
      </c>
      <c r="D7" s="2">
        <v>6209</v>
      </c>
      <c r="E7" s="2">
        <v>4364</v>
      </c>
      <c r="F7" s="2">
        <v>3055</v>
      </c>
      <c r="G7" s="2">
        <v>1309</v>
      </c>
      <c r="H7" s="17">
        <f t="shared" si="0"/>
        <v>35.59833591646953</v>
      </c>
      <c r="I7" s="17">
        <f t="shared" si="0"/>
        <v>50.495867768595041</v>
      </c>
      <c r="J7" s="17">
        <f t="shared" si="0"/>
        <v>21.082299887260429</v>
      </c>
      <c r="K7" s="18">
        <f>(H11+H12)/2</f>
        <v>5.7463517328050067</v>
      </c>
      <c r="L7" s="18">
        <f t="shared" ref="L7:M7" si="2">(I11+I12)/2</f>
        <v>6.9864866107771961</v>
      </c>
      <c r="M7" s="18">
        <f t="shared" si="2"/>
        <v>4.2806183684674224</v>
      </c>
      <c r="N7" s="2" t="s">
        <v>69</v>
      </c>
      <c r="O7" s="2">
        <v>7639</v>
      </c>
      <c r="P7" s="2">
        <v>2955</v>
      </c>
      <c r="Q7" s="2">
        <v>4684</v>
      </c>
      <c r="R7" s="2">
        <v>177</v>
      </c>
      <c r="S7" s="2">
        <v>24</v>
      </c>
      <c r="T7" s="2">
        <v>153</v>
      </c>
      <c r="U7" s="2">
        <v>79</v>
      </c>
      <c r="V7" s="2">
        <v>16</v>
      </c>
      <c r="W7" s="2">
        <v>63</v>
      </c>
      <c r="X7" s="2">
        <v>0</v>
      </c>
      <c r="Y7" s="2">
        <v>0</v>
      </c>
      <c r="Z7" s="2">
        <v>0</v>
      </c>
      <c r="AG7" s="2" t="s">
        <v>69</v>
      </c>
    </row>
    <row r="8" spans="1:33" ht="10.199999999999999" customHeight="1" x14ac:dyDescent="0.2">
      <c r="A8" s="2" t="s">
        <v>70</v>
      </c>
      <c r="B8" s="2">
        <v>10427</v>
      </c>
      <c r="C8" s="2">
        <v>5427</v>
      </c>
      <c r="D8" s="2">
        <v>5000</v>
      </c>
      <c r="E8" s="2">
        <v>1989</v>
      </c>
      <c r="F8" s="2">
        <v>1445</v>
      </c>
      <c r="G8" s="2">
        <v>544</v>
      </c>
      <c r="H8" s="17">
        <f t="shared" si="0"/>
        <v>19.075477126690323</v>
      </c>
      <c r="I8" s="17">
        <f t="shared" si="0"/>
        <v>26.62612861617837</v>
      </c>
      <c r="J8" s="17">
        <f t="shared" si="0"/>
        <v>10.879999999999999</v>
      </c>
      <c r="K8" s="18"/>
      <c r="L8" s="18"/>
      <c r="M8" s="18"/>
      <c r="N8" s="2" t="s">
        <v>70</v>
      </c>
      <c r="O8" s="2">
        <v>8068</v>
      </c>
      <c r="P8" s="2">
        <v>3863</v>
      </c>
      <c r="Q8" s="2">
        <v>4205</v>
      </c>
      <c r="R8" s="2">
        <v>292</v>
      </c>
      <c r="S8" s="2">
        <v>88</v>
      </c>
      <c r="T8" s="2">
        <v>204</v>
      </c>
      <c r="U8" s="2">
        <v>78</v>
      </c>
      <c r="V8" s="2">
        <v>31</v>
      </c>
      <c r="W8" s="2">
        <v>47</v>
      </c>
      <c r="X8" s="2">
        <v>0</v>
      </c>
      <c r="Y8" s="2">
        <v>0</v>
      </c>
      <c r="Z8" s="2">
        <v>0</v>
      </c>
      <c r="AG8" s="2" t="s">
        <v>70</v>
      </c>
    </row>
    <row r="9" spans="1:33" ht="10.199999999999999" customHeight="1" x14ac:dyDescent="0.2">
      <c r="A9" s="2" t="s">
        <v>71</v>
      </c>
      <c r="B9" s="2">
        <v>8559</v>
      </c>
      <c r="C9" s="2">
        <v>4490</v>
      </c>
      <c r="D9" s="2">
        <v>4069</v>
      </c>
      <c r="E9" s="2">
        <v>981</v>
      </c>
      <c r="F9" s="2">
        <v>708</v>
      </c>
      <c r="G9" s="2">
        <v>273</v>
      </c>
      <c r="H9" s="17">
        <f t="shared" si="0"/>
        <v>11.461619348054679</v>
      </c>
      <c r="I9" s="17">
        <f t="shared" si="0"/>
        <v>15.768374164810691</v>
      </c>
      <c r="J9" s="17">
        <f t="shared" si="0"/>
        <v>6.7092651757188495</v>
      </c>
      <c r="K9" s="18">
        <f>K7*50</f>
        <v>287.31758664025034</v>
      </c>
      <c r="L9" s="18">
        <f t="shared" ref="L9:M9" si="3">L7*50</f>
        <v>349.32433053885978</v>
      </c>
      <c r="M9" s="18">
        <f t="shared" si="3"/>
        <v>214.03091842337113</v>
      </c>
      <c r="N9" s="2" t="s">
        <v>71</v>
      </c>
      <c r="O9" s="2">
        <v>7166</v>
      </c>
      <c r="P9" s="2">
        <v>3647</v>
      </c>
      <c r="Q9" s="2">
        <v>3519</v>
      </c>
      <c r="R9" s="2">
        <v>332</v>
      </c>
      <c r="S9" s="2">
        <v>106</v>
      </c>
      <c r="T9" s="2">
        <v>226</v>
      </c>
      <c r="U9" s="2">
        <v>78</v>
      </c>
      <c r="V9" s="2">
        <v>28</v>
      </c>
      <c r="W9" s="2">
        <v>50</v>
      </c>
      <c r="X9" s="2">
        <v>2</v>
      </c>
      <c r="Y9" s="2">
        <v>1</v>
      </c>
      <c r="Z9" s="2">
        <v>1</v>
      </c>
      <c r="AG9" s="2" t="s">
        <v>71</v>
      </c>
    </row>
    <row r="10" spans="1:33" ht="10.199999999999999" customHeight="1" x14ac:dyDescent="0.2">
      <c r="A10" s="2" t="s">
        <v>72</v>
      </c>
      <c r="B10" s="2">
        <v>7980</v>
      </c>
      <c r="C10" s="2">
        <v>4166</v>
      </c>
      <c r="D10" s="2">
        <v>3814</v>
      </c>
      <c r="E10" s="2">
        <v>673</v>
      </c>
      <c r="F10" s="2">
        <v>473</v>
      </c>
      <c r="G10" s="2">
        <v>200</v>
      </c>
      <c r="H10" s="17">
        <f t="shared" si="0"/>
        <v>8.4335839598997495</v>
      </c>
      <c r="I10" s="17">
        <f t="shared" si="0"/>
        <v>11.353816610657704</v>
      </c>
      <c r="J10" s="17">
        <f t="shared" si="0"/>
        <v>5.2438384897745145</v>
      </c>
      <c r="K10" s="18"/>
      <c r="L10" s="18"/>
      <c r="M10" s="18"/>
      <c r="N10" s="2" t="s">
        <v>72</v>
      </c>
      <c r="O10" s="2">
        <v>6728</v>
      </c>
      <c r="P10" s="2">
        <v>3505</v>
      </c>
      <c r="Q10" s="2">
        <v>3223</v>
      </c>
      <c r="R10" s="2">
        <v>509</v>
      </c>
      <c r="S10" s="2">
        <v>168</v>
      </c>
      <c r="T10" s="2">
        <v>341</v>
      </c>
      <c r="U10" s="2">
        <v>70</v>
      </c>
      <c r="V10" s="2">
        <v>20</v>
      </c>
      <c r="W10" s="2">
        <v>50</v>
      </c>
      <c r="X10" s="2">
        <v>0</v>
      </c>
      <c r="Y10" s="2">
        <v>0</v>
      </c>
      <c r="Z10" s="2">
        <v>0</v>
      </c>
      <c r="AG10" s="2" t="s">
        <v>72</v>
      </c>
    </row>
    <row r="11" spans="1:33" ht="10.199999999999999" customHeight="1" x14ac:dyDescent="0.2">
      <c r="A11" s="2" t="s">
        <v>73</v>
      </c>
      <c r="B11" s="2">
        <v>5796</v>
      </c>
      <c r="C11" s="2">
        <v>3086</v>
      </c>
      <c r="D11" s="2">
        <v>2710</v>
      </c>
      <c r="E11" s="2">
        <v>363</v>
      </c>
      <c r="F11" s="2">
        <v>240</v>
      </c>
      <c r="G11" s="2">
        <v>123</v>
      </c>
      <c r="H11" s="17">
        <f t="shared" si="0"/>
        <v>6.262939958592133</v>
      </c>
      <c r="I11" s="17">
        <f t="shared" si="0"/>
        <v>7.7770576798444582</v>
      </c>
      <c r="J11" s="17">
        <f t="shared" si="0"/>
        <v>4.5387453874538748</v>
      </c>
      <c r="K11" s="18">
        <f>K5-K9</f>
        <v>2429.9553487301091</v>
      </c>
      <c r="L11" s="18">
        <f t="shared" ref="L11:M11" si="4">L5-L9</f>
        <v>2631.6043325619603</v>
      </c>
      <c r="M11" s="18">
        <f t="shared" si="4"/>
        <v>2226.8166331664765</v>
      </c>
      <c r="N11" s="2" t="s">
        <v>73</v>
      </c>
      <c r="O11" s="2">
        <v>4836</v>
      </c>
      <c r="P11" s="2">
        <v>2649</v>
      </c>
      <c r="Q11" s="2">
        <v>2187</v>
      </c>
      <c r="R11" s="2">
        <v>540</v>
      </c>
      <c r="S11" s="2">
        <v>175</v>
      </c>
      <c r="T11" s="2">
        <v>365</v>
      </c>
      <c r="U11" s="2">
        <v>56</v>
      </c>
      <c r="V11" s="2">
        <v>22</v>
      </c>
      <c r="W11" s="2">
        <v>34</v>
      </c>
      <c r="X11" s="2">
        <v>1</v>
      </c>
      <c r="Y11" s="2">
        <v>0</v>
      </c>
      <c r="Z11" s="2">
        <v>1</v>
      </c>
      <c r="AG11" s="2" t="s">
        <v>73</v>
      </c>
    </row>
    <row r="12" spans="1:33" ht="10.199999999999999" customHeight="1" x14ac:dyDescent="0.2">
      <c r="A12" s="2" t="s">
        <v>74</v>
      </c>
      <c r="B12" s="2">
        <v>5201</v>
      </c>
      <c r="C12" s="2">
        <v>2889</v>
      </c>
      <c r="D12" s="2">
        <v>2312</v>
      </c>
      <c r="E12" s="2">
        <v>272</v>
      </c>
      <c r="F12" s="2">
        <v>179</v>
      </c>
      <c r="G12" s="2">
        <v>93</v>
      </c>
      <c r="H12" s="17">
        <f t="shared" si="0"/>
        <v>5.2297635070178812</v>
      </c>
      <c r="I12" s="17">
        <f t="shared" si="0"/>
        <v>6.1959155417099341</v>
      </c>
      <c r="J12" s="17">
        <f t="shared" si="0"/>
        <v>4.0224913494809691</v>
      </c>
      <c r="K12" s="18">
        <f>100-K7</f>
        <v>94.25364826719499</v>
      </c>
      <c r="L12" s="18">
        <f t="shared" ref="L12:M12" si="5">100-L7</f>
        <v>93.013513389222808</v>
      </c>
      <c r="M12" s="18">
        <f t="shared" si="5"/>
        <v>95.719381631532571</v>
      </c>
      <c r="N12" s="2" t="s">
        <v>74</v>
      </c>
      <c r="O12" s="2">
        <v>4113</v>
      </c>
      <c r="P12" s="2">
        <v>2433</v>
      </c>
      <c r="Q12" s="2">
        <v>1680</v>
      </c>
      <c r="R12" s="2">
        <v>766</v>
      </c>
      <c r="S12" s="2">
        <v>249</v>
      </c>
      <c r="T12" s="2">
        <v>517</v>
      </c>
      <c r="U12" s="2">
        <v>50</v>
      </c>
      <c r="V12" s="2">
        <v>28</v>
      </c>
      <c r="W12" s="2">
        <v>22</v>
      </c>
      <c r="X12" s="2">
        <v>0</v>
      </c>
      <c r="Y12" s="2">
        <v>0</v>
      </c>
      <c r="Z12" s="2">
        <v>0</v>
      </c>
      <c r="AG12" s="2" t="s">
        <v>74</v>
      </c>
    </row>
    <row r="13" spans="1:33" ht="10.199999999999999" customHeight="1" x14ac:dyDescent="0.2">
      <c r="A13" s="2"/>
      <c r="B13" s="2"/>
      <c r="C13" s="2"/>
      <c r="D13" s="2"/>
      <c r="E13" s="2"/>
      <c r="F13" s="2"/>
      <c r="G13" s="2"/>
      <c r="H13" s="17">
        <f>SUM(H5:H11)*5</f>
        <v>1217.2729353703594</v>
      </c>
      <c r="I13" s="17">
        <f>SUM(I5:I11)*5</f>
        <v>1480.9286631008197</v>
      </c>
      <c r="J13" s="17">
        <f>SUM(J5:J11)*5</f>
        <v>940.84755158984774</v>
      </c>
      <c r="K13" s="20">
        <f>K11/K12</f>
        <v>25.781021672938849</v>
      </c>
      <c r="L13" s="20">
        <f t="shared" ref="L13:M13" si="6">L11/L12</f>
        <v>28.292709700683947</v>
      </c>
      <c r="M13" s="20">
        <f t="shared" si="6"/>
        <v>23.264009808781534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G13" s="2"/>
    </row>
    <row r="14" spans="1:33" ht="10.199999999999999" customHeight="1" x14ac:dyDescent="0.2">
      <c r="A14" s="2" t="s">
        <v>87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87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G14" s="2" t="s">
        <v>87</v>
      </c>
    </row>
    <row r="15" spans="1:33" ht="10.199999999999999" customHeight="1" x14ac:dyDescent="0.2">
      <c r="A15" s="2" t="s">
        <v>38</v>
      </c>
      <c r="B15" s="2">
        <v>891</v>
      </c>
      <c r="C15" s="2">
        <v>474</v>
      </c>
      <c r="D15" s="2">
        <v>417</v>
      </c>
      <c r="E15" s="2">
        <v>343</v>
      </c>
      <c r="F15" s="2">
        <v>224</v>
      </c>
      <c r="G15" s="2">
        <v>119</v>
      </c>
      <c r="H15" s="2"/>
      <c r="I15" s="2"/>
      <c r="J15" s="2"/>
      <c r="K15" s="2"/>
      <c r="L15" s="2"/>
      <c r="M15" s="2"/>
      <c r="N15" s="2" t="s">
        <v>38</v>
      </c>
      <c r="O15" s="2">
        <v>530</v>
      </c>
      <c r="P15" s="2">
        <v>247</v>
      </c>
      <c r="Q15" s="2">
        <v>283</v>
      </c>
      <c r="R15" s="2">
        <v>17</v>
      </c>
      <c r="S15" s="2">
        <v>3</v>
      </c>
      <c r="T15" s="2">
        <v>14</v>
      </c>
      <c r="U15" s="2">
        <v>1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G15" s="2" t="s">
        <v>38</v>
      </c>
    </row>
    <row r="16" spans="1:33" ht="10.199999999999999" customHeight="1" x14ac:dyDescent="0.2">
      <c r="A16" s="2" t="s">
        <v>67</v>
      </c>
      <c r="B16" s="2">
        <v>168</v>
      </c>
      <c r="C16" s="2">
        <v>89</v>
      </c>
      <c r="D16" s="2">
        <v>79</v>
      </c>
      <c r="E16" s="2">
        <v>154</v>
      </c>
      <c r="F16" s="2">
        <v>89</v>
      </c>
      <c r="G16" s="2">
        <v>65</v>
      </c>
      <c r="H16" s="17">
        <f t="shared" ref="H16:J23" si="7">E16/B16*100</f>
        <v>91.666666666666657</v>
      </c>
      <c r="I16" s="17">
        <f t="shared" si="7"/>
        <v>100</v>
      </c>
      <c r="J16" s="17">
        <f t="shared" si="7"/>
        <v>82.278481012658233</v>
      </c>
      <c r="K16" s="18">
        <f>H24+1500</f>
        <v>2694.2132039162616</v>
      </c>
      <c r="L16" s="18">
        <f t="shared" ref="L16:M16" si="8">I24+1500</f>
        <v>2999.8932065856143</v>
      </c>
      <c r="M16" s="18">
        <f t="shared" si="8"/>
        <v>2354.7651459474532</v>
      </c>
      <c r="N16" s="2" t="s">
        <v>67</v>
      </c>
      <c r="O16" s="2">
        <v>13</v>
      </c>
      <c r="P16" s="2">
        <v>0</v>
      </c>
      <c r="Q16" s="2">
        <v>13</v>
      </c>
      <c r="R16" s="2">
        <v>1</v>
      </c>
      <c r="S16" s="2">
        <v>0</v>
      </c>
      <c r="T16" s="2">
        <v>1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G16" s="2" t="s">
        <v>67</v>
      </c>
    </row>
    <row r="17" spans="1:33" ht="10.199999999999999" customHeight="1" x14ac:dyDescent="0.2">
      <c r="A17" s="2" t="s">
        <v>68</v>
      </c>
      <c r="B17" s="2">
        <v>153</v>
      </c>
      <c r="C17" s="2">
        <v>79</v>
      </c>
      <c r="D17" s="2">
        <v>74</v>
      </c>
      <c r="E17" s="2">
        <v>85</v>
      </c>
      <c r="F17" s="2">
        <v>60</v>
      </c>
      <c r="G17" s="2">
        <v>25</v>
      </c>
      <c r="H17" s="17">
        <f t="shared" si="7"/>
        <v>55.555555555555557</v>
      </c>
      <c r="I17" s="17">
        <f t="shared" si="7"/>
        <v>75.949367088607602</v>
      </c>
      <c r="J17" s="17">
        <f t="shared" si="7"/>
        <v>33.783783783783782</v>
      </c>
      <c r="K17" s="19"/>
      <c r="L17" s="19"/>
      <c r="M17" s="19"/>
      <c r="N17" s="2" t="s">
        <v>68</v>
      </c>
      <c r="O17" s="2">
        <v>67</v>
      </c>
      <c r="P17" s="2">
        <v>19</v>
      </c>
      <c r="Q17" s="2">
        <v>48</v>
      </c>
      <c r="R17" s="2">
        <v>1</v>
      </c>
      <c r="S17" s="2">
        <v>0</v>
      </c>
      <c r="T17" s="2">
        <v>1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G17" s="2" t="s">
        <v>68</v>
      </c>
    </row>
    <row r="18" spans="1:33" ht="10.199999999999999" customHeight="1" x14ac:dyDescent="0.2">
      <c r="A18" s="2" t="s">
        <v>69</v>
      </c>
      <c r="B18" s="2">
        <v>125</v>
      </c>
      <c r="C18" s="2">
        <v>68</v>
      </c>
      <c r="D18" s="2">
        <v>57</v>
      </c>
      <c r="E18" s="2">
        <v>42</v>
      </c>
      <c r="F18" s="2">
        <v>30</v>
      </c>
      <c r="G18" s="2">
        <v>12</v>
      </c>
      <c r="H18" s="17">
        <f t="shared" si="7"/>
        <v>33.6</v>
      </c>
      <c r="I18" s="17">
        <f t="shared" si="7"/>
        <v>44.117647058823529</v>
      </c>
      <c r="J18" s="17">
        <f t="shared" si="7"/>
        <v>21.052631578947366</v>
      </c>
      <c r="K18" s="18">
        <f>(H22+H23)/2</f>
        <v>5.982905982905983</v>
      </c>
      <c r="L18" s="18">
        <f t="shared" ref="L18:M18" si="9">(I22+I23)/2</f>
        <v>8.4018801410105759</v>
      </c>
      <c r="M18" s="18">
        <f t="shared" si="9"/>
        <v>2.9910714285714288</v>
      </c>
      <c r="N18" s="2" t="s">
        <v>69</v>
      </c>
      <c r="O18" s="2">
        <v>83</v>
      </c>
      <c r="P18" s="2">
        <v>38</v>
      </c>
      <c r="Q18" s="2">
        <v>45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G18" s="2" t="s">
        <v>69</v>
      </c>
    </row>
    <row r="19" spans="1:33" ht="10.199999999999999" customHeight="1" x14ac:dyDescent="0.2">
      <c r="A19" s="2" t="s">
        <v>70</v>
      </c>
      <c r="B19" s="2">
        <v>113</v>
      </c>
      <c r="C19" s="2">
        <v>62</v>
      </c>
      <c r="D19" s="2">
        <v>51</v>
      </c>
      <c r="E19" s="2">
        <v>28</v>
      </c>
      <c r="F19" s="2">
        <v>20</v>
      </c>
      <c r="G19" s="2">
        <v>8</v>
      </c>
      <c r="H19" s="17">
        <f t="shared" si="7"/>
        <v>24.778761061946902</v>
      </c>
      <c r="I19" s="17">
        <f t="shared" si="7"/>
        <v>32.258064516129032</v>
      </c>
      <c r="J19" s="17">
        <f t="shared" si="7"/>
        <v>15.686274509803921</v>
      </c>
      <c r="K19" s="18"/>
      <c r="L19" s="18"/>
      <c r="M19" s="18"/>
      <c r="N19" s="2" t="s">
        <v>70</v>
      </c>
      <c r="O19" s="2">
        <v>84</v>
      </c>
      <c r="P19" s="2">
        <v>42</v>
      </c>
      <c r="Q19" s="2">
        <v>42</v>
      </c>
      <c r="R19" s="2">
        <v>1</v>
      </c>
      <c r="S19" s="2">
        <v>0</v>
      </c>
      <c r="T19" s="2">
        <v>1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G19" s="2" t="s">
        <v>70</v>
      </c>
    </row>
    <row r="20" spans="1:33" ht="10.199999999999999" customHeight="1" x14ac:dyDescent="0.2">
      <c r="A20" s="2" t="s">
        <v>71</v>
      </c>
      <c r="B20" s="2">
        <v>101</v>
      </c>
      <c r="C20" s="2">
        <v>60</v>
      </c>
      <c r="D20" s="2">
        <v>41</v>
      </c>
      <c r="E20" s="2">
        <v>13</v>
      </c>
      <c r="F20" s="2">
        <v>11</v>
      </c>
      <c r="G20" s="2">
        <v>2</v>
      </c>
      <c r="H20" s="17">
        <f t="shared" si="7"/>
        <v>12.871287128712872</v>
      </c>
      <c r="I20" s="17">
        <f t="shared" si="7"/>
        <v>18.333333333333332</v>
      </c>
      <c r="J20" s="17">
        <f t="shared" si="7"/>
        <v>4.8780487804878048</v>
      </c>
      <c r="K20" s="18">
        <f>K18*50</f>
        <v>299.14529914529913</v>
      </c>
      <c r="L20" s="18">
        <f t="shared" ref="L20:M20" si="10">L18*50</f>
        <v>420.09400705052877</v>
      </c>
      <c r="M20" s="18">
        <f t="shared" si="10"/>
        <v>149.55357142857144</v>
      </c>
      <c r="N20" s="2" t="s">
        <v>71</v>
      </c>
      <c r="O20" s="2">
        <v>86</v>
      </c>
      <c r="P20" s="2">
        <v>49</v>
      </c>
      <c r="Q20" s="2">
        <v>37</v>
      </c>
      <c r="R20" s="2">
        <v>2</v>
      </c>
      <c r="S20" s="2">
        <v>0</v>
      </c>
      <c r="T20" s="2">
        <v>2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G20" s="2" t="s">
        <v>71</v>
      </c>
    </row>
    <row r="21" spans="1:33" ht="10.199999999999999" customHeight="1" x14ac:dyDescent="0.2">
      <c r="A21" s="2" t="s">
        <v>72</v>
      </c>
      <c r="B21" s="2">
        <v>81</v>
      </c>
      <c r="C21" s="2">
        <v>33</v>
      </c>
      <c r="D21" s="2">
        <v>48</v>
      </c>
      <c r="E21" s="2">
        <v>12</v>
      </c>
      <c r="F21" s="2">
        <v>7</v>
      </c>
      <c r="G21" s="2">
        <v>5</v>
      </c>
      <c r="H21" s="17">
        <f t="shared" si="7"/>
        <v>14.814814814814813</v>
      </c>
      <c r="I21" s="17">
        <f t="shared" si="7"/>
        <v>21.212121212121211</v>
      </c>
      <c r="J21" s="17">
        <f t="shared" si="7"/>
        <v>10.416666666666668</v>
      </c>
      <c r="K21" s="18"/>
      <c r="L21" s="18"/>
      <c r="M21" s="18"/>
      <c r="N21" s="2" t="s">
        <v>72</v>
      </c>
      <c r="O21" s="2">
        <v>65</v>
      </c>
      <c r="P21" s="2">
        <v>26</v>
      </c>
      <c r="Q21" s="2">
        <v>39</v>
      </c>
      <c r="R21" s="2">
        <v>3</v>
      </c>
      <c r="S21" s="2">
        <v>0</v>
      </c>
      <c r="T21" s="2">
        <v>3</v>
      </c>
      <c r="U21" s="2">
        <v>1</v>
      </c>
      <c r="V21" s="2">
        <v>0</v>
      </c>
      <c r="W21" s="2">
        <v>1</v>
      </c>
      <c r="X21" s="2">
        <v>0</v>
      </c>
      <c r="Y21" s="2">
        <v>0</v>
      </c>
      <c r="Z21" s="2">
        <v>0</v>
      </c>
      <c r="AG21" s="2" t="s">
        <v>72</v>
      </c>
    </row>
    <row r="22" spans="1:33" ht="10.199999999999999" customHeight="1" x14ac:dyDescent="0.2">
      <c r="A22" s="2" t="s">
        <v>73</v>
      </c>
      <c r="B22" s="2">
        <v>72</v>
      </c>
      <c r="C22" s="2">
        <v>37</v>
      </c>
      <c r="D22" s="2">
        <v>35</v>
      </c>
      <c r="E22" s="2">
        <v>4</v>
      </c>
      <c r="F22" s="2">
        <v>3</v>
      </c>
      <c r="G22" s="2">
        <v>1</v>
      </c>
      <c r="H22" s="17">
        <f t="shared" si="7"/>
        <v>5.5555555555555554</v>
      </c>
      <c r="I22" s="17">
        <f t="shared" si="7"/>
        <v>8.1081081081081088</v>
      </c>
      <c r="J22" s="17">
        <f t="shared" si="7"/>
        <v>2.8571428571428572</v>
      </c>
      <c r="K22" s="18">
        <f>K16-K20</f>
        <v>2395.0679047709623</v>
      </c>
      <c r="L22" s="18">
        <f t="shared" ref="L22:M22" si="11">L16-L20</f>
        <v>2579.7991995350853</v>
      </c>
      <c r="M22" s="18">
        <f t="shared" si="11"/>
        <v>2205.2115745188817</v>
      </c>
      <c r="N22" s="2" t="s">
        <v>73</v>
      </c>
      <c r="O22" s="2">
        <v>65</v>
      </c>
      <c r="P22" s="2">
        <v>33</v>
      </c>
      <c r="Q22" s="2">
        <v>32</v>
      </c>
      <c r="R22" s="2">
        <v>3</v>
      </c>
      <c r="S22" s="2">
        <v>1</v>
      </c>
      <c r="T22" s="2">
        <v>2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G22" s="2" t="s">
        <v>73</v>
      </c>
    </row>
    <row r="23" spans="1:33" ht="10.199999999999999" customHeight="1" x14ac:dyDescent="0.2">
      <c r="A23" s="2" t="s">
        <v>74</v>
      </c>
      <c r="B23" s="2">
        <v>78</v>
      </c>
      <c r="C23" s="2">
        <v>46</v>
      </c>
      <c r="D23" s="2">
        <v>32</v>
      </c>
      <c r="E23" s="2">
        <v>5</v>
      </c>
      <c r="F23" s="2">
        <v>4</v>
      </c>
      <c r="G23" s="2">
        <v>1</v>
      </c>
      <c r="H23" s="17">
        <f t="shared" si="7"/>
        <v>6.4102564102564097</v>
      </c>
      <c r="I23" s="17">
        <f t="shared" si="7"/>
        <v>8.695652173913043</v>
      </c>
      <c r="J23" s="17">
        <f t="shared" si="7"/>
        <v>3.125</v>
      </c>
      <c r="K23" s="18">
        <f>100-K18</f>
        <v>94.017094017094024</v>
      </c>
      <c r="L23" s="18">
        <f t="shared" ref="L23:M23" si="12">100-L18</f>
        <v>91.598119858989421</v>
      </c>
      <c r="M23" s="18">
        <f t="shared" si="12"/>
        <v>97.008928571428569</v>
      </c>
      <c r="N23" s="2" t="s">
        <v>74</v>
      </c>
      <c r="O23" s="2">
        <v>67</v>
      </c>
      <c r="P23" s="2">
        <v>40</v>
      </c>
      <c r="Q23" s="2">
        <v>27</v>
      </c>
      <c r="R23" s="2">
        <v>6</v>
      </c>
      <c r="S23" s="2">
        <v>2</v>
      </c>
      <c r="T23" s="2">
        <v>4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G23" s="2" t="s">
        <v>74</v>
      </c>
    </row>
    <row r="24" spans="1:33" ht="10.199999999999999" customHeight="1" x14ac:dyDescent="0.2">
      <c r="A24" s="2"/>
      <c r="B24" s="2"/>
      <c r="C24" s="2"/>
      <c r="D24" s="2"/>
      <c r="E24" s="2"/>
      <c r="F24" s="2"/>
      <c r="G24" s="2"/>
      <c r="H24" s="17">
        <f>SUM(H16:H22)*5</f>
        <v>1194.2132039162618</v>
      </c>
      <c r="I24" s="17">
        <f>SUM(I16:I22)*5</f>
        <v>1499.8932065856141</v>
      </c>
      <c r="J24" s="17">
        <f>SUM(J16:J22)*5</f>
        <v>854.76514594745311</v>
      </c>
      <c r="K24" s="20">
        <f>K22/K23</f>
        <v>25.474813168927508</v>
      </c>
      <c r="L24" s="20">
        <f t="shared" ref="L24:M24" si="13">L22/L23</f>
        <v>28.164324808266294</v>
      </c>
      <c r="M24" s="20">
        <f t="shared" si="13"/>
        <v>22.732047523802553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G24" s="2"/>
    </row>
    <row r="25" spans="1:33" ht="10.199999999999999" customHeight="1" x14ac:dyDescent="0.2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G25" s="2" t="s">
        <v>4</v>
      </c>
    </row>
    <row r="26" spans="1:33" ht="10.199999999999999" customHeight="1" x14ac:dyDescent="0.2">
      <c r="A26" s="2" t="s">
        <v>38</v>
      </c>
      <c r="B26" s="2">
        <v>3566</v>
      </c>
      <c r="C26" s="2">
        <v>1710</v>
      </c>
      <c r="D26" s="2">
        <v>1856</v>
      </c>
      <c r="E26" s="2">
        <v>1412</v>
      </c>
      <c r="F26" s="2">
        <v>749</v>
      </c>
      <c r="G26" s="2">
        <v>663</v>
      </c>
      <c r="H26" s="2"/>
      <c r="I26" s="2"/>
      <c r="J26" s="2"/>
      <c r="K26" s="2"/>
      <c r="L26" s="2"/>
      <c r="M26" s="2"/>
      <c r="N26" s="2" t="s">
        <v>38</v>
      </c>
      <c r="O26" s="2">
        <v>2036</v>
      </c>
      <c r="P26" s="2">
        <v>931</v>
      </c>
      <c r="Q26" s="2">
        <v>1105</v>
      </c>
      <c r="R26" s="2">
        <v>92</v>
      </c>
      <c r="S26" s="2">
        <v>19</v>
      </c>
      <c r="T26" s="2">
        <v>73</v>
      </c>
      <c r="U26" s="2">
        <v>26</v>
      </c>
      <c r="V26" s="2">
        <v>11</v>
      </c>
      <c r="W26" s="2">
        <v>15</v>
      </c>
      <c r="X26" s="2">
        <v>0</v>
      </c>
      <c r="Y26" s="2">
        <v>0</v>
      </c>
      <c r="Z26" s="2">
        <v>0</v>
      </c>
      <c r="AG26" s="2" t="s">
        <v>38</v>
      </c>
    </row>
    <row r="27" spans="1:33" ht="10.199999999999999" customHeight="1" x14ac:dyDescent="0.2">
      <c r="A27" s="2" t="s">
        <v>67</v>
      </c>
      <c r="B27" s="2">
        <v>776</v>
      </c>
      <c r="C27" s="2">
        <v>397</v>
      </c>
      <c r="D27" s="2">
        <v>379</v>
      </c>
      <c r="E27" s="2">
        <v>749</v>
      </c>
      <c r="F27" s="2">
        <v>392</v>
      </c>
      <c r="G27" s="2">
        <v>357</v>
      </c>
      <c r="H27" s="17">
        <f t="shared" ref="H27:J34" si="14">E27/B27*100</f>
        <v>96.520618556701038</v>
      </c>
      <c r="I27" s="17">
        <f t="shared" si="14"/>
        <v>98.740554156171285</v>
      </c>
      <c r="J27" s="17">
        <f t="shared" si="14"/>
        <v>94.195250659630602</v>
      </c>
      <c r="K27" s="18">
        <f>H35+1500</f>
        <v>2664.0740400554801</v>
      </c>
      <c r="L27" s="18">
        <f t="shared" ref="L27:M27" si="15">I35+1500</f>
        <v>2819.1492898640727</v>
      </c>
      <c r="M27" s="18">
        <f t="shared" si="15"/>
        <v>2540.3562653876984</v>
      </c>
      <c r="N27" s="2" t="s">
        <v>67</v>
      </c>
      <c r="O27" s="2">
        <v>27</v>
      </c>
      <c r="P27" s="2">
        <v>5</v>
      </c>
      <c r="Q27" s="2">
        <v>22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G27" s="2" t="s">
        <v>67</v>
      </c>
    </row>
    <row r="28" spans="1:33" ht="10.199999999999999" customHeight="1" x14ac:dyDescent="0.2">
      <c r="A28" s="2" t="s">
        <v>68</v>
      </c>
      <c r="B28" s="2">
        <v>510</v>
      </c>
      <c r="C28" s="2">
        <v>216</v>
      </c>
      <c r="D28" s="2">
        <v>294</v>
      </c>
      <c r="E28" s="2">
        <v>315</v>
      </c>
      <c r="F28" s="2">
        <v>167</v>
      </c>
      <c r="G28" s="2">
        <v>148</v>
      </c>
      <c r="H28" s="17">
        <f t="shared" si="14"/>
        <v>61.764705882352942</v>
      </c>
      <c r="I28" s="17">
        <f t="shared" si="14"/>
        <v>77.31481481481481</v>
      </c>
      <c r="J28" s="17">
        <f t="shared" si="14"/>
        <v>50.34013605442177</v>
      </c>
      <c r="K28" s="19"/>
      <c r="L28" s="19"/>
      <c r="M28" s="19"/>
      <c r="N28" s="2" t="s">
        <v>68</v>
      </c>
      <c r="O28" s="2">
        <v>193</v>
      </c>
      <c r="P28" s="2">
        <v>48</v>
      </c>
      <c r="Q28" s="2">
        <v>145</v>
      </c>
      <c r="R28" s="2">
        <v>1</v>
      </c>
      <c r="S28" s="2">
        <v>0</v>
      </c>
      <c r="T28" s="2">
        <v>1</v>
      </c>
      <c r="U28" s="2">
        <v>1</v>
      </c>
      <c r="V28" s="2">
        <v>1</v>
      </c>
      <c r="W28" s="2">
        <v>0</v>
      </c>
      <c r="X28" s="2">
        <v>0</v>
      </c>
      <c r="Y28" s="2">
        <v>0</v>
      </c>
      <c r="Z28" s="2">
        <v>0</v>
      </c>
      <c r="AG28" s="2" t="s">
        <v>68</v>
      </c>
    </row>
    <row r="29" spans="1:33" ht="10.199999999999999" customHeight="1" x14ac:dyDescent="0.2">
      <c r="A29" s="2" t="s">
        <v>69</v>
      </c>
      <c r="B29" s="2">
        <v>543</v>
      </c>
      <c r="C29" s="2">
        <v>237</v>
      </c>
      <c r="D29" s="2">
        <v>306</v>
      </c>
      <c r="E29" s="2">
        <v>175</v>
      </c>
      <c r="F29" s="2">
        <v>98</v>
      </c>
      <c r="G29" s="2">
        <v>77</v>
      </c>
      <c r="H29" s="17">
        <f t="shared" si="14"/>
        <v>32.228360957642728</v>
      </c>
      <c r="I29" s="17">
        <f t="shared" si="14"/>
        <v>41.350210970464133</v>
      </c>
      <c r="J29" s="17">
        <f t="shared" si="14"/>
        <v>25.163398692810457</v>
      </c>
      <c r="K29" s="18">
        <f>(H33+H34)/2</f>
        <v>3.556092324208266</v>
      </c>
      <c r="L29" s="18">
        <f t="shared" ref="L29:M29" si="16">(I33+I34)/2</f>
        <v>3.6974789915966388</v>
      </c>
      <c r="M29" s="18">
        <f t="shared" si="16"/>
        <v>3.3647741701432974</v>
      </c>
      <c r="N29" s="2" t="s">
        <v>69</v>
      </c>
      <c r="O29" s="2">
        <v>364</v>
      </c>
      <c r="P29" s="2">
        <v>139</v>
      </c>
      <c r="Q29" s="2">
        <v>225</v>
      </c>
      <c r="R29" s="2">
        <v>2</v>
      </c>
      <c r="S29" s="2">
        <v>0</v>
      </c>
      <c r="T29" s="2">
        <v>2</v>
      </c>
      <c r="U29" s="2">
        <v>2</v>
      </c>
      <c r="V29" s="2">
        <v>0</v>
      </c>
      <c r="W29" s="2">
        <v>2</v>
      </c>
      <c r="X29" s="2">
        <v>0</v>
      </c>
      <c r="Y29" s="2">
        <v>0</v>
      </c>
      <c r="Z29" s="2">
        <v>0</v>
      </c>
      <c r="AG29" s="2" t="s">
        <v>69</v>
      </c>
    </row>
    <row r="30" spans="1:33" ht="10.199999999999999" customHeight="1" x14ac:dyDescent="0.2">
      <c r="A30" s="2" t="s">
        <v>70</v>
      </c>
      <c r="B30" s="2">
        <v>438</v>
      </c>
      <c r="C30" s="2">
        <v>218</v>
      </c>
      <c r="D30" s="2">
        <v>220</v>
      </c>
      <c r="E30" s="2">
        <v>84</v>
      </c>
      <c r="F30" s="2">
        <v>43</v>
      </c>
      <c r="G30" s="2">
        <v>41</v>
      </c>
      <c r="H30" s="17">
        <f t="shared" si="14"/>
        <v>19.17808219178082</v>
      </c>
      <c r="I30" s="17">
        <f t="shared" si="14"/>
        <v>19.724770642201836</v>
      </c>
      <c r="J30" s="17">
        <f t="shared" si="14"/>
        <v>18.636363636363637</v>
      </c>
      <c r="K30" s="18"/>
      <c r="L30" s="18"/>
      <c r="M30" s="18"/>
      <c r="N30" s="2" t="s">
        <v>70</v>
      </c>
      <c r="O30" s="2">
        <v>345</v>
      </c>
      <c r="P30" s="2">
        <v>172</v>
      </c>
      <c r="Q30" s="2">
        <v>173</v>
      </c>
      <c r="R30" s="2">
        <v>4</v>
      </c>
      <c r="S30" s="2">
        <v>1</v>
      </c>
      <c r="T30" s="2">
        <v>3</v>
      </c>
      <c r="U30" s="2">
        <v>5</v>
      </c>
      <c r="V30" s="2">
        <v>2</v>
      </c>
      <c r="W30" s="2">
        <v>3</v>
      </c>
      <c r="X30" s="2">
        <v>0</v>
      </c>
      <c r="Y30" s="2">
        <v>0</v>
      </c>
      <c r="Z30" s="2">
        <v>0</v>
      </c>
      <c r="AG30" s="2" t="s">
        <v>70</v>
      </c>
    </row>
    <row r="31" spans="1:33" ht="10.199999999999999" customHeight="1" x14ac:dyDescent="0.2">
      <c r="A31" s="2" t="s">
        <v>71</v>
      </c>
      <c r="B31" s="2">
        <v>429</v>
      </c>
      <c r="C31" s="2">
        <v>203</v>
      </c>
      <c r="D31" s="2">
        <v>226</v>
      </c>
      <c r="E31" s="2">
        <v>40</v>
      </c>
      <c r="F31" s="2">
        <v>23</v>
      </c>
      <c r="G31" s="2">
        <v>17</v>
      </c>
      <c r="H31" s="17">
        <f t="shared" si="14"/>
        <v>9.3240093240093245</v>
      </c>
      <c r="I31" s="17">
        <f t="shared" si="14"/>
        <v>11.330049261083744</v>
      </c>
      <c r="J31" s="17">
        <f t="shared" si="14"/>
        <v>7.5221238938053103</v>
      </c>
      <c r="K31" s="18">
        <f>K29*50</f>
        <v>177.80461621041331</v>
      </c>
      <c r="L31" s="18">
        <f t="shared" ref="L31:M31" si="17">L29*50</f>
        <v>184.87394957983193</v>
      </c>
      <c r="M31" s="18">
        <f t="shared" si="17"/>
        <v>168.23870850716486</v>
      </c>
      <c r="N31" s="2" t="s">
        <v>71</v>
      </c>
      <c r="O31" s="2">
        <v>365</v>
      </c>
      <c r="P31" s="2">
        <v>172</v>
      </c>
      <c r="Q31" s="2">
        <v>193</v>
      </c>
      <c r="R31" s="2">
        <v>20</v>
      </c>
      <c r="S31" s="2">
        <v>6</v>
      </c>
      <c r="T31" s="2">
        <v>14</v>
      </c>
      <c r="U31" s="2">
        <v>4</v>
      </c>
      <c r="V31" s="2">
        <v>2</v>
      </c>
      <c r="W31" s="2">
        <v>2</v>
      </c>
      <c r="X31" s="2">
        <v>0</v>
      </c>
      <c r="Y31" s="2">
        <v>0</v>
      </c>
      <c r="Z31" s="2">
        <v>0</v>
      </c>
      <c r="AG31" s="2" t="s">
        <v>71</v>
      </c>
    </row>
    <row r="32" spans="1:33" ht="10.199999999999999" customHeight="1" x14ac:dyDescent="0.2">
      <c r="A32" s="2" t="s">
        <v>72</v>
      </c>
      <c r="B32" s="2">
        <v>316</v>
      </c>
      <c r="C32" s="2">
        <v>145</v>
      </c>
      <c r="D32" s="2">
        <v>171</v>
      </c>
      <c r="E32" s="2">
        <v>28</v>
      </c>
      <c r="F32" s="2">
        <v>14</v>
      </c>
      <c r="G32" s="2">
        <v>14</v>
      </c>
      <c r="H32" s="17">
        <f t="shared" si="14"/>
        <v>8.8607594936708853</v>
      </c>
      <c r="I32" s="17">
        <f t="shared" si="14"/>
        <v>9.6551724137931032</v>
      </c>
      <c r="J32" s="17">
        <f t="shared" si="14"/>
        <v>8.1871345029239766</v>
      </c>
      <c r="K32" s="18"/>
      <c r="L32" s="18"/>
      <c r="M32" s="18"/>
      <c r="N32" s="2" t="s">
        <v>72</v>
      </c>
      <c r="O32" s="2">
        <v>257</v>
      </c>
      <c r="P32" s="2">
        <v>127</v>
      </c>
      <c r="Q32" s="2">
        <v>130</v>
      </c>
      <c r="R32" s="2">
        <v>23</v>
      </c>
      <c r="S32" s="2">
        <v>3</v>
      </c>
      <c r="T32" s="2">
        <v>20</v>
      </c>
      <c r="U32" s="2">
        <v>8</v>
      </c>
      <c r="V32" s="2">
        <v>1</v>
      </c>
      <c r="W32" s="2">
        <v>7</v>
      </c>
      <c r="X32" s="2">
        <v>0</v>
      </c>
      <c r="Y32" s="2">
        <v>0</v>
      </c>
      <c r="Z32" s="2">
        <v>0</v>
      </c>
      <c r="AG32" s="2" t="s">
        <v>72</v>
      </c>
    </row>
    <row r="33" spans="1:33" ht="10.199999999999999" customHeight="1" x14ac:dyDescent="0.2">
      <c r="A33" s="2" t="s">
        <v>73</v>
      </c>
      <c r="B33" s="2">
        <v>324</v>
      </c>
      <c r="C33" s="2">
        <v>175</v>
      </c>
      <c r="D33" s="2">
        <v>149</v>
      </c>
      <c r="E33" s="2">
        <v>16</v>
      </c>
      <c r="F33" s="2">
        <v>10</v>
      </c>
      <c r="G33" s="2">
        <v>6</v>
      </c>
      <c r="H33" s="17">
        <f t="shared" si="14"/>
        <v>4.9382716049382713</v>
      </c>
      <c r="I33" s="17">
        <f t="shared" si="14"/>
        <v>5.7142857142857144</v>
      </c>
      <c r="J33" s="17">
        <f t="shared" si="14"/>
        <v>4.0268456375838921</v>
      </c>
      <c r="K33" s="18">
        <f>K27-K31</f>
        <v>2486.2694238450667</v>
      </c>
      <c r="L33" s="18">
        <f t="shared" ref="L33:M33" si="18">L27-L31</f>
        <v>2634.2753402842409</v>
      </c>
      <c r="M33" s="18">
        <f t="shared" si="18"/>
        <v>2372.1175568805334</v>
      </c>
      <c r="N33" s="2" t="s">
        <v>73</v>
      </c>
      <c r="O33" s="2">
        <v>286</v>
      </c>
      <c r="P33" s="2">
        <v>156</v>
      </c>
      <c r="Q33" s="2">
        <v>130</v>
      </c>
      <c r="R33" s="2">
        <v>18</v>
      </c>
      <c r="S33" s="2">
        <v>5</v>
      </c>
      <c r="T33" s="2">
        <v>13</v>
      </c>
      <c r="U33" s="2">
        <v>4</v>
      </c>
      <c r="V33" s="2">
        <v>4</v>
      </c>
      <c r="W33" s="2">
        <v>0</v>
      </c>
      <c r="X33" s="2">
        <v>0</v>
      </c>
      <c r="Y33" s="2">
        <v>0</v>
      </c>
      <c r="Z33" s="2">
        <v>0</v>
      </c>
      <c r="AG33" s="2" t="s">
        <v>73</v>
      </c>
    </row>
    <row r="34" spans="1:33" ht="10.199999999999999" customHeight="1" x14ac:dyDescent="0.2">
      <c r="A34" s="2" t="s">
        <v>74</v>
      </c>
      <c r="B34" s="2">
        <v>230</v>
      </c>
      <c r="C34" s="2">
        <v>119</v>
      </c>
      <c r="D34" s="2">
        <v>111</v>
      </c>
      <c r="E34" s="2">
        <v>5</v>
      </c>
      <c r="F34" s="2">
        <v>2</v>
      </c>
      <c r="G34" s="2">
        <v>3</v>
      </c>
      <c r="H34" s="17">
        <f t="shared" si="14"/>
        <v>2.1739130434782608</v>
      </c>
      <c r="I34" s="17">
        <f t="shared" si="14"/>
        <v>1.680672268907563</v>
      </c>
      <c r="J34" s="17">
        <f t="shared" si="14"/>
        <v>2.7027027027027026</v>
      </c>
      <c r="K34" s="18">
        <f>100-K29</f>
        <v>96.443907675791735</v>
      </c>
      <c r="L34" s="18">
        <f t="shared" ref="L34:M34" si="19">100-L29</f>
        <v>96.30252100840336</v>
      </c>
      <c r="M34" s="18">
        <f t="shared" si="19"/>
        <v>96.635225829856708</v>
      </c>
      <c r="N34" s="2" t="s">
        <v>74</v>
      </c>
      <c r="O34" s="2">
        <v>199</v>
      </c>
      <c r="P34" s="2">
        <v>112</v>
      </c>
      <c r="Q34" s="2">
        <v>87</v>
      </c>
      <c r="R34" s="2">
        <v>24</v>
      </c>
      <c r="S34" s="2">
        <v>4</v>
      </c>
      <c r="T34" s="2">
        <v>20</v>
      </c>
      <c r="U34" s="2">
        <v>2</v>
      </c>
      <c r="V34" s="2">
        <v>1</v>
      </c>
      <c r="W34" s="2">
        <v>1</v>
      </c>
      <c r="X34" s="2">
        <v>0</v>
      </c>
      <c r="Y34" s="2">
        <v>0</v>
      </c>
      <c r="Z34" s="2">
        <v>0</v>
      </c>
      <c r="AG34" s="2" t="s">
        <v>74</v>
      </c>
    </row>
    <row r="35" spans="1:33" ht="10.199999999999999" customHeight="1" x14ac:dyDescent="0.2">
      <c r="A35" s="2"/>
      <c r="B35" s="2"/>
      <c r="C35" s="2"/>
      <c r="D35" s="2"/>
      <c r="E35" s="2"/>
      <c r="F35" s="2"/>
      <c r="G35" s="2"/>
      <c r="H35" s="17">
        <f>SUM(H27:H33)*5</f>
        <v>1164.0740400554801</v>
      </c>
      <c r="I35" s="17">
        <f>SUM(I27:I33)*5</f>
        <v>1319.1492898640729</v>
      </c>
      <c r="J35" s="17">
        <f>SUM(J27:J33)*5</f>
        <v>1040.3562653876984</v>
      </c>
      <c r="K35" s="20">
        <f>K33/K34</f>
        <v>25.779434738407453</v>
      </c>
      <c r="L35" s="20">
        <f t="shared" ref="L35:M35" si="20">L33/L34</f>
        <v>27.354168018658349</v>
      </c>
      <c r="M35" s="20">
        <f t="shared" si="20"/>
        <v>24.547131095415072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G35" s="2"/>
    </row>
    <row r="36" spans="1:33" ht="10.199999999999999" customHeight="1" x14ac:dyDescent="0.2">
      <c r="A36" s="2" t="s">
        <v>88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88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G36" s="2" t="s">
        <v>88</v>
      </c>
    </row>
    <row r="37" spans="1:33" ht="10.199999999999999" customHeight="1" x14ac:dyDescent="0.2">
      <c r="A37" s="2" t="s">
        <v>38</v>
      </c>
      <c r="B37" s="2">
        <v>4124</v>
      </c>
      <c r="C37" s="2">
        <v>2250</v>
      </c>
      <c r="D37" s="2">
        <v>1874</v>
      </c>
      <c r="E37" s="2">
        <v>1699</v>
      </c>
      <c r="F37" s="2">
        <v>1115</v>
      </c>
      <c r="G37" s="2">
        <v>584</v>
      </c>
      <c r="H37" s="2"/>
      <c r="I37" s="2"/>
      <c r="J37" s="2"/>
      <c r="K37" s="2"/>
      <c r="L37" s="2"/>
      <c r="M37" s="2"/>
      <c r="N37" s="2" t="s">
        <v>38</v>
      </c>
      <c r="O37" s="2">
        <v>2320</v>
      </c>
      <c r="P37" s="2">
        <v>1091</v>
      </c>
      <c r="Q37" s="2">
        <v>1229</v>
      </c>
      <c r="R37" s="2">
        <v>73</v>
      </c>
      <c r="S37" s="2">
        <v>31</v>
      </c>
      <c r="T37" s="2">
        <v>42</v>
      </c>
      <c r="U37" s="2">
        <v>32</v>
      </c>
      <c r="V37" s="2">
        <v>13</v>
      </c>
      <c r="W37" s="2">
        <v>19</v>
      </c>
      <c r="X37" s="2">
        <v>0</v>
      </c>
      <c r="Y37" s="2">
        <v>0</v>
      </c>
      <c r="Z37" s="2">
        <v>0</v>
      </c>
      <c r="AG37" s="2" t="s">
        <v>38</v>
      </c>
    </row>
    <row r="38" spans="1:33" ht="10.199999999999999" customHeight="1" x14ac:dyDescent="0.2">
      <c r="A38" s="2" t="s">
        <v>67</v>
      </c>
      <c r="B38" s="2">
        <v>859</v>
      </c>
      <c r="C38" s="2">
        <v>442</v>
      </c>
      <c r="D38" s="2">
        <v>417</v>
      </c>
      <c r="E38" s="2">
        <v>822</v>
      </c>
      <c r="F38" s="2">
        <v>439</v>
      </c>
      <c r="G38" s="2">
        <v>383</v>
      </c>
      <c r="H38" s="17">
        <f t="shared" ref="H38:J45" si="21">E38/B38*100</f>
        <v>95.692665890570424</v>
      </c>
      <c r="I38" s="17">
        <f t="shared" si="21"/>
        <v>99.321266968325801</v>
      </c>
      <c r="J38" s="17">
        <f t="shared" si="21"/>
        <v>91.846522781774581</v>
      </c>
      <c r="K38" s="18">
        <f>H46+1500</f>
        <v>2673.4465466000406</v>
      </c>
      <c r="L38" s="18">
        <f t="shared" ref="L38:M38" si="22">I46+1500</f>
        <v>3000.4707295043481</v>
      </c>
      <c r="M38" s="18">
        <f t="shared" si="22"/>
        <v>2284.8843999078999</v>
      </c>
      <c r="N38" s="2" t="s">
        <v>67</v>
      </c>
      <c r="O38" s="2">
        <v>37</v>
      </c>
      <c r="P38" s="2">
        <v>3</v>
      </c>
      <c r="Q38" s="2">
        <v>34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G38" s="2" t="s">
        <v>67</v>
      </c>
    </row>
    <row r="39" spans="1:33" ht="10.199999999999999" customHeight="1" x14ac:dyDescent="0.2">
      <c r="A39" s="2" t="s">
        <v>68</v>
      </c>
      <c r="B39" s="2">
        <v>708</v>
      </c>
      <c r="C39" s="2">
        <v>365</v>
      </c>
      <c r="D39" s="2">
        <v>343</v>
      </c>
      <c r="E39" s="2">
        <v>442</v>
      </c>
      <c r="F39" s="2">
        <v>316</v>
      </c>
      <c r="G39" s="2">
        <v>126</v>
      </c>
      <c r="H39" s="17">
        <f t="shared" si="21"/>
        <v>62.429378531073439</v>
      </c>
      <c r="I39" s="17">
        <f t="shared" si="21"/>
        <v>86.575342465753423</v>
      </c>
      <c r="J39" s="17">
        <f t="shared" si="21"/>
        <v>36.734693877551024</v>
      </c>
      <c r="K39" s="19"/>
      <c r="L39" s="19"/>
      <c r="M39" s="19"/>
      <c r="N39" s="2" t="s">
        <v>68</v>
      </c>
      <c r="O39" s="2">
        <v>265</v>
      </c>
      <c r="P39" s="2">
        <v>48</v>
      </c>
      <c r="Q39" s="2">
        <v>217</v>
      </c>
      <c r="R39" s="2">
        <v>1</v>
      </c>
      <c r="S39" s="2">
        <v>1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G39" s="2" t="s">
        <v>68</v>
      </c>
    </row>
    <row r="40" spans="1:33" ht="10.199999999999999" customHeight="1" x14ac:dyDescent="0.2">
      <c r="A40" s="2" t="s">
        <v>69</v>
      </c>
      <c r="B40" s="2">
        <v>625</v>
      </c>
      <c r="C40" s="2">
        <v>346</v>
      </c>
      <c r="D40" s="2">
        <v>279</v>
      </c>
      <c r="E40" s="2">
        <v>222</v>
      </c>
      <c r="F40" s="2">
        <v>184</v>
      </c>
      <c r="G40" s="2">
        <v>38</v>
      </c>
      <c r="H40" s="17">
        <f t="shared" si="21"/>
        <v>35.520000000000003</v>
      </c>
      <c r="I40" s="17">
        <f t="shared" si="21"/>
        <v>53.179190751445084</v>
      </c>
      <c r="J40" s="17">
        <f t="shared" si="21"/>
        <v>13.620071684587815</v>
      </c>
      <c r="K40" s="18">
        <f>(H44+H45)/2</f>
        <v>6.2282469316724676</v>
      </c>
      <c r="L40" s="18">
        <f t="shared" ref="L40:M40" si="23">(I44+I45)/2</f>
        <v>8.1747787610619476</v>
      </c>
      <c r="M40" s="18">
        <f t="shared" si="23"/>
        <v>3.5791090629800308</v>
      </c>
      <c r="N40" s="2" t="s">
        <v>69</v>
      </c>
      <c r="O40" s="2">
        <v>395</v>
      </c>
      <c r="P40" s="2">
        <v>161</v>
      </c>
      <c r="Q40" s="2">
        <v>234</v>
      </c>
      <c r="R40" s="2">
        <v>3</v>
      </c>
      <c r="S40" s="2">
        <v>1</v>
      </c>
      <c r="T40" s="2">
        <v>2</v>
      </c>
      <c r="U40" s="2">
        <v>5</v>
      </c>
      <c r="V40" s="2">
        <v>0</v>
      </c>
      <c r="W40" s="2">
        <v>5</v>
      </c>
      <c r="X40" s="2">
        <v>0</v>
      </c>
      <c r="Y40" s="2">
        <v>0</v>
      </c>
      <c r="Z40" s="2">
        <v>0</v>
      </c>
      <c r="AG40" s="2" t="s">
        <v>69</v>
      </c>
    </row>
    <row r="41" spans="1:33" ht="10.199999999999999" customHeight="1" x14ac:dyDescent="0.2">
      <c r="A41" s="2" t="s">
        <v>70</v>
      </c>
      <c r="B41" s="2">
        <v>587</v>
      </c>
      <c r="C41" s="2">
        <v>306</v>
      </c>
      <c r="D41" s="2">
        <v>281</v>
      </c>
      <c r="E41" s="2">
        <v>97</v>
      </c>
      <c r="F41" s="2">
        <v>75</v>
      </c>
      <c r="G41" s="2">
        <v>22</v>
      </c>
      <c r="H41" s="17">
        <f t="shared" si="21"/>
        <v>16.524701873935264</v>
      </c>
      <c r="I41" s="17">
        <f t="shared" si="21"/>
        <v>24.509803921568626</v>
      </c>
      <c r="J41" s="17">
        <f t="shared" si="21"/>
        <v>7.8291814946619214</v>
      </c>
      <c r="K41" s="18"/>
      <c r="L41" s="18"/>
      <c r="M41" s="18"/>
      <c r="N41" s="2" t="s">
        <v>70</v>
      </c>
      <c r="O41" s="2">
        <v>471</v>
      </c>
      <c r="P41" s="2">
        <v>223</v>
      </c>
      <c r="Q41" s="2">
        <v>248</v>
      </c>
      <c r="R41" s="2">
        <v>12</v>
      </c>
      <c r="S41" s="2">
        <v>5</v>
      </c>
      <c r="T41" s="2">
        <v>7</v>
      </c>
      <c r="U41" s="2">
        <v>7</v>
      </c>
      <c r="V41" s="2">
        <v>3</v>
      </c>
      <c r="W41" s="2">
        <v>4</v>
      </c>
      <c r="X41" s="2">
        <v>0</v>
      </c>
      <c r="Y41" s="2">
        <v>0</v>
      </c>
      <c r="Z41" s="2">
        <v>0</v>
      </c>
      <c r="AG41" s="2" t="s">
        <v>70</v>
      </c>
    </row>
    <row r="42" spans="1:33" ht="10.199999999999999" customHeight="1" x14ac:dyDescent="0.2">
      <c r="A42" s="2" t="s">
        <v>71</v>
      </c>
      <c r="B42" s="2">
        <v>502</v>
      </c>
      <c r="C42" s="2">
        <v>298</v>
      </c>
      <c r="D42" s="2">
        <v>204</v>
      </c>
      <c r="E42" s="2">
        <v>65</v>
      </c>
      <c r="F42" s="2">
        <v>58</v>
      </c>
      <c r="G42" s="2">
        <v>7</v>
      </c>
      <c r="H42" s="17">
        <f t="shared" si="21"/>
        <v>12.94820717131474</v>
      </c>
      <c r="I42" s="17">
        <f t="shared" si="21"/>
        <v>19.463087248322147</v>
      </c>
      <c r="J42" s="17">
        <f t="shared" si="21"/>
        <v>3.4313725490196081</v>
      </c>
      <c r="K42" s="18">
        <f>K40*50</f>
        <v>311.41234658362339</v>
      </c>
      <c r="L42" s="18">
        <f t="shared" ref="L42:M42" si="24">L40*50</f>
        <v>408.7389380530974</v>
      </c>
      <c r="M42" s="18">
        <f t="shared" si="24"/>
        <v>178.95545314900153</v>
      </c>
      <c r="N42" s="2" t="s">
        <v>71</v>
      </c>
      <c r="O42" s="2">
        <v>416</v>
      </c>
      <c r="P42" s="2">
        <v>230</v>
      </c>
      <c r="Q42" s="2">
        <v>186</v>
      </c>
      <c r="R42" s="2">
        <v>15</v>
      </c>
      <c r="S42" s="2">
        <v>8</v>
      </c>
      <c r="T42" s="2">
        <v>7</v>
      </c>
      <c r="U42" s="2">
        <v>6</v>
      </c>
      <c r="V42" s="2">
        <v>2</v>
      </c>
      <c r="W42" s="2">
        <v>4</v>
      </c>
      <c r="X42" s="2">
        <v>0</v>
      </c>
      <c r="Y42" s="2">
        <v>0</v>
      </c>
      <c r="Z42" s="2">
        <v>0</v>
      </c>
      <c r="AG42" s="2" t="s">
        <v>71</v>
      </c>
    </row>
    <row r="43" spans="1:33" ht="10.199999999999999" customHeight="1" x14ac:dyDescent="0.2">
      <c r="A43" s="2" t="s">
        <v>72</v>
      </c>
      <c r="B43" s="2">
        <v>372</v>
      </c>
      <c r="C43" s="2">
        <v>220</v>
      </c>
      <c r="D43" s="2">
        <v>152</v>
      </c>
      <c r="E43" s="2">
        <v>22</v>
      </c>
      <c r="F43" s="2">
        <v>21</v>
      </c>
      <c r="G43" s="2">
        <v>1</v>
      </c>
      <c r="H43" s="17">
        <f t="shared" si="21"/>
        <v>5.913978494623656</v>
      </c>
      <c r="I43" s="17">
        <f t="shared" si="21"/>
        <v>9.5454545454545467</v>
      </c>
      <c r="J43" s="17">
        <f t="shared" si="21"/>
        <v>0.6578947368421052</v>
      </c>
      <c r="K43" s="18"/>
      <c r="L43" s="18"/>
      <c r="M43" s="18"/>
      <c r="N43" s="2" t="s">
        <v>72</v>
      </c>
      <c r="O43" s="2">
        <v>330</v>
      </c>
      <c r="P43" s="2">
        <v>191</v>
      </c>
      <c r="Q43" s="2">
        <v>139</v>
      </c>
      <c r="R43" s="2">
        <v>10</v>
      </c>
      <c r="S43" s="2">
        <v>4</v>
      </c>
      <c r="T43" s="2">
        <v>6</v>
      </c>
      <c r="U43" s="2">
        <v>10</v>
      </c>
      <c r="V43" s="2">
        <v>4</v>
      </c>
      <c r="W43" s="2">
        <v>6</v>
      </c>
      <c r="X43" s="2">
        <v>0</v>
      </c>
      <c r="Y43" s="2">
        <v>0</v>
      </c>
      <c r="Z43" s="2">
        <v>0</v>
      </c>
      <c r="AG43" s="2" t="s">
        <v>72</v>
      </c>
    </row>
    <row r="44" spans="1:33" ht="10.199999999999999" customHeight="1" x14ac:dyDescent="0.2">
      <c r="A44" s="2" t="s">
        <v>73</v>
      </c>
      <c r="B44" s="2">
        <v>265</v>
      </c>
      <c r="C44" s="2">
        <v>160</v>
      </c>
      <c r="D44" s="2">
        <v>105</v>
      </c>
      <c r="E44" s="2">
        <v>15</v>
      </c>
      <c r="F44" s="2">
        <v>12</v>
      </c>
      <c r="G44" s="2">
        <v>3</v>
      </c>
      <c r="H44" s="17">
        <f t="shared" si="21"/>
        <v>5.6603773584905666</v>
      </c>
      <c r="I44" s="17">
        <f t="shared" si="21"/>
        <v>7.5</v>
      </c>
      <c r="J44" s="17">
        <f t="shared" si="21"/>
        <v>2.8571428571428572</v>
      </c>
      <c r="K44" s="18">
        <f>K38-K42</f>
        <v>2362.0342000164173</v>
      </c>
      <c r="L44" s="18">
        <f t="shared" ref="L44:M44" si="25">L38-L42</f>
        <v>2591.7317914512505</v>
      </c>
      <c r="M44" s="18">
        <f t="shared" si="25"/>
        <v>2105.9289467588983</v>
      </c>
      <c r="N44" s="2" t="s">
        <v>73</v>
      </c>
      <c r="O44" s="2">
        <v>233</v>
      </c>
      <c r="P44" s="2">
        <v>141</v>
      </c>
      <c r="Q44" s="2">
        <v>92</v>
      </c>
      <c r="R44" s="2">
        <v>17</v>
      </c>
      <c r="S44" s="2">
        <v>7</v>
      </c>
      <c r="T44" s="2">
        <v>10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G44" s="2" t="s">
        <v>73</v>
      </c>
    </row>
    <row r="45" spans="1:33" ht="10.199999999999999" customHeight="1" x14ac:dyDescent="0.2">
      <c r="A45" s="2" t="s">
        <v>74</v>
      </c>
      <c r="B45" s="2">
        <v>206</v>
      </c>
      <c r="C45" s="2">
        <v>113</v>
      </c>
      <c r="D45" s="2">
        <v>93</v>
      </c>
      <c r="E45" s="2">
        <v>14</v>
      </c>
      <c r="F45" s="2">
        <v>10</v>
      </c>
      <c r="G45" s="2">
        <v>4</v>
      </c>
      <c r="H45" s="17">
        <f t="shared" si="21"/>
        <v>6.7961165048543686</v>
      </c>
      <c r="I45" s="17">
        <f t="shared" si="21"/>
        <v>8.8495575221238933</v>
      </c>
      <c r="J45" s="17">
        <f t="shared" si="21"/>
        <v>4.3010752688172049</v>
      </c>
      <c r="K45" s="18">
        <f>100-K40</f>
        <v>93.771753068327527</v>
      </c>
      <c r="L45" s="18">
        <f t="shared" ref="L45:M45" si="26">100-L40</f>
        <v>91.825221238938056</v>
      </c>
      <c r="M45" s="18">
        <f t="shared" si="26"/>
        <v>96.420890937019976</v>
      </c>
      <c r="N45" s="2" t="s">
        <v>74</v>
      </c>
      <c r="O45" s="2">
        <v>173</v>
      </c>
      <c r="P45" s="2">
        <v>94</v>
      </c>
      <c r="Q45" s="2">
        <v>79</v>
      </c>
      <c r="R45" s="2">
        <v>15</v>
      </c>
      <c r="S45" s="2">
        <v>5</v>
      </c>
      <c r="T45" s="2">
        <v>10</v>
      </c>
      <c r="U45" s="2">
        <v>4</v>
      </c>
      <c r="V45" s="2">
        <v>4</v>
      </c>
      <c r="W45" s="2">
        <v>0</v>
      </c>
      <c r="X45" s="2">
        <v>0</v>
      </c>
      <c r="Y45" s="2">
        <v>0</v>
      </c>
      <c r="Z45" s="2">
        <v>0</v>
      </c>
      <c r="AG45" s="2" t="s">
        <v>74</v>
      </c>
    </row>
    <row r="46" spans="1:33" ht="10.199999999999999" customHeight="1" x14ac:dyDescent="0.2">
      <c r="A46" s="2"/>
      <c r="B46" s="2"/>
      <c r="C46" s="2"/>
      <c r="D46" s="2"/>
      <c r="E46" s="2"/>
      <c r="F46" s="2"/>
      <c r="G46" s="2"/>
      <c r="H46" s="17">
        <f>SUM(H38:H44)*5</f>
        <v>1173.4465466000406</v>
      </c>
      <c r="I46" s="17">
        <f>SUM(I38:I44)*5</f>
        <v>1500.4707295043481</v>
      </c>
      <c r="J46" s="17">
        <f>SUM(J38:J44)*5</f>
        <v>784.88439990789971</v>
      </c>
      <c r="K46" s="20">
        <f>K44/K45</f>
        <v>25.189186751102994</v>
      </c>
      <c r="L46" s="20">
        <f t="shared" ref="L46:M46" si="27">L44/L45</f>
        <v>28.224617991470069</v>
      </c>
      <c r="M46" s="20">
        <f t="shared" si="27"/>
        <v>21.841002777442132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G46" s="2"/>
    </row>
    <row r="47" spans="1:33" ht="10.199999999999999" customHeight="1" x14ac:dyDescent="0.2">
      <c r="A47" s="2" t="s">
        <v>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 t="s">
        <v>6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G47" s="2" t="s">
        <v>6</v>
      </c>
    </row>
    <row r="48" spans="1:33" ht="10.199999999999999" customHeight="1" x14ac:dyDescent="0.2">
      <c r="A48" s="2" t="s">
        <v>38</v>
      </c>
      <c r="B48" s="2">
        <v>4227</v>
      </c>
      <c r="C48" s="2">
        <v>2359</v>
      </c>
      <c r="D48" s="2">
        <v>1868</v>
      </c>
      <c r="E48" s="2">
        <v>2085</v>
      </c>
      <c r="F48" s="2">
        <v>1336</v>
      </c>
      <c r="G48" s="2">
        <v>749</v>
      </c>
      <c r="H48" s="2"/>
      <c r="I48" s="2"/>
      <c r="J48" s="2"/>
      <c r="K48" s="2"/>
      <c r="L48" s="2"/>
      <c r="M48" s="2"/>
      <c r="N48" s="2" t="s">
        <v>38</v>
      </c>
      <c r="O48" s="2">
        <v>2081</v>
      </c>
      <c r="P48" s="2">
        <v>1003</v>
      </c>
      <c r="Q48" s="2">
        <v>1078</v>
      </c>
      <c r="R48" s="2">
        <v>47</v>
      </c>
      <c r="S48" s="2">
        <v>17</v>
      </c>
      <c r="T48" s="2">
        <v>30</v>
      </c>
      <c r="U48" s="2">
        <v>14</v>
      </c>
      <c r="V48" s="2">
        <v>3</v>
      </c>
      <c r="W48" s="2">
        <v>11</v>
      </c>
      <c r="X48" s="2">
        <v>0</v>
      </c>
      <c r="Y48" s="2">
        <v>0</v>
      </c>
      <c r="Z48" s="2">
        <v>0</v>
      </c>
      <c r="AG48" s="2" t="s">
        <v>38</v>
      </c>
    </row>
    <row r="49" spans="1:33" ht="10.199999999999999" customHeight="1" x14ac:dyDescent="0.2">
      <c r="A49" s="2" t="s">
        <v>67</v>
      </c>
      <c r="B49" s="2">
        <v>978</v>
      </c>
      <c r="C49" s="2">
        <v>508</v>
      </c>
      <c r="D49" s="2">
        <v>470</v>
      </c>
      <c r="E49" s="2">
        <v>947</v>
      </c>
      <c r="F49" s="2">
        <v>503</v>
      </c>
      <c r="G49" s="2">
        <v>444</v>
      </c>
      <c r="H49" s="17">
        <f t="shared" ref="H49:J56" si="28">E49/B49*100</f>
        <v>96.830265848670763</v>
      </c>
      <c r="I49" s="17">
        <f t="shared" si="28"/>
        <v>99.015748031496059</v>
      </c>
      <c r="J49" s="17">
        <f t="shared" si="28"/>
        <v>94.468085106382986</v>
      </c>
      <c r="K49" s="18">
        <f>H57+1500</f>
        <v>2859.5900934041911</v>
      </c>
      <c r="L49" s="18">
        <f t="shared" ref="L49:M49" si="29">I57+1500</f>
        <v>3125.0467601733112</v>
      </c>
      <c r="M49" s="18">
        <f t="shared" si="29"/>
        <v>2504.6116389954477</v>
      </c>
      <c r="N49" s="2" t="s">
        <v>67</v>
      </c>
      <c r="O49" s="2">
        <v>31</v>
      </c>
      <c r="P49" s="2">
        <v>5</v>
      </c>
      <c r="Q49" s="2">
        <v>26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G49" s="2" t="s">
        <v>67</v>
      </c>
    </row>
    <row r="50" spans="1:33" ht="10.199999999999999" customHeight="1" x14ac:dyDescent="0.2">
      <c r="A50" s="2" t="s">
        <v>68</v>
      </c>
      <c r="B50" s="2">
        <v>821</v>
      </c>
      <c r="C50" s="2">
        <v>481</v>
      </c>
      <c r="D50" s="2">
        <v>340</v>
      </c>
      <c r="E50" s="2">
        <v>615</v>
      </c>
      <c r="F50" s="2">
        <v>420</v>
      </c>
      <c r="G50" s="2">
        <v>195</v>
      </c>
      <c r="H50" s="17">
        <f t="shared" si="28"/>
        <v>74.908647990255787</v>
      </c>
      <c r="I50" s="17">
        <f t="shared" si="28"/>
        <v>87.318087318087322</v>
      </c>
      <c r="J50" s="17">
        <f t="shared" si="28"/>
        <v>57.352941176470587</v>
      </c>
      <c r="K50" s="19"/>
      <c r="L50" s="19"/>
      <c r="M50" s="19"/>
      <c r="N50" s="2" t="s">
        <v>68</v>
      </c>
      <c r="O50" s="2">
        <v>204</v>
      </c>
      <c r="P50" s="2">
        <v>61</v>
      </c>
      <c r="Q50" s="2">
        <v>143</v>
      </c>
      <c r="R50" s="2">
        <v>1</v>
      </c>
      <c r="S50" s="2">
        <v>0</v>
      </c>
      <c r="T50" s="2">
        <v>1</v>
      </c>
      <c r="U50" s="2">
        <v>1</v>
      </c>
      <c r="V50" s="2">
        <v>0</v>
      </c>
      <c r="W50" s="2">
        <v>1</v>
      </c>
      <c r="X50" s="2">
        <v>0</v>
      </c>
      <c r="Y50" s="2">
        <v>0</v>
      </c>
      <c r="Z50" s="2">
        <v>0</v>
      </c>
      <c r="AG50" s="2" t="s">
        <v>68</v>
      </c>
    </row>
    <row r="51" spans="1:33" ht="10.199999999999999" customHeight="1" x14ac:dyDescent="0.2">
      <c r="A51" s="2" t="s">
        <v>69</v>
      </c>
      <c r="B51" s="2">
        <v>607</v>
      </c>
      <c r="C51" s="2">
        <v>355</v>
      </c>
      <c r="D51" s="2">
        <v>252</v>
      </c>
      <c r="E51" s="2">
        <v>254</v>
      </c>
      <c r="F51" s="2">
        <v>201</v>
      </c>
      <c r="G51" s="2">
        <v>53</v>
      </c>
      <c r="H51" s="17">
        <f t="shared" si="28"/>
        <v>41.845140032948933</v>
      </c>
      <c r="I51" s="17">
        <f t="shared" si="28"/>
        <v>56.619718309859159</v>
      </c>
      <c r="J51" s="17">
        <f t="shared" si="28"/>
        <v>21.031746031746032</v>
      </c>
      <c r="K51" s="18">
        <f>(H55+H56)/2</f>
        <v>5.7630906768837802</v>
      </c>
      <c r="L51" s="18">
        <f t="shared" ref="L51:M51" si="30">(I55+I56)/2</f>
        <v>8.1197326358616682</v>
      </c>
      <c r="M51" s="18">
        <f t="shared" si="30"/>
        <v>2.8391734052111413</v>
      </c>
      <c r="N51" s="2" t="s">
        <v>69</v>
      </c>
      <c r="O51" s="2">
        <v>348</v>
      </c>
      <c r="P51" s="2">
        <v>154</v>
      </c>
      <c r="Q51" s="2">
        <v>194</v>
      </c>
      <c r="R51" s="2">
        <v>2</v>
      </c>
      <c r="S51" s="2">
        <v>0</v>
      </c>
      <c r="T51" s="2">
        <v>2</v>
      </c>
      <c r="U51" s="2">
        <v>3</v>
      </c>
      <c r="V51" s="2">
        <v>0</v>
      </c>
      <c r="W51" s="2">
        <v>3</v>
      </c>
      <c r="X51" s="2">
        <v>0</v>
      </c>
      <c r="Y51" s="2">
        <v>0</v>
      </c>
      <c r="Z51" s="2">
        <v>0</v>
      </c>
      <c r="AG51" s="2" t="s">
        <v>69</v>
      </c>
    </row>
    <row r="52" spans="1:33" ht="10.199999999999999" customHeight="1" x14ac:dyDescent="0.2">
      <c r="A52" s="2" t="s">
        <v>70</v>
      </c>
      <c r="B52" s="2">
        <v>527</v>
      </c>
      <c r="C52" s="2">
        <v>291</v>
      </c>
      <c r="D52" s="2">
        <v>236</v>
      </c>
      <c r="E52" s="2">
        <v>139</v>
      </c>
      <c r="F52" s="2">
        <v>108</v>
      </c>
      <c r="G52" s="2">
        <v>31</v>
      </c>
      <c r="H52" s="17">
        <f t="shared" si="28"/>
        <v>26.375711574952561</v>
      </c>
      <c r="I52" s="17">
        <f t="shared" si="28"/>
        <v>37.113402061855673</v>
      </c>
      <c r="J52" s="17">
        <f t="shared" si="28"/>
        <v>13.135593220338984</v>
      </c>
      <c r="K52" s="18"/>
      <c r="L52" s="18"/>
      <c r="M52" s="18"/>
      <c r="N52" s="2" t="s">
        <v>70</v>
      </c>
      <c r="O52" s="2">
        <v>387</v>
      </c>
      <c r="P52" s="2">
        <v>182</v>
      </c>
      <c r="Q52" s="2">
        <v>205</v>
      </c>
      <c r="R52" s="2">
        <v>1</v>
      </c>
      <c r="S52" s="2">
        <v>1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G52" s="2" t="s">
        <v>70</v>
      </c>
    </row>
    <row r="53" spans="1:33" ht="10.199999999999999" customHeight="1" x14ac:dyDescent="0.2">
      <c r="A53" s="2" t="s">
        <v>71</v>
      </c>
      <c r="B53" s="2">
        <v>448</v>
      </c>
      <c r="C53" s="2">
        <v>248</v>
      </c>
      <c r="D53" s="2">
        <v>200</v>
      </c>
      <c r="E53" s="2">
        <v>54</v>
      </c>
      <c r="F53" s="2">
        <v>43</v>
      </c>
      <c r="G53" s="2">
        <v>11</v>
      </c>
      <c r="H53" s="17">
        <f t="shared" si="28"/>
        <v>12.053571428571429</v>
      </c>
      <c r="I53" s="17">
        <f t="shared" si="28"/>
        <v>17.338709677419356</v>
      </c>
      <c r="J53" s="17">
        <f t="shared" si="28"/>
        <v>5.5</v>
      </c>
      <c r="K53" s="18">
        <f>K51*50</f>
        <v>288.15453384418902</v>
      </c>
      <c r="L53" s="18">
        <f t="shared" ref="L53:M53" si="31">L51*50</f>
        <v>405.9866317930834</v>
      </c>
      <c r="M53" s="18">
        <f t="shared" si="31"/>
        <v>141.95867026055706</v>
      </c>
      <c r="N53" s="2" t="s">
        <v>71</v>
      </c>
      <c r="O53" s="2">
        <v>382</v>
      </c>
      <c r="P53" s="2">
        <v>199</v>
      </c>
      <c r="Q53" s="2">
        <v>183</v>
      </c>
      <c r="R53" s="2">
        <v>7</v>
      </c>
      <c r="S53" s="2">
        <v>5</v>
      </c>
      <c r="T53" s="2">
        <v>2</v>
      </c>
      <c r="U53" s="2">
        <v>5</v>
      </c>
      <c r="V53" s="2">
        <v>1</v>
      </c>
      <c r="W53" s="2">
        <v>4</v>
      </c>
      <c r="X53" s="2">
        <v>0</v>
      </c>
      <c r="Y53" s="2">
        <v>0</v>
      </c>
      <c r="Z53" s="2">
        <v>0</v>
      </c>
      <c r="AG53" s="2" t="s">
        <v>71</v>
      </c>
    </row>
    <row r="54" spans="1:33" ht="10.199999999999999" customHeight="1" x14ac:dyDescent="0.2">
      <c r="A54" s="2" t="s">
        <v>72</v>
      </c>
      <c r="B54" s="2">
        <v>369</v>
      </c>
      <c r="C54" s="2">
        <v>210</v>
      </c>
      <c r="D54" s="2">
        <v>159</v>
      </c>
      <c r="E54" s="2">
        <v>48</v>
      </c>
      <c r="F54" s="2">
        <v>39</v>
      </c>
      <c r="G54" s="2">
        <v>9</v>
      </c>
      <c r="H54" s="17">
        <f t="shared" si="28"/>
        <v>13.008130081300814</v>
      </c>
      <c r="I54" s="17">
        <f t="shared" si="28"/>
        <v>18.571428571428573</v>
      </c>
      <c r="J54" s="17">
        <f t="shared" si="28"/>
        <v>5.6603773584905666</v>
      </c>
      <c r="K54" s="18"/>
      <c r="L54" s="18"/>
      <c r="M54" s="18"/>
      <c r="N54" s="2" t="s">
        <v>72</v>
      </c>
      <c r="O54" s="2">
        <v>315</v>
      </c>
      <c r="P54" s="2">
        <v>167</v>
      </c>
      <c r="Q54" s="2">
        <v>148</v>
      </c>
      <c r="R54" s="2">
        <v>6</v>
      </c>
      <c r="S54" s="2">
        <v>4</v>
      </c>
      <c r="T54" s="2">
        <v>2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G54" s="2" t="s">
        <v>72</v>
      </c>
    </row>
    <row r="55" spans="1:33" ht="10.199999999999999" customHeight="1" x14ac:dyDescent="0.2">
      <c r="A55" s="2" t="s">
        <v>73</v>
      </c>
      <c r="B55" s="2">
        <v>261</v>
      </c>
      <c r="C55" s="2">
        <v>155</v>
      </c>
      <c r="D55" s="2">
        <v>106</v>
      </c>
      <c r="E55" s="2">
        <v>18</v>
      </c>
      <c r="F55" s="2">
        <v>14</v>
      </c>
      <c r="G55" s="2">
        <v>4</v>
      </c>
      <c r="H55" s="17">
        <f t="shared" si="28"/>
        <v>6.8965517241379306</v>
      </c>
      <c r="I55" s="17">
        <f t="shared" si="28"/>
        <v>9.0322580645161281</v>
      </c>
      <c r="J55" s="17">
        <f t="shared" si="28"/>
        <v>3.7735849056603774</v>
      </c>
      <c r="K55" s="18">
        <f>K49-K53</f>
        <v>2571.4355595600018</v>
      </c>
      <c r="L55" s="18">
        <f t="shared" ref="L55:M55" si="32">L49-L53</f>
        <v>2719.060128380228</v>
      </c>
      <c r="M55" s="18">
        <f t="shared" si="32"/>
        <v>2362.6529687348907</v>
      </c>
      <c r="N55" s="2" t="s">
        <v>73</v>
      </c>
      <c r="O55" s="2">
        <v>227</v>
      </c>
      <c r="P55" s="2">
        <v>135</v>
      </c>
      <c r="Q55" s="2">
        <v>92</v>
      </c>
      <c r="R55" s="2">
        <v>13</v>
      </c>
      <c r="S55" s="2">
        <v>4</v>
      </c>
      <c r="T55" s="2">
        <v>9</v>
      </c>
      <c r="U55" s="2">
        <v>3</v>
      </c>
      <c r="V55" s="2">
        <v>2</v>
      </c>
      <c r="W55" s="2">
        <v>1</v>
      </c>
      <c r="X55" s="2">
        <v>0</v>
      </c>
      <c r="Y55" s="2">
        <v>0</v>
      </c>
      <c r="Z55" s="2">
        <v>0</v>
      </c>
      <c r="AG55" s="2" t="s">
        <v>73</v>
      </c>
    </row>
    <row r="56" spans="1:33" ht="10.199999999999999" customHeight="1" x14ac:dyDescent="0.2">
      <c r="A56" s="2" t="s">
        <v>74</v>
      </c>
      <c r="B56" s="2">
        <v>216</v>
      </c>
      <c r="C56" s="2">
        <v>111</v>
      </c>
      <c r="D56" s="2">
        <v>105</v>
      </c>
      <c r="E56" s="2">
        <v>10</v>
      </c>
      <c r="F56" s="2">
        <v>8</v>
      </c>
      <c r="G56" s="2">
        <v>2</v>
      </c>
      <c r="H56" s="17">
        <f t="shared" si="28"/>
        <v>4.6296296296296298</v>
      </c>
      <c r="I56" s="17">
        <f t="shared" si="28"/>
        <v>7.2072072072072073</v>
      </c>
      <c r="J56" s="17">
        <f t="shared" si="28"/>
        <v>1.9047619047619049</v>
      </c>
      <c r="K56" s="18">
        <f>100-K51</f>
        <v>94.236909323116222</v>
      </c>
      <c r="L56" s="18">
        <f t="shared" ref="L56:M56" si="33">100-L51</f>
        <v>91.880267364138334</v>
      </c>
      <c r="M56" s="18">
        <f t="shared" si="33"/>
        <v>97.160826594788858</v>
      </c>
      <c r="N56" s="2" t="s">
        <v>74</v>
      </c>
      <c r="O56" s="2">
        <v>187</v>
      </c>
      <c r="P56" s="2">
        <v>100</v>
      </c>
      <c r="Q56" s="2">
        <v>87</v>
      </c>
      <c r="R56" s="2">
        <v>17</v>
      </c>
      <c r="S56" s="2">
        <v>3</v>
      </c>
      <c r="T56" s="2">
        <v>14</v>
      </c>
      <c r="U56" s="2">
        <v>2</v>
      </c>
      <c r="V56" s="2">
        <v>0</v>
      </c>
      <c r="W56" s="2">
        <v>2</v>
      </c>
      <c r="X56" s="2">
        <v>0</v>
      </c>
      <c r="Y56" s="2">
        <v>0</v>
      </c>
      <c r="Z56" s="2">
        <v>0</v>
      </c>
      <c r="AG56" s="2" t="s">
        <v>74</v>
      </c>
    </row>
    <row r="57" spans="1:33" ht="10.199999999999999" customHeight="1" x14ac:dyDescent="0.2">
      <c r="A57" s="2"/>
      <c r="B57" s="2"/>
      <c r="C57" s="2"/>
      <c r="D57" s="2"/>
      <c r="E57" s="2"/>
      <c r="F57" s="2"/>
      <c r="G57" s="2"/>
      <c r="H57" s="17">
        <f>SUM(H49:H55)*5</f>
        <v>1359.5900934041911</v>
      </c>
      <c r="I57" s="17">
        <f>SUM(I49:I55)*5</f>
        <v>1625.0467601733112</v>
      </c>
      <c r="J57" s="17">
        <f>SUM(J49:J55)*5</f>
        <v>1004.6116389954477</v>
      </c>
      <c r="K57" s="20">
        <f>K55/K56</f>
        <v>27.286925876814927</v>
      </c>
      <c r="L57" s="20">
        <f t="shared" ref="L57:M57" si="34">L55/L56</f>
        <v>29.593515630555302</v>
      </c>
      <c r="M57" s="20">
        <f t="shared" si="34"/>
        <v>24.316929482170643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G57" s="2"/>
    </row>
    <row r="58" spans="1:33" ht="10.199999999999999" customHeight="1" x14ac:dyDescent="0.2">
      <c r="A58" s="2" t="s">
        <v>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 t="s">
        <v>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G58" s="2" t="s">
        <v>7</v>
      </c>
    </row>
    <row r="59" spans="1:33" ht="10.199999999999999" customHeight="1" x14ac:dyDescent="0.2">
      <c r="A59" s="2" t="s">
        <v>38</v>
      </c>
      <c r="B59" s="2">
        <v>2012</v>
      </c>
      <c r="C59" s="2">
        <v>1096</v>
      </c>
      <c r="D59" s="2">
        <v>916</v>
      </c>
      <c r="E59" s="2">
        <v>947</v>
      </c>
      <c r="F59" s="2">
        <v>582</v>
      </c>
      <c r="G59" s="2">
        <v>365</v>
      </c>
      <c r="H59" s="2"/>
      <c r="I59" s="2"/>
      <c r="J59" s="2"/>
      <c r="K59" s="2"/>
      <c r="L59" s="2"/>
      <c r="M59" s="2"/>
      <c r="N59" s="2" t="s">
        <v>38</v>
      </c>
      <c r="O59" s="2">
        <v>1028</v>
      </c>
      <c r="P59" s="2">
        <v>498</v>
      </c>
      <c r="Q59" s="2">
        <v>530</v>
      </c>
      <c r="R59" s="2">
        <v>27</v>
      </c>
      <c r="S59" s="2">
        <v>10</v>
      </c>
      <c r="T59" s="2">
        <v>17</v>
      </c>
      <c r="U59" s="2">
        <v>10</v>
      </c>
      <c r="V59" s="2">
        <v>6</v>
      </c>
      <c r="W59" s="2">
        <v>4</v>
      </c>
      <c r="X59" s="2">
        <v>0</v>
      </c>
      <c r="Y59" s="2">
        <v>0</v>
      </c>
      <c r="Z59" s="2">
        <v>0</v>
      </c>
      <c r="AG59" s="2" t="s">
        <v>38</v>
      </c>
    </row>
    <row r="60" spans="1:33" ht="10.199999999999999" customHeight="1" x14ac:dyDescent="0.2">
      <c r="A60" s="2" t="s">
        <v>67</v>
      </c>
      <c r="B60" s="2">
        <v>426</v>
      </c>
      <c r="C60" s="2">
        <v>232</v>
      </c>
      <c r="D60" s="2">
        <v>194</v>
      </c>
      <c r="E60" s="2">
        <v>419</v>
      </c>
      <c r="F60" s="2">
        <v>232</v>
      </c>
      <c r="G60" s="2">
        <v>187</v>
      </c>
      <c r="H60" s="17">
        <f t="shared" ref="H60:J67" si="35">E60/B60*100</f>
        <v>98.356807511737088</v>
      </c>
      <c r="I60" s="17">
        <f t="shared" si="35"/>
        <v>100</v>
      </c>
      <c r="J60" s="17">
        <f t="shared" si="35"/>
        <v>96.391752577319593</v>
      </c>
      <c r="K60" s="18">
        <f>H68+1500</f>
        <v>2858.9545046845792</v>
      </c>
      <c r="L60" s="18">
        <f t="shared" ref="L60:M60" si="36">I68+1500</f>
        <v>3015.3080485030096</v>
      </c>
      <c r="M60" s="18">
        <f t="shared" si="36"/>
        <v>2667.0212208414264</v>
      </c>
      <c r="N60" s="2" t="s">
        <v>67</v>
      </c>
      <c r="O60" s="2">
        <v>7</v>
      </c>
      <c r="P60" s="2">
        <v>0</v>
      </c>
      <c r="Q60" s="2">
        <v>7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G60" s="2" t="s">
        <v>67</v>
      </c>
    </row>
    <row r="61" spans="1:33" ht="10.199999999999999" customHeight="1" x14ac:dyDescent="0.2">
      <c r="A61" s="2" t="s">
        <v>68</v>
      </c>
      <c r="B61" s="2">
        <v>370</v>
      </c>
      <c r="C61" s="2">
        <v>215</v>
      </c>
      <c r="D61" s="2">
        <v>155</v>
      </c>
      <c r="E61" s="2">
        <v>269</v>
      </c>
      <c r="F61" s="2">
        <v>192</v>
      </c>
      <c r="G61" s="2">
        <v>77</v>
      </c>
      <c r="H61" s="17">
        <f t="shared" si="35"/>
        <v>72.702702702702709</v>
      </c>
      <c r="I61" s="17">
        <f t="shared" si="35"/>
        <v>89.302325581395351</v>
      </c>
      <c r="J61" s="17">
        <f t="shared" si="35"/>
        <v>49.677419354838712</v>
      </c>
      <c r="K61" s="19"/>
      <c r="L61" s="19"/>
      <c r="M61" s="19"/>
      <c r="N61" s="2" t="s">
        <v>68</v>
      </c>
      <c r="O61" s="2">
        <v>100</v>
      </c>
      <c r="P61" s="2">
        <v>22</v>
      </c>
      <c r="Q61" s="2">
        <v>78</v>
      </c>
      <c r="R61" s="2">
        <v>0</v>
      </c>
      <c r="S61" s="2">
        <v>0</v>
      </c>
      <c r="T61" s="2">
        <v>0</v>
      </c>
      <c r="U61" s="2">
        <v>1</v>
      </c>
      <c r="V61" s="2">
        <v>1</v>
      </c>
      <c r="W61" s="2">
        <v>0</v>
      </c>
      <c r="X61" s="2">
        <v>0</v>
      </c>
      <c r="Y61" s="2">
        <v>0</v>
      </c>
      <c r="Z61" s="2">
        <v>0</v>
      </c>
      <c r="AG61" s="2" t="s">
        <v>68</v>
      </c>
    </row>
    <row r="62" spans="1:33" ht="10.199999999999999" customHeight="1" x14ac:dyDescent="0.2">
      <c r="A62" s="2" t="s">
        <v>69</v>
      </c>
      <c r="B62" s="2">
        <v>286</v>
      </c>
      <c r="C62" s="2">
        <v>145</v>
      </c>
      <c r="D62" s="2">
        <v>141</v>
      </c>
      <c r="E62" s="2">
        <v>113</v>
      </c>
      <c r="F62" s="2">
        <v>74</v>
      </c>
      <c r="G62" s="2">
        <v>39</v>
      </c>
      <c r="H62" s="17">
        <f t="shared" si="35"/>
        <v>39.510489510489514</v>
      </c>
      <c r="I62" s="17">
        <f t="shared" si="35"/>
        <v>51.03448275862069</v>
      </c>
      <c r="J62" s="17">
        <f t="shared" si="35"/>
        <v>27.659574468085108</v>
      </c>
      <c r="K62" s="18">
        <f>(H66+H67)/2</f>
        <v>8.9998446963814249</v>
      </c>
      <c r="L62" s="18">
        <f t="shared" ref="L62:M62" si="37">(I66+I67)/2</f>
        <v>9.2116298574224196</v>
      </c>
      <c r="M62" s="18">
        <f t="shared" si="37"/>
        <v>8.8020833333333339</v>
      </c>
      <c r="N62" s="2" t="s">
        <v>69</v>
      </c>
      <c r="O62" s="2">
        <v>171</v>
      </c>
      <c r="P62" s="2">
        <v>71</v>
      </c>
      <c r="Q62" s="2">
        <v>100</v>
      </c>
      <c r="R62" s="2">
        <v>1</v>
      </c>
      <c r="S62" s="2">
        <v>0</v>
      </c>
      <c r="T62" s="2">
        <v>1</v>
      </c>
      <c r="U62" s="2">
        <v>1</v>
      </c>
      <c r="V62" s="2">
        <v>0</v>
      </c>
      <c r="W62" s="2">
        <v>1</v>
      </c>
      <c r="X62" s="2">
        <v>0</v>
      </c>
      <c r="Y62" s="2">
        <v>0</v>
      </c>
      <c r="Z62" s="2">
        <v>0</v>
      </c>
      <c r="AG62" s="2" t="s">
        <v>69</v>
      </c>
    </row>
    <row r="63" spans="1:33" ht="10.199999999999999" customHeight="1" x14ac:dyDescent="0.2">
      <c r="A63" s="2" t="s">
        <v>70</v>
      </c>
      <c r="B63" s="2">
        <v>280</v>
      </c>
      <c r="C63" s="2">
        <v>149</v>
      </c>
      <c r="D63" s="2">
        <v>131</v>
      </c>
      <c r="E63" s="2">
        <v>61</v>
      </c>
      <c r="F63" s="2">
        <v>38</v>
      </c>
      <c r="G63" s="2">
        <v>23</v>
      </c>
      <c r="H63" s="17">
        <f t="shared" si="35"/>
        <v>21.785714285714285</v>
      </c>
      <c r="I63" s="17">
        <f t="shared" si="35"/>
        <v>25.503355704697988</v>
      </c>
      <c r="J63" s="17">
        <f t="shared" si="35"/>
        <v>17.557251908396946</v>
      </c>
      <c r="K63" s="18"/>
      <c r="L63" s="18"/>
      <c r="M63" s="18"/>
      <c r="N63" s="2" t="s">
        <v>70</v>
      </c>
      <c r="O63" s="2">
        <v>216</v>
      </c>
      <c r="P63" s="2">
        <v>110</v>
      </c>
      <c r="Q63" s="2">
        <v>106</v>
      </c>
      <c r="R63" s="2">
        <v>1</v>
      </c>
      <c r="S63" s="2">
        <v>0</v>
      </c>
      <c r="T63" s="2">
        <v>1</v>
      </c>
      <c r="U63" s="2">
        <v>2</v>
      </c>
      <c r="V63" s="2">
        <v>1</v>
      </c>
      <c r="W63" s="2">
        <v>1</v>
      </c>
      <c r="X63" s="2">
        <v>0</v>
      </c>
      <c r="Y63" s="2">
        <v>0</v>
      </c>
      <c r="Z63" s="2">
        <v>0</v>
      </c>
      <c r="AG63" s="2" t="s">
        <v>70</v>
      </c>
    </row>
    <row r="64" spans="1:33" ht="10.199999999999999" customHeight="1" x14ac:dyDescent="0.2">
      <c r="A64" s="2" t="s">
        <v>71</v>
      </c>
      <c r="B64" s="2">
        <v>244</v>
      </c>
      <c r="C64" s="2">
        <v>135</v>
      </c>
      <c r="D64" s="2">
        <v>109</v>
      </c>
      <c r="E64" s="2">
        <v>41</v>
      </c>
      <c r="F64" s="2">
        <v>24</v>
      </c>
      <c r="G64" s="2">
        <v>17</v>
      </c>
      <c r="H64" s="17">
        <f t="shared" si="35"/>
        <v>16.803278688524589</v>
      </c>
      <c r="I64" s="17">
        <f t="shared" si="35"/>
        <v>17.777777777777779</v>
      </c>
      <c r="J64" s="17">
        <f t="shared" si="35"/>
        <v>15.596330275229359</v>
      </c>
      <c r="K64" s="18">
        <f>K62*50</f>
        <v>449.99223481907126</v>
      </c>
      <c r="L64" s="18">
        <f t="shared" ref="L64:M64" si="38">L62*50</f>
        <v>460.58149287112099</v>
      </c>
      <c r="M64" s="18">
        <f t="shared" si="38"/>
        <v>440.10416666666669</v>
      </c>
      <c r="N64" s="2" t="s">
        <v>71</v>
      </c>
      <c r="O64" s="2">
        <v>199</v>
      </c>
      <c r="P64" s="2">
        <v>110</v>
      </c>
      <c r="Q64" s="2">
        <v>89</v>
      </c>
      <c r="R64" s="2">
        <v>2</v>
      </c>
      <c r="S64" s="2">
        <v>0</v>
      </c>
      <c r="T64" s="2">
        <v>2</v>
      </c>
      <c r="U64" s="2">
        <v>2</v>
      </c>
      <c r="V64" s="2">
        <v>1</v>
      </c>
      <c r="W64" s="2">
        <v>1</v>
      </c>
      <c r="X64" s="2">
        <v>0</v>
      </c>
      <c r="Y64" s="2">
        <v>0</v>
      </c>
      <c r="Z64" s="2">
        <v>0</v>
      </c>
      <c r="AG64" s="2" t="s">
        <v>71</v>
      </c>
    </row>
    <row r="65" spans="1:33" ht="10.199999999999999" customHeight="1" x14ac:dyDescent="0.2">
      <c r="A65" s="2" t="s">
        <v>72</v>
      </c>
      <c r="B65" s="2">
        <v>175</v>
      </c>
      <c r="C65" s="2">
        <v>98</v>
      </c>
      <c r="D65" s="2">
        <v>77</v>
      </c>
      <c r="E65" s="2">
        <v>23</v>
      </c>
      <c r="F65" s="2">
        <v>11</v>
      </c>
      <c r="G65" s="2">
        <v>12</v>
      </c>
      <c r="H65" s="17">
        <f t="shared" si="35"/>
        <v>13.142857142857142</v>
      </c>
      <c r="I65" s="17">
        <f t="shared" si="35"/>
        <v>11.224489795918368</v>
      </c>
      <c r="J65" s="17">
        <f t="shared" si="35"/>
        <v>15.584415584415584</v>
      </c>
      <c r="K65" s="18"/>
      <c r="L65" s="18"/>
      <c r="M65" s="18"/>
      <c r="N65" s="2" t="s">
        <v>72</v>
      </c>
      <c r="O65" s="2">
        <v>142</v>
      </c>
      <c r="P65" s="2">
        <v>79</v>
      </c>
      <c r="Q65" s="2">
        <v>63</v>
      </c>
      <c r="R65" s="2">
        <v>8</v>
      </c>
      <c r="S65" s="2">
        <v>6</v>
      </c>
      <c r="T65" s="2">
        <v>2</v>
      </c>
      <c r="U65" s="2">
        <v>2</v>
      </c>
      <c r="V65" s="2">
        <v>2</v>
      </c>
      <c r="W65" s="2">
        <v>0</v>
      </c>
      <c r="X65" s="2">
        <v>0</v>
      </c>
      <c r="Y65" s="2">
        <v>0</v>
      </c>
      <c r="Z65" s="2">
        <v>0</v>
      </c>
      <c r="AG65" s="2" t="s">
        <v>72</v>
      </c>
    </row>
    <row r="66" spans="1:33" ht="10.199999999999999" customHeight="1" x14ac:dyDescent="0.2">
      <c r="A66" s="2" t="s">
        <v>73</v>
      </c>
      <c r="B66" s="2">
        <v>137</v>
      </c>
      <c r="C66" s="2">
        <v>73</v>
      </c>
      <c r="D66" s="2">
        <v>64</v>
      </c>
      <c r="E66" s="2">
        <v>13</v>
      </c>
      <c r="F66" s="2">
        <v>6</v>
      </c>
      <c r="G66" s="2">
        <v>7</v>
      </c>
      <c r="H66" s="17">
        <f t="shared" si="35"/>
        <v>9.4890510948905096</v>
      </c>
      <c r="I66" s="17">
        <f t="shared" si="35"/>
        <v>8.2191780821917799</v>
      </c>
      <c r="J66" s="17">
        <f t="shared" si="35"/>
        <v>10.9375</v>
      </c>
      <c r="K66" s="18">
        <f>K60-K64</f>
        <v>2408.962269865508</v>
      </c>
      <c r="L66" s="18">
        <f t="shared" ref="L66:M66" si="39">L60-L64</f>
        <v>2554.7265556318885</v>
      </c>
      <c r="M66" s="18">
        <f t="shared" si="39"/>
        <v>2226.9170541747599</v>
      </c>
      <c r="N66" s="2" t="s">
        <v>73</v>
      </c>
      <c r="O66" s="2">
        <v>114</v>
      </c>
      <c r="P66" s="2">
        <v>65</v>
      </c>
      <c r="Q66" s="2">
        <v>49</v>
      </c>
      <c r="R66" s="2">
        <v>9</v>
      </c>
      <c r="S66" s="2">
        <v>2</v>
      </c>
      <c r="T66" s="2">
        <v>7</v>
      </c>
      <c r="U66" s="2">
        <v>1</v>
      </c>
      <c r="V66" s="2">
        <v>0</v>
      </c>
      <c r="W66" s="2">
        <v>1</v>
      </c>
      <c r="X66" s="2">
        <v>0</v>
      </c>
      <c r="Y66" s="2">
        <v>0</v>
      </c>
      <c r="Z66" s="2">
        <v>0</v>
      </c>
      <c r="AG66" s="2" t="s">
        <v>73</v>
      </c>
    </row>
    <row r="67" spans="1:33" ht="10.199999999999999" customHeight="1" x14ac:dyDescent="0.2">
      <c r="A67" s="2" t="s">
        <v>74</v>
      </c>
      <c r="B67" s="2">
        <v>94</v>
      </c>
      <c r="C67" s="2">
        <v>49</v>
      </c>
      <c r="D67" s="2">
        <v>45</v>
      </c>
      <c r="E67" s="2">
        <v>8</v>
      </c>
      <c r="F67" s="2">
        <v>5</v>
      </c>
      <c r="G67" s="2">
        <v>3</v>
      </c>
      <c r="H67" s="17">
        <f t="shared" si="35"/>
        <v>8.5106382978723403</v>
      </c>
      <c r="I67" s="17">
        <f t="shared" si="35"/>
        <v>10.204081632653061</v>
      </c>
      <c r="J67" s="17">
        <f t="shared" si="35"/>
        <v>6.666666666666667</v>
      </c>
      <c r="K67" s="18">
        <f>100-K62</f>
        <v>91.00015530361857</v>
      </c>
      <c r="L67" s="18">
        <f t="shared" ref="L67:M67" si="40">100-L62</f>
        <v>90.788370142577577</v>
      </c>
      <c r="M67" s="18">
        <f t="shared" si="40"/>
        <v>91.197916666666671</v>
      </c>
      <c r="N67" s="2" t="s">
        <v>74</v>
      </c>
      <c r="O67" s="2">
        <v>79</v>
      </c>
      <c r="P67" s="2">
        <v>41</v>
      </c>
      <c r="Q67" s="2">
        <v>38</v>
      </c>
      <c r="R67" s="2">
        <v>6</v>
      </c>
      <c r="S67" s="2">
        <v>2</v>
      </c>
      <c r="T67" s="2">
        <v>4</v>
      </c>
      <c r="U67" s="2">
        <v>1</v>
      </c>
      <c r="V67" s="2">
        <v>1</v>
      </c>
      <c r="W67" s="2">
        <v>0</v>
      </c>
      <c r="X67" s="2">
        <v>0</v>
      </c>
      <c r="Y67" s="2">
        <v>0</v>
      </c>
      <c r="Z67" s="2">
        <v>0</v>
      </c>
      <c r="AG67" s="2" t="s">
        <v>74</v>
      </c>
    </row>
    <row r="68" spans="1:33" ht="10.199999999999999" customHeight="1" x14ac:dyDescent="0.2">
      <c r="A68" s="2"/>
      <c r="B68" s="2"/>
      <c r="C68" s="2"/>
      <c r="D68" s="2"/>
      <c r="E68" s="2"/>
      <c r="F68" s="2"/>
      <c r="G68" s="2"/>
      <c r="H68" s="17">
        <f>SUM(H60:H66)*5</f>
        <v>1358.9545046845792</v>
      </c>
      <c r="I68" s="17">
        <f>SUM(I60:I66)*5</f>
        <v>1515.3080485030096</v>
      </c>
      <c r="J68" s="17">
        <f>SUM(J60:J66)*5</f>
        <v>1167.0212208414264</v>
      </c>
      <c r="K68" s="20">
        <f>K66/K67</f>
        <v>26.472067677556119</v>
      </c>
      <c r="L68" s="20">
        <f t="shared" ref="L68:M68" si="41">L66/L67</f>
        <v>28.139359167037</v>
      </c>
      <c r="M68" s="20">
        <f t="shared" si="41"/>
        <v>24.418507961253791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G68" s="2"/>
    </row>
    <row r="69" spans="1:33" ht="10.199999999999999" customHeight="1" x14ac:dyDescent="0.2">
      <c r="A69" s="1" t="s">
        <v>62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 t="s">
        <v>62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G69" s="1" t="s">
        <v>62</v>
      </c>
    </row>
    <row r="70" spans="1:33" ht="10.199999999999999" customHeight="1" x14ac:dyDescent="0.2">
      <c r="A70" s="5" t="s">
        <v>180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 t="s">
        <v>180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G70" s="5" t="s">
        <v>86</v>
      </c>
    </row>
    <row r="71" spans="1:33" s="15" customFormat="1" ht="10.199999999999999" customHeight="1" x14ac:dyDescent="0.15">
      <c r="A71" s="30" t="s">
        <v>1</v>
      </c>
      <c r="B71" s="31" t="s">
        <v>2</v>
      </c>
      <c r="C71" s="32"/>
      <c r="D71" s="32"/>
      <c r="E71" s="31" t="s">
        <v>82</v>
      </c>
      <c r="F71" s="32"/>
      <c r="G71" s="32"/>
      <c r="H71" s="24"/>
      <c r="I71" s="25"/>
      <c r="J71" s="22"/>
      <c r="K71" s="31" t="s">
        <v>179</v>
      </c>
      <c r="L71" s="32"/>
      <c r="M71" s="37"/>
      <c r="N71" s="22"/>
      <c r="O71" s="31" t="s">
        <v>83</v>
      </c>
      <c r="P71" s="32"/>
      <c r="Q71" s="32"/>
      <c r="R71" s="31" t="s">
        <v>84</v>
      </c>
      <c r="S71" s="32"/>
      <c r="T71" s="32"/>
      <c r="U71" s="31" t="s">
        <v>85</v>
      </c>
      <c r="V71" s="32"/>
      <c r="W71" s="32"/>
      <c r="X71" s="31" t="s">
        <v>61</v>
      </c>
      <c r="Y71" s="32"/>
      <c r="Z71" s="33"/>
    </row>
    <row r="72" spans="1:33" ht="10.199999999999999" customHeight="1" x14ac:dyDescent="0.2">
      <c r="A72" s="30"/>
      <c r="B72" s="7" t="s">
        <v>2</v>
      </c>
      <c r="C72" s="7" t="s">
        <v>59</v>
      </c>
      <c r="D72" s="7" t="s">
        <v>60</v>
      </c>
      <c r="E72" s="7" t="s">
        <v>2</v>
      </c>
      <c r="F72" s="7" t="s">
        <v>59</v>
      </c>
      <c r="G72" s="7" t="s">
        <v>60</v>
      </c>
      <c r="H72" s="26"/>
      <c r="I72" s="27"/>
      <c r="J72" s="23"/>
      <c r="K72" s="7" t="s">
        <v>2</v>
      </c>
      <c r="L72" s="7" t="s">
        <v>59</v>
      </c>
      <c r="M72" s="21" t="s">
        <v>60</v>
      </c>
      <c r="N72" s="23"/>
      <c r="O72" s="7" t="s">
        <v>2</v>
      </c>
      <c r="P72" s="7" t="s">
        <v>59</v>
      </c>
      <c r="Q72" s="7" t="s">
        <v>60</v>
      </c>
      <c r="R72" s="7" t="s">
        <v>2</v>
      </c>
      <c r="S72" s="7" t="s">
        <v>59</v>
      </c>
      <c r="T72" s="7" t="s">
        <v>60</v>
      </c>
      <c r="U72" s="7" t="s">
        <v>2</v>
      </c>
      <c r="V72" s="7" t="s">
        <v>59</v>
      </c>
      <c r="W72" s="7" t="s">
        <v>60</v>
      </c>
      <c r="X72" s="7" t="s">
        <v>2</v>
      </c>
      <c r="Y72" s="7" t="s">
        <v>59</v>
      </c>
      <c r="Z72" s="8" t="s">
        <v>60</v>
      </c>
      <c r="AG72" s="7"/>
    </row>
    <row r="73" spans="1:33" ht="10.199999999999999" customHeight="1" x14ac:dyDescent="0.2">
      <c r="A73" s="2" t="s">
        <v>8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 t="s">
        <v>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G73" s="2" t="s">
        <v>8</v>
      </c>
    </row>
    <row r="74" spans="1:33" ht="10.199999999999999" customHeight="1" x14ac:dyDescent="0.2">
      <c r="A74" s="2" t="s">
        <v>38</v>
      </c>
      <c r="B74" s="2">
        <v>5291</v>
      </c>
      <c r="C74" s="2">
        <v>2434</v>
      </c>
      <c r="D74" s="2">
        <v>2857</v>
      </c>
      <c r="E74" s="2">
        <v>2091</v>
      </c>
      <c r="F74" s="2">
        <v>1007</v>
      </c>
      <c r="G74" s="2">
        <v>1084</v>
      </c>
      <c r="H74" s="2"/>
      <c r="I74" s="2"/>
      <c r="J74" s="2"/>
      <c r="K74" s="2"/>
      <c r="L74" s="2"/>
      <c r="M74" s="2"/>
      <c r="N74" s="2" t="s">
        <v>38</v>
      </c>
      <c r="O74" s="2">
        <v>2977</v>
      </c>
      <c r="P74" s="2">
        <v>1345</v>
      </c>
      <c r="Q74" s="2">
        <v>1632</v>
      </c>
      <c r="R74" s="2">
        <v>205</v>
      </c>
      <c r="S74" s="2">
        <v>74</v>
      </c>
      <c r="T74" s="2">
        <v>131</v>
      </c>
      <c r="U74" s="2">
        <v>18</v>
      </c>
      <c r="V74" s="2">
        <v>8</v>
      </c>
      <c r="W74" s="2">
        <v>10</v>
      </c>
      <c r="X74" s="2">
        <v>0</v>
      </c>
      <c r="Y74" s="2">
        <v>0</v>
      </c>
      <c r="Z74" s="2">
        <v>0</v>
      </c>
      <c r="AG74" s="2" t="s">
        <v>38</v>
      </c>
    </row>
    <row r="75" spans="1:33" ht="10.199999999999999" customHeight="1" x14ac:dyDescent="0.2">
      <c r="A75" s="2" t="s">
        <v>67</v>
      </c>
      <c r="B75" s="2">
        <v>1077</v>
      </c>
      <c r="C75" s="2">
        <v>498</v>
      </c>
      <c r="D75" s="2">
        <v>579</v>
      </c>
      <c r="E75" s="2">
        <v>1032</v>
      </c>
      <c r="F75" s="2">
        <v>490</v>
      </c>
      <c r="G75" s="2">
        <v>542</v>
      </c>
      <c r="H75" s="17">
        <f t="shared" ref="H75:J82" si="42">E75/B75*100</f>
        <v>95.82172701949861</v>
      </c>
      <c r="I75" s="17">
        <f t="shared" si="42"/>
        <v>98.393574297188763</v>
      </c>
      <c r="J75" s="17">
        <f t="shared" si="42"/>
        <v>93.609671848013818</v>
      </c>
      <c r="K75" s="18">
        <f>H83+1500</f>
        <v>2675.8963646266775</v>
      </c>
      <c r="L75" s="18">
        <f t="shared" ref="L75:M75" si="43">I83+1500</f>
        <v>2785.6888391166053</v>
      </c>
      <c r="M75" s="18">
        <f t="shared" si="43"/>
        <v>2592.3399256793637</v>
      </c>
      <c r="N75" s="2" t="s">
        <v>67</v>
      </c>
      <c r="O75" s="2">
        <v>45</v>
      </c>
      <c r="P75" s="2">
        <v>8</v>
      </c>
      <c r="Q75" s="2">
        <v>37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G75" s="2" t="s">
        <v>67</v>
      </c>
    </row>
    <row r="76" spans="1:33" ht="10.199999999999999" customHeight="1" x14ac:dyDescent="0.2">
      <c r="A76" s="2" t="s">
        <v>68</v>
      </c>
      <c r="B76" s="2">
        <v>814</v>
      </c>
      <c r="C76" s="2">
        <v>334</v>
      </c>
      <c r="D76" s="2">
        <v>480</v>
      </c>
      <c r="E76" s="2">
        <v>558</v>
      </c>
      <c r="F76" s="2">
        <v>268</v>
      </c>
      <c r="G76" s="2">
        <v>290</v>
      </c>
      <c r="H76" s="17">
        <f t="shared" si="42"/>
        <v>68.550368550368546</v>
      </c>
      <c r="I76" s="17">
        <f t="shared" si="42"/>
        <v>80.23952095808383</v>
      </c>
      <c r="J76" s="17">
        <f t="shared" si="42"/>
        <v>60.416666666666664</v>
      </c>
      <c r="K76" s="19"/>
      <c r="L76" s="19"/>
      <c r="M76" s="19"/>
      <c r="N76" s="2" t="s">
        <v>68</v>
      </c>
      <c r="O76" s="2">
        <v>253</v>
      </c>
      <c r="P76" s="2">
        <v>65</v>
      </c>
      <c r="Q76" s="2">
        <v>188</v>
      </c>
      <c r="R76" s="2">
        <v>1</v>
      </c>
      <c r="S76" s="2">
        <v>0</v>
      </c>
      <c r="T76" s="2">
        <v>1</v>
      </c>
      <c r="U76" s="2">
        <v>2</v>
      </c>
      <c r="V76" s="2">
        <v>1</v>
      </c>
      <c r="W76" s="2">
        <v>1</v>
      </c>
      <c r="X76" s="2">
        <v>0</v>
      </c>
      <c r="Y76" s="2">
        <v>0</v>
      </c>
      <c r="Z76" s="2">
        <v>0</v>
      </c>
      <c r="AG76" s="2" t="s">
        <v>68</v>
      </c>
    </row>
    <row r="77" spans="1:33" ht="10.199999999999999" customHeight="1" x14ac:dyDescent="0.2">
      <c r="A77" s="2" t="s">
        <v>69</v>
      </c>
      <c r="B77" s="2">
        <v>808</v>
      </c>
      <c r="C77" s="2">
        <v>350</v>
      </c>
      <c r="D77" s="2">
        <v>458</v>
      </c>
      <c r="E77" s="2">
        <v>282</v>
      </c>
      <c r="F77" s="2">
        <v>144</v>
      </c>
      <c r="G77" s="2">
        <v>138</v>
      </c>
      <c r="H77" s="17">
        <f t="shared" si="42"/>
        <v>34.900990099009896</v>
      </c>
      <c r="I77" s="17">
        <f t="shared" si="42"/>
        <v>41.142857142857139</v>
      </c>
      <c r="J77" s="17">
        <f t="shared" si="42"/>
        <v>30.131004366812224</v>
      </c>
      <c r="K77" s="18">
        <f>(H81+H82)/2</f>
        <v>3.8981478879177089</v>
      </c>
      <c r="L77" s="18">
        <f t="shared" ref="L77:M77" si="44">(I81+I82)/2</f>
        <v>3.6783124588002636</v>
      </c>
      <c r="M77" s="18">
        <f t="shared" si="44"/>
        <v>4.1373821108908508</v>
      </c>
      <c r="N77" s="2" t="s">
        <v>69</v>
      </c>
      <c r="O77" s="2">
        <v>512</v>
      </c>
      <c r="P77" s="2">
        <v>204</v>
      </c>
      <c r="Q77" s="2">
        <v>308</v>
      </c>
      <c r="R77" s="2">
        <v>12</v>
      </c>
      <c r="S77" s="2">
        <v>2</v>
      </c>
      <c r="T77" s="2">
        <v>10</v>
      </c>
      <c r="U77" s="2">
        <v>2</v>
      </c>
      <c r="V77" s="2">
        <v>0</v>
      </c>
      <c r="W77" s="2">
        <v>2</v>
      </c>
      <c r="X77" s="2">
        <v>0</v>
      </c>
      <c r="Y77" s="2">
        <v>0</v>
      </c>
      <c r="Z77" s="2">
        <v>0</v>
      </c>
      <c r="AG77" s="2" t="s">
        <v>69</v>
      </c>
    </row>
    <row r="78" spans="1:33" ht="10.199999999999999" customHeight="1" x14ac:dyDescent="0.2">
      <c r="A78" s="2" t="s">
        <v>70</v>
      </c>
      <c r="B78" s="2">
        <v>678</v>
      </c>
      <c r="C78" s="2">
        <v>289</v>
      </c>
      <c r="D78" s="2">
        <v>389</v>
      </c>
      <c r="E78" s="2">
        <v>103</v>
      </c>
      <c r="F78" s="2">
        <v>42</v>
      </c>
      <c r="G78" s="2">
        <v>61</v>
      </c>
      <c r="H78" s="17">
        <f t="shared" si="42"/>
        <v>15.191740412979351</v>
      </c>
      <c r="I78" s="17">
        <f t="shared" si="42"/>
        <v>14.53287197231834</v>
      </c>
      <c r="J78" s="17">
        <f t="shared" si="42"/>
        <v>15.681233933161954</v>
      </c>
      <c r="K78" s="18"/>
      <c r="L78" s="18"/>
      <c r="M78" s="18"/>
      <c r="N78" s="2" t="s">
        <v>70</v>
      </c>
      <c r="O78" s="2">
        <v>543</v>
      </c>
      <c r="P78" s="2">
        <v>232</v>
      </c>
      <c r="Q78" s="2">
        <v>311</v>
      </c>
      <c r="R78" s="2">
        <v>26</v>
      </c>
      <c r="S78" s="2">
        <v>10</v>
      </c>
      <c r="T78" s="2">
        <v>16</v>
      </c>
      <c r="U78" s="2">
        <v>6</v>
      </c>
      <c r="V78" s="2">
        <v>5</v>
      </c>
      <c r="W78" s="2">
        <v>1</v>
      </c>
      <c r="X78" s="2">
        <v>0</v>
      </c>
      <c r="Y78" s="2">
        <v>0</v>
      </c>
      <c r="Z78" s="2">
        <v>0</v>
      </c>
      <c r="AG78" s="2" t="s">
        <v>70</v>
      </c>
    </row>
    <row r="79" spans="1:33" ht="10.199999999999999" customHeight="1" x14ac:dyDescent="0.2">
      <c r="A79" s="2" t="s">
        <v>71</v>
      </c>
      <c r="B79" s="2">
        <v>539</v>
      </c>
      <c r="C79" s="2">
        <v>268</v>
      </c>
      <c r="D79" s="2">
        <v>271</v>
      </c>
      <c r="E79" s="2">
        <v>49</v>
      </c>
      <c r="F79" s="2">
        <v>30</v>
      </c>
      <c r="G79" s="2">
        <v>19</v>
      </c>
      <c r="H79" s="17">
        <f t="shared" si="42"/>
        <v>9.0909090909090917</v>
      </c>
      <c r="I79" s="17">
        <f t="shared" si="42"/>
        <v>11.194029850746269</v>
      </c>
      <c r="J79" s="17">
        <f t="shared" si="42"/>
        <v>7.0110701107011062</v>
      </c>
      <c r="K79" s="18">
        <f>K77*50</f>
        <v>194.90739439588543</v>
      </c>
      <c r="L79" s="18">
        <f t="shared" ref="L79:M79" si="45">L77*50</f>
        <v>183.91562294001318</v>
      </c>
      <c r="M79" s="18">
        <f t="shared" si="45"/>
        <v>206.86910554454255</v>
      </c>
      <c r="N79" s="2" t="s">
        <v>71</v>
      </c>
      <c r="O79" s="2">
        <v>466</v>
      </c>
      <c r="P79" s="2">
        <v>230</v>
      </c>
      <c r="Q79" s="2">
        <v>236</v>
      </c>
      <c r="R79" s="2">
        <v>18</v>
      </c>
      <c r="S79" s="2">
        <v>7</v>
      </c>
      <c r="T79" s="2">
        <v>11</v>
      </c>
      <c r="U79" s="2">
        <v>6</v>
      </c>
      <c r="V79" s="2">
        <v>1</v>
      </c>
      <c r="W79" s="2">
        <v>5</v>
      </c>
      <c r="X79" s="2">
        <v>0</v>
      </c>
      <c r="Y79" s="2">
        <v>0</v>
      </c>
      <c r="Z79" s="2">
        <v>0</v>
      </c>
      <c r="AG79" s="2" t="s">
        <v>71</v>
      </c>
    </row>
    <row r="80" spans="1:33" ht="10.199999999999999" customHeight="1" x14ac:dyDescent="0.2">
      <c r="A80" s="2" t="s">
        <v>72</v>
      </c>
      <c r="B80" s="2">
        <v>620</v>
      </c>
      <c r="C80" s="2">
        <v>305</v>
      </c>
      <c r="D80" s="2">
        <v>315</v>
      </c>
      <c r="E80" s="2">
        <v>38</v>
      </c>
      <c r="F80" s="2">
        <v>19</v>
      </c>
      <c r="G80" s="2">
        <v>19</v>
      </c>
      <c r="H80" s="17">
        <f t="shared" si="42"/>
        <v>6.129032258064516</v>
      </c>
      <c r="I80" s="17">
        <f t="shared" si="42"/>
        <v>6.2295081967213122</v>
      </c>
      <c r="J80" s="17">
        <f t="shared" si="42"/>
        <v>6.0317460317460316</v>
      </c>
      <c r="K80" s="18"/>
      <c r="L80" s="18"/>
      <c r="M80" s="18"/>
      <c r="N80" s="2" t="s">
        <v>72</v>
      </c>
      <c r="O80" s="2">
        <v>537</v>
      </c>
      <c r="P80" s="2">
        <v>267</v>
      </c>
      <c r="Q80" s="2">
        <v>270</v>
      </c>
      <c r="R80" s="2">
        <v>45</v>
      </c>
      <c r="S80" s="2">
        <v>19</v>
      </c>
      <c r="T80" s="2">
        <v>26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G80" s="2" t="s">
        <v>72</v>
      </c>
    </row>
    <row r="81" spans="1:33" ht="10.199999999999999" customHeight="1" x14ac:dyDescent="0.2">
      <c r="A81" s="2" t="s">
        <v>73</v>
      </c>
      <c r="B81" s="2">
        <v>364</v>
      </c>
      <c r="C81" s="2">
        <v>185</v>
      </c>
      <c r="D81" s="2">
        <v>179</v>
      </c>
      <c r="E81" s="2">
        <v>20</v>
      </c>
      <c r="F81" s="2">
        <v>10</v>
      </c>
      <c r="G81" s="2">
        <v>10</v>
      </c>
      <c r="H81" s="17">
        <f t="shared" si="42"/>
        <v>5.4945054945054945</v>
      </c>
      <c r="I81" s="17">
        <f t="shared" si="42"/>
        <v>5.4054054054054053</v>
      </c>
      <c r="J81" s="17">
        <f t="shared" si="42"/>
        <v>5.5865921787709496</v>
      </c>
      <c r="K81" s="18">
        <f>K75-K79</f>
        <v>2480.9889702307919</v>
      </c>
      <c r="L81" s="18">
        <f t="shared" ref="L81:M81" si="46">L75-L79</f>
        <v>2601.7732161765921</v>
      </c>
      <c r="M81" s="18">
        <f t="shared" si="46"/>
        <v>2385.4708201348212</v>
      </c>
      <c r="N81" s="2" t="s">
        <v>73</v>
      </c>
      <c r="O81" s="2">
        <v>308</v>
      </c>
      <c r="P81" s="2">
        <v>163</v>
      </c>
      <c r="Q81" s="2">
        <v>145</v>
      </c>
      <c r="R81" s="2">
        <v>36</v>
      </c>
      <c r="S81" s="2">
        <v>12</v>
      </c>
      <c r="T81" s="2">
        <v>24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G81" s="2" t="s">
        <v>73</v>
      </c>
    </row>
    <row r="82" spans="1:33" ht="10.199999999999999" customHeight="1" x14ac:dyDescent="0.2">
      <c r="A82" s="2" t="s">
        <v>74</v>
      </c>
      <c r="B82" s="2">
        <v>391</v>
      </c>
      <c r="C82" s="2">
        <v>205</v>
      </c>
      <c r="D82" s="2">
        <v>186</v>
      </c>
      <c r="E82" s="2">
        <v>9</v>
      </c>
      <c r="F82" s="2">
        <v>4</v>
      </c>
      <c r="G82" s="2">
        <v>5</v>
      </c>
      <c r="H82" s="17">
        <f t="shared" si="42"/>
        <v>2.3017902813299234</v>
      </c>
      <c r="I82" s="17">
        <f t="shared" si="42"/>
        <v>1.9512195121951219</v>
      </c>
      <c r="J82" s="17">
        <f t="shared" si="42"/>
        <v>2.6881720430107525</v>
      </c>
      <c r="K82" s="18">
        <f>100-K77</f>
        <v>96.101852112082298</v>
      </c>
      <c r="L82" s="18">
        <f t="shared" ref="L82:M82" si="47">100-L77</f>
        <v>96.321687541199736</v>
      </c>
      <c r="M82" s="18">
        <f t="shared" si="47"/>
        <v>95.862617889109146</v>
      </c>
      <c r="N82" s="2" t="s">
        <v>74</v>
      </c>
      <c r="O82" s="2">
        <v>313</v>
      </c>
      <c r="P82" s="2">
        <v>176</v>
      </c>
      <c r="Q82" s="2">
        <v>137</v>
      </c>
      <c r="R82" s="2">
        <v>67</v>
      </c>
      <c r="S82" s="2">
        <v>24</v>
      </c>
      <c r="T82" s="2">
        <v>43</v>
      </c>
      <c r="U82" s="2">
        <v>2</v>
      </c>
      <c r="V82" s="2">
        <v>1</v>
      </c>
      <c r="W82" s="2">
        <v>1</v>
      </c>
      <c r="X82" s="2">
        <v>0</v>
      </c>
      <c r="Y82" s="2">
        <v>0</v>
      </c>
      <c r="Z82" s="2">
        <v>0</v>
      </c>
      <c r="AG82" s="2" t="s">
        <v>74</v>
      </c>
    </row>
    <row r="83" spans="1:33" ht="10.199999999999999" customHeight="1" x14ac:dyDescent="0.2">
      <c r="A83" s="2"/>
      <c r="B83" s="2"/>
      <c r="C83" s="2"/>
      <c r="D83" s="2"/>
      <c r="E83" s="2"/>
      <c r="F83" s="2"/>
      <c r="G83" s="2"/>
      <c r="H83" s="17">
        <f>SUM(H75:H81)*5</f>
        <v>1175.8963646266775</v>
      </c>
      <c r="I83" s="17">
        <f>SUM(I75:I81)*5</f>
        <v>1285.6888391166053</v>
      </c>
      <c r="J83" s="17">
        <f>SUM(J75:J81)*5</f>
        <v>1092.3399256793637</v>
      </c>
      <c r="K83" s="20">
        <f>K81/K82</f>
        <v>25.816245116038427</v>
      </c>
      <c r="L83" s="20">
        <f t="shared" ref="L83:M83" si="48">L81/L82</f>
        <v>27.011291876128457</v>
      </c>
      <c r="M83" s="20">
        <f t="shared" si="48"/>
        <v>24.88426534412255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G83" s="2"/>
    </row>
    <row r="84" spans="1:33" ht="10.199999999999999" customHeight="1" x14ac:dyDescent="0.2">
      <c r="A84" s="2" t="s">
        <v>9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 t="s">
        <v>9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G84" s="2" t="s">
        <v>9</v>
      </c>
    </row>
    <row r="85" spans="1:33" ht="10.199999999999999" customHeight="1" x14ac:dyDescent="0.2">
      <c r="A85" s="2" t="s">
        <v>38</v>
      </c>
      <c r="B85" s="2">
        <v>3772</v>
      </c>
      <c r="C85" s="2">
        <v>1661</v>
      </c>
      <c r="D85" s="2">
        <v>2111</v>
      </c>
      <c r="E85" s="2">
        <v>1341</v>
      </c>
      <c r="F85" s="2">
        <v>638</v>
      </c>
      <c r="G85" s="2">
        <v>703</v>
      </c>
      <c r="H85" s="2"/>
      <c r="I85" s="2"/>
      <c r="J85" s="2"/>
      <c r="K85" s="2"/>
      <c r="L85" s="2"/>
      <c r="M85" s="2"/>
      <c r="N85" s="2" t="s">
        <v>38</v>
      </c>
      <c r="O85" s="2">
        <v>2210</v>
      </c>
      <c r="P85" s="2">
        <v>960</v>
      </c>
      <c r="Q85" s="2">
        <v>1250</v>
      </c>
      <c r="R85" s="2">
        <v>194</v>
      </c>
      <c r="S85" s="2">
        <v>58</v>
      </c>
      <c r="T85" s="2">
        <v>136</v>
      </c>
      <c r="U85" s="2">
        <v>26</v>
      </c>
      <c r="V85" s="2">
        <v>5</v>
      </c>
      <c r="W85" s="2">
        <v>21</v>
      </c>
      <c r="X85" s="2">
        <v>1</v>
      </c>
      <c r="Y85" s="2">
        <v>0</v>
      </c>
      <c r="Z85" s="2">
        <v>1</v>
      </c>
      <c r="AG85" s="2" t="s">
        <v>38</v>
      </c>
    </row>
    <row r="86" spans="1:33" ht="10.199999999999999" customHeight="1" x14ac:dyDescent="0.2">
      <c r="A86" s="2" t="s">
        <v>67</v>
      </c>
      <c r="B86" s="2">
        <v>746</v>
      </c>
      <c r="C86" s="2">
        <v>347</v>
      </c>
      <c r="D86" s="2">
        <v>399</v>
      </c>
      <c r="E86" s="2">
        <v>718</v>
      </c>
      <c r="F86" s="2">
        <v>346</v>
      </c>
      <c r="G86" s="2">
        <v>372</v>
      </c>
      <c r="H86" s="17">
        <f t="shared" ref="H86:J93" si="49">E86/B86*100</f>
        <v>96.246648793565683</v>
      </c>
      <c r="I86" s="17">
        <f t="shared" si="49"/>
        <v>99.711815561959654</v>
      </c>
      <c r="J86" s="17">
        <f t="shared" si="49"/>
        <v>93.233082706766908</v>
      </c>
      <c r="K86" s="18">
        <f>H94+1500</f>
        <v>2576.8565322361746</v>
      </c>
      <c r="L86" s="18">
        <f t="shared" ref="L86:M86" si="50">I94+1500</f>
        <v>2758.9727243914713</v>
      </c>
      <c r="M86" s="18">
        <f t="shared" si="50"/>
        <v>2470.2976719506041</v>
      </c>
      <c r="N86" s="2" t="s">
        <v>67</v>
      </c>
      <c r="O86" s="2">
        <v>27</v>
      </c>
      <c r="P86" s="2">
        <v>1</v>
      </c>
      <c r="Q86" s="2">
        <v>26</v>
      </c>
      <c r="R86" s="2">
        <v>0</v>
      </c>
      <c r="S86" s="2">
        <v>0</v>
      </c>
      <c r="T86" s="2">
        <v>0</v>
      </c>
      <c r="U86" s="2">
        <v>1</v>
      </c>
      <c r="V86" s="2">
        <v>0</v>
      </c>
      <c r="W86" s="2">
        <v>1</v>
      </c>
      <c r="X86" s="2">
        <v>0</v>
      </c>
      <c r="Y86" s="2">
        <v>0</v>
      </c>
      <c r="Z86" s="2">
        <v>0</v>
      </c>
      <c r="AG86" s="2" t="s">
        <v>67</v>
      </c>
    </row>
    <row r="87" spans="1:33" ht="10.199999999999999" customHeight="1" x14ac:dyDescent="0.2">
      <c r="A87" s="2" t="s">
        <v>68</v>
      </c>
      <c r="B87" s="2">
        <v>536</v>
      </c>
      <c r="C87" s="2">
        <v>174</v>
      </c>
      <c r="D87" s="2">
        <v>362</v>
      </c>
      <c r="E87" s="2">
        <v>338</v>
      </c>
      <c r="F87" s="2">
        <v>147</v>
      </c>
      <c r="G87" s="2">
        <v>191</v>
      </c>
      <c r="H87" s="17">
        <f t="shared" si="49"/>
        <v>63.059701492537314</v>
      </c>
      <c r="I87" s="17">
        <f t="shared" si="49"/>
        <v>84.482758620689651</v>
      </c>
      <c r="J87" s="17">
        <f t="shared" si="49"/>
        <v>52.762430939226526</v>
      </c>
      <c r="K87" s="19"/>
      <c r="L87" s="19"/>
      <c r="M87" s="19"/>
      <c r="N87" s="2" t="s">
        <v>68</v>
      </c>
      <c r="O87" s="2">
        <v>191</v>
      </c>
      <c r="P87" s="2">
        <v>27</v>
      </c>
      <c r="Q87" s="2">
        <v>164</v>
      </c>
      <c r="R87" s="2">
        <v>3</v>
      </c>
      <c r="S87" s="2">
        <v>0</v>
      </c>
      <c r="T87" s="2">
        <v>3</v>
      </c>
      <c r="U87" s="2">
        <v>3</v>
      </c>
      <c r="V87" s="2">
        <v>0</v>
      </c>
      <c r="W87" s="2">
        <v>3</v>
      </c>
      <c r="X87" s="2">
        <v>1</v>
      </c>
      <c r="Y87" s="2">
        <v>0</v>
      </c>
      <c r="Z87" s="2">
        <v>1</v>
      </c>
      <c r="AG87" s="2" t="s">
        <v>68</v>
      </c>
    </row>
    <row r="88" spans="1:33" ht="10.199999999999999" customHeight="1" x14ac:dyDescent="0.2">
      <c r="A88" s="2" t="s">
        <v>69</v>
      </c>
      <c r="B88" s="2">
        <v>540</v>
      </c>
      <c r="C88" s="2">
        <v>217</v>
      </c>
      <c r="D88" s="2">
        <v>323</v>
      </c>
      <c r="E88" s="2">
        <v>154</v>
      </c>
      <c r="F88" s="2">
        <v>83</v>
      </c>
      <c r="G88" s="2">
        <v>71</v>
      </c>
      <c r="H88" s="17">
        <f t="shared" si="49"/>
        <v>28.518518518518519</v>
      </c>
      <c r="I88" s="17">
        <f t="shared" si="49"/>
        <v>38.248847926267281</v>
      </c>
      <c r="J88" s="17">
        <f t="shared" si="49"/>
        <v>21.981424148606813</v>
      </c>
      <c r="K88" s="18">
        <f>(H92+H93)/2</f>
        <v>3.8661633138542686</v>
      </c>
      <c r="L88" s="18">
        <f t="shared" ref="L88:M88" si="51">(I92+I93)/2</f>
        <v>1.8915810762580798</v>
      </c>
      <c r="M88" s="18">
        <f t="shared" si="51"/>
        <v>6.0328269600139688</v>
      </c>
      <c r="N88" s="2" t="s">
        <v>69</v>
      </c>
      <c r="O88" s="2">
        <v>368</v>
      </c>
      <c r="P88" s="2">
        <v>131</v>
      </c>
      <c r="Q88" s="2">
        <v>237</v>
      </c>
      <c r="R88" s="2">
        <v>14</v>
      </c>
      <c r="S88" s="2">
        <v>2</v>
      </c>
      <c r="T88" s="2">
        <v>12</v>
      </c>
      <c r="U88" s="2">
        <v>4</v>
      </c>
      <c r="V88" s="2">
        <v>1</v>
      </c>
      <c r="W88" s="2">
        <v>3</v>
      </c>
      <c r="X88" s="2">
        <v>0</v>
      </c>
      <c r="Y88" s="2">
        <v>0</v>
      </c>
      <c r="Z88" s="2">
        <v>0</v>
      </c>
      <c r="AG88" s="2" t="s">
        <v>69</v>
      </c>
    </row>
    <row r="89" spans="1:33" ht="10.199999999999999" customHeight="1" x14ac:dyDescent="0.2">
      <c r="A89" s="2" t="s">
        <v>70</v>
      </c>
      <c r="B89" s="2">
        <v>461</v>
      </c>
      <c r="C89" s="2">
        <v>216</v>
      </c>
      <c r="D89" s="2">
        <v>245</v>
      </c>
      <c r="E89" s="2">
        <v>55</v>
      </c>
      <c r="F89" s="2">
        <v>29</v>
      </c>
      <c r="G89" s="2">
        <v>26</v>
      </c>
      <c r="H89" s="17">
        <f t="shared" si="49"/>
        <v>11.930585683297181</v>
      </c>
      <c r="I89" s="17">
        <f t="shared" si="49"/>
        <v>13.425925925925927</v>
      </c>
      <c r="J89" s="17">
        <f t="shared" si="49"/>
        <v>10.612244897959183</v>
      </c>
      <c r="K89" s="18"/>
      <c r="L89" s="18"/>
      <c r="M89" s="18"/>
      <c r="N89" s="2" t="s">
        <v>70</v>
      </c>
      <c r="O89" s="2">
        <v>384</v>
      </c>
      <c r="P89" s="2">
        <v>184</v>
      </c>
      <c r="Q89" s="2">
        <v>200</v>
      </c>
      <c r="R89" s="2">
        <v>19</v>
      </c>
      <c r="S89" s="2">
        <v>3</v>
      </c>
      <c r="T89" s="2">
        <v>16</v>
      </c>
      <c r="U89" s="2">
        <v>3</v>
      </c>
      <c r="V89" s="2">
        <v>0</v>
      </c>
      <c r="W89" s="2">
        <v>3</v>
      </c>
      <c r="X89" s="2">
        <v>0</v>
      </c>
      <c r="Y89" s="2">
        <v>0</v>
      </c>
      <c r="Z89" s="2">
        <v>0</v>
      </c>
      <c r="AG89" s="2" t="s">
        <v>70</v>
      </c>
    </row>
    <row r="90" spans="1:33" ht="10.199999999999999" customHeight="1" x14ac:dyDescent="0.2">
      <c r="A90" s="2" t="s">
        <v>71</v>
      </c>
      <c r="B90" s="2">
        <v>404</v>
      </c>
      <c r="C90" s="2">
        <v>178</v>
      </c>
      <c r="D90" s="2">
        <v>226</v>
      </c>
      <c r="E90" s="2">
        <v>29</v>
      </c>
      <c r="F90" s="2">
        <v>13</v>
      </c>
      <c r="G90" s="2">
        <v>16</v>
      </c>
      <c r="H90" s="17">
        <f t="shared" si="49"/>
        <v>7.1782178217821775</v>
      </c>
      <c r="I90" s="17">
        <f t="shared" si="49"/>
        <v>7.3033707865168536</v>
      </c>
      <c r="J90" s="17">
        <f t="shared" si="49"/>
        <v>7.0796460176991154</v>
      </c>
      <c r="K90" s="18">
        <f>K88*50</f>
        <v>193.30816569271343</v>
      </c>
      <c r="L90" s="18">
        <f t="shared" ref="L90:M90" si="52">L88*50</f>
        <v>94.579053812903993</v>
      </c>
      <c r="M90" s="18">
        <f t="shared" si="52"/>
        <v>301.64134800069843</v>
      </c>
      <c r="N90" s="2" t="s">
        <v>71</v>
      </c>
      <c r="O90" s="2">
        <v>353</v>
      </c>
      <c r="P90" s="2">
        <v>158</v>
      </c>
      <c r="Q90" s="2">
        <v>195</v>
      </c>
      <c r="R90" s="2">
        <v>19</v>
      </c>
      <c r="S90" s="2">
        <v>6</v>
      </c>
      <c r="T90" s="2">
        <v>13</v>
      </c>
      <c r="U90" s="2">
        <v>3</v>
      </c>
      <c r="V90" s="2">
        <v>1</v>
      </c>
      <c r="W90" s="2">
        <v>2</v>
      </c>
      <c r="X90" s="2">
        <v>0</v>
      </c>
      <c r="Y90" s="2">
        <v>0</v>
      </c>
      <c r="Z90" s="2">
        <v>0</v>
      </c>
      <c r="AG90" s="2" t="s">
        <v>71</v>
      </c>
    </row>
    <row r="91" spans="1:33" ht="10.199999999999999" customHeight="1" x14ac:dyDescent="0.2">
      <c r="A91" s="2" t="s">
        <v>72</v>
      </c>
      <c r="B91" s="2">
        <v>463</v>
      </c>
      <c r="C91" s="2">
        <v>211</v>
      </c>
      <c r="D91" s="2">
        <v>252</v>
      </c>
      <c r="E91" s="2">
        <v>23</v>
      </c>
      <c r="F91" s="2">
        <v>14</v>
      </c>
      <c r="G91" s="2">
        <v>9</v>
      </c>
      <c r="H91" s="17">
        <f t="shared" si="49"/>
        <v>4.967602591792657</v>
      </c>
      <c r="I91" s="17">
        <f t="shared" si="49"/>
        <v>6.6350710900473935</v>
      </c>
      <c r="J91" s="17">
        <f t="shared" si="49"/>
        <v>3.5714285714285712</v>
      </c>
      <c r="K91" s="18"/>
      <c r="L91" s="18"/>
      <c r="M91" s="18"/>
      <c r="N91" s="2" t="s">
        <v>72</v>
      </c>
      <c r="O91" s="2">
        <v>387</v>
      </c>
      <c r="P91" s="2">
        <v>177</v>
      </c>
      <c r="Q91" s="2">
        <v>210</v>
      </c>
      <c r="R91" s="2">
        <v>51</v>
      </c>
      <c r="S91" s="2">
        <v>19</v>
      </c>
      <c r="T91" s="2">
        <v>32</v>
      </c>
      <c r="U91" s="2">
        <v>2</v>
      </c>
      <c r="V91" s="2">
        <v>1</v>
      </c>
      <c r="W91" s="2">
        <v>1</v>
      </c>
      <c r="X91" s="2">
        <v>0</v>
      </c>
      <c r="Y91" s="2">
        <v>0</v>
      </c>
      <c r="Z91" s="2">
        <v>0</v>
      </c>
      <c r="AG91" s="2" t="s">
        <v>72</v>
      </c>
    </row>
    <row r="92" spans="1:33" ht="10.199999999999999" customHeight="1" x14ac:dyDescent="0.2">
      <c r="A92" s="2" t="s">
        <v>73</v>
      </c>
      <c r="B92" s="2">
        <v>317</v>
      </c>
      <c r="C92" s="2">
        <v>151</v>
      </c>
      <c r="D92" s="2">
        <v>166</v>
      </c>
      <c r="E92" s="2">
        <v>11</v>
      </c>
      <c r="F92" s="2">
        <v>3</v>
      </c>
      <c r="G92" s="2">
        <v>8</v>
      </c>
      <c r="H92" s="17">
        <f t="shared" si="49"/>
        <v>3.4700315457413247</v>
      </c>
      <c r="I92" s="17">
        <f t="shared" si="49"/>
        <v>1.9867549668874174</v>
      </c>
      <c r="J92" s="17">
        <f t="shared" si="49"/>
        <v>4.8192771084337354</v>
      </c>
      <c r="K92" s="18">
        <f>K86-K90</f>
        <v>2383.5483665434613</v>
      </c>
      <c r="L92" s="18">
        <f t="shared" ref="L92:M92" si="53">L86-L90</f>
        <v>2664.3936705785673</v>
      </c>
      <c r="M92" s="18">
        <f t="shared" si="53"/>
        <v>2168.6563239499055</v>
      </c>
      <c r="N92" s="2" t="s">
        <v>73</v>
      </c>
      <c r="O92" s="2">
        <v>254</v>
      </c>
      <c r="P92" s="2">
        <v>132</v>
      </c>
      <c r="Q92" s="2">
        <v>122</v>
      </c>
      <c r="R92" s="2">
        <v>45</v>
      </c>
      <c r="S92" s="2">
        <v>14</v>
      </c>
      <c r="T92" s="2">
        <v>31</v>
      </c>
      <c r="U92" s="2">
        <v>7</v>
      </c>
      <c r="V92" s="2">
        <v>2</v>
      </c>
      <c r="W92" s="2">
        <v>5</v>
      </c>
      <c r="X92" s="2">
        <v>0</v>
      </c>
      <c r="Y92" s="2">
        <v>0</v>
      </c>
      <c r="Z92" s="2">
        <v>0</v>
      </c>
      <c r="AG92" s="2" t="s">
        <v>73</v>
      </c>
    </row>
    <row r="93" spans="1:33" ht="10.199999999999999" customHeight="1" x14ac:dyDescent="0.2">
      <c r="A93" s="2" t="s">
        <v>74</v>
      </c>
      <c r="B93" s="2">
        <v>305</v>
      </c>
      <c r="C93" s="2">
        <v>167</v>
      </c>
      <c r="D93" s="2">
        <v>138</v>
      </c>
      <c r="E93" s="2">
        <v>13</v>
      </c>
      <c r="F93" s="2">
        <v>3</v>
      </c>
      <c r="G93" s="2">
        <v>10</v>
      </c>
      <c r="H93" s="17">
        <f t="shared" si="49"/>
        <v>4.2622950819672125</v>
      </c>
      <c r="I93" s="17">
        <f t="shared" si="49"/>
        <v>1.7964071856287425</v>
      </c>
      <c r="J93" s="17">
        <f t="shared" si="49"/>
        <v>7.2463768115942031</v>
      </c>
      <c r="K93" s="18">
        <f>100-K88</f>
        <v>96.133836686145727</v>
      </c>
      <c r="L93" s="18">
        <f t="shared" ref="L93:M93" si="54">100-L88</f>
        <v>98.108418923741922</v>
      </c>
      <c r="M93" s="18">
        <f t="shared" si="54"/>
        <v>93.967173039986037</v>
      </c>
      <c r="N93" s="2" t="s">
        <v>74</v>
      </c>
      <c r="O93" s="2">
        <v>246</v>
      </c>
      <c r="P93" s="2">
        <v>150</v>
      </c>
      <c r="Q93" s="2">
        <v>96</v>
      </c>
      <c r="R93" s="2">
        <v>43</v>
      </c>
      <c r="S93" s="2">
        <v>14</v>
      </c>
      <c r="T93" s="2">
        <v>29</v>
      </c>
      <c r="U93" s="2">
        <v>3</v>
      </c>
      <c r="V93" s="2">
        <v>0</v>
      </c>
      <c r="W93" s="2">
        <v>3</v>
      </c>
      <c r="X93" s="2">
        <v>0</v>
      </c>
      <c r="Y93" s="2">
        <v>0</v>
      </c>
      <c r="Z93" s="2">
        <v>0</v>
      </c>
      <c r="AG93" s="2" t="s">
        <v>74</v>
      </c>
    </row>
    <row r="94" spans="1:33" ht="10.199999999999999" customHeight="1" x14ac:dyDescent="0.2">
      <c r="A94" s="2"/>
      <c r="B94" s="2"/>
      <c r="C94" s="2"/>
      <c r="D94" s="2"/>
      <c r="E94" s="2"/>
      <c r="F94" s="2"/>
      <c r="G94" s="2"/>
      <c r="H94" s="17">
        <f>SUM(H86:H92)*5</f>
        <v>1076.8565322361744</v>
      </c>
      <c r="I94" s="17">
        <f>SUM(I86:I92)*5</f>
        <v>1258.972724391471</v>
      </c>
      <c r="J94" s="17">
        <f>SUM(J86:J92)*5</f>
        <v>970.29767195060435</v>
      </c>
      <c r="K94" s="20">
        <f>K92/K93</f>
        <v>24.794062618401298</v>
      </c>
      <c r="L94" s="20">
        <f t="shared" ref="L94:M94" si="55">L92/L93</f>
        <v>27.157645590533438</v>
      </c>
      <c r="M94" s="20">
        <f t="shared" si="55"/>
        <v>23.078871629213246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G94" s="2"/>
    </row>
    <row r="95" spans="1:33" ht="10.199999999999999" customHeight="1" x14ac:dyDescent="0.2">
      <c r="A95" s="2" t="s">
        <v>10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 t="s">
        <v>10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G95" s="2" t="s">
        <v>10</v>
      </c>
    </row>
    <row r="96" spans="1:33" ht="10.199999999999999" customHeight="1" x14ac:dyDescent="0.2">
      <c r="A96" s="2" t="s">
        <v>38</v>
      </c>
      <c r="B96" s="2">
        <v>2303</v>
      </c>
      <c r="C96" s="2">
        <v>964</v>
      </c>
      <c r="D96" s="2">
        <v>1339</v>
      </c>
      <c r="E96" s="2">
        <v>872</v>
      </c>
      <c r="F96" s="2">
        <v>375</v>
      </c>
      <c r="G96" s="2">
        <v>497</v>
      </c>
      <c r="H96" s="2"/>
      <c r="I96" s="2"/>
      <c r="J96" s="2"/>
      <c r="K96" s="2"/>
      <c r="L96" s="2"/>
      <c r="M96" s="2"/>
      <c r="N96" s="2" t="s">
        <v>38</v>
      </c>
      <c r="O96" s="2">
        <v>1324</v>
      </c>
      <c r="P96" s="2">
        <v>571</v>
      </c>
      <c r="Q96" s="2">
        <v>753</v>
      </c>
      <c r="R96" s="2">
        <v>93</v>
      </c>
      <c r="S96" s="2">
        <v>17</v>
      </c>
      <c r="T96" s="2">
        <v>76</v>
      </c>
      <c r="U96" s="2">
        <v>14</v>
      </c>
      <c r="V96" s="2">
        <v>1</v>
      </c>
      <c r="W96" s="2">
        <v>13</v>
      </c>
      <c r="X96" s="2">
        <v>0</v>
      </c>
      <c r="Y96" s="2">
        <v>0</v>
      </c>
      <c r="Z96" s="2">
        <v>0</v>
      </c>
      <c r="AG96" s="2" t="s">
        <v>38</v>
      </c>
    </row>
    <row r="97" spans="1:33" ht="10.199999999999999" customHeight="1" x14ac:dyDescent="0.2">
      <c r="A97" s="2" t="s">
        <v>67</v>
      </c>
      <c r="B97" s="2">
        <v>497</v>
      </c>
      <c r="C97" s="2">
        <v>208</v>
      </c>
      <c r="D97" s="2">
        <v>289</v>
      </c>
      <c r="E97" s="2">
        <v>483</v>
      </c>
      <c r="F97" s="2">
        <v>205</v>
      </c>
      <c r="G97" s="2">
        <v>278</v>
      </c>
      <c r="H97" s="17">
        <f t="shared" ref="H97:J104" si="56">E97/B97*100</f>
        <v>97.183098591549296</v>
      </c>
      <c r="I97" s="17">
        <f t="shared" si="56"/>
        <v>98.557692307692307</v>
      </c>
      <c r="J97" s="17">
        <f t="shared" si="56"/>
        <v>96.193771626297575</v>
      </c>
      <c r="K97" s="18">
        <f>H105+1500</f>
        <v>2654.0552110082899</v>
      </c>
      <c r="L97" s="18">
        <f t="shared" ref="L97:M97" si="57">I105+1500</f>
        <v>2777.0209288521428</v>
      </c>
      <c r="M97" s="18">
        <f t="shared" si="57"/>
        <v>2577.1864360835702</v>
      </c>
      <c r="N97" s="2" t="s">
        <v>67</v>
      </c>
      <c r="O97" s="2">
        <v>13</v>
      </c>
      <c r="P97" s="2">
        <v>3</v>
      </c>
      <c r="Q97" s="2">
        <v>10</v>
      </c>
      <c r="R97" s="2">
        <v>0</v>
      </c>
      <c r="S97" s="2">
        <v>0</v>
      </c>
      <c r="T97" s="2">
        <v>0</v>
      </c>
      <c r="U97" s="2">
        <v>1</v>
      </c>
      <c r="V97" s="2">
        <v>0</v>
      </c>
      <c r="W97" s="2">
        <v>1</v>
      </c>
      <c r="X97" s="2">
        <v>0</v>
      </c>
      <c r="Y97" s="2">
        <v>0</v>
      </c>
      <c r="Z97" s="2">
        <v>0</v>
      </c>
      <c r="AG97" s="2" t="s">
        <v>67</v>
      </c>
    </row>
    <row r="98" spans="1:33" ht="10.199999999999999" customHeight="1" x14ac:dyDescent="0.2">
      <c r="A98" s="2" t="s">
        <v>68</v>
      </c>
      <c r="B98" s="2">
        <v>291</v>
      </c>
      <c r="C98" s="2">
        <v>102</v>
      </c>
      <c r="D98" s="2">
        <v>189</v>
      </c>
      <c r="E98" s="2">
        <v>192</v>
      </c>
      <c r="F98" s="2">
        <v>79</v>
      </c>
      <c r="G98" s="2">
        <v>113</v>
      </c>
      <c r="H98" s="17">
        <f t="shared" si="56"/>
        <v>65.979381443298962</v>
      </c>
      <c r="I98" s="17">
        <f t="shared" si="56"/>
        <v>77.450980392156865</v>
      </c>
      <c r="J98" s="17">
        <f t="shared" si="56"/>
        <v>59.788359788359791</v>
      </c>
      <c r="K98" s="19"/>
      <c r="L98" s="19"/>
      <c r="M98" s="19"/>
      <c r="N98" s="2" t="s">
        <v>68</v>
      </c>
      <c r="O98" s="2">
        <v>97</v>
      </c>
      <c r="P98" s="2">
        <v>23</v>
      </c>
      <c r="Q98" s="2">
        <v>74</v>
      </c>
      <c r="R98" s="2">
        <v>1</v>
      </c>
      <c r="S98" s="2">
        <v>0</v>
      </c>
      <c r="T98" s="2">
        <v>1</v>
      </c>
      <c r="U98" s="2">
        <v>1</v>
      </c>
      <c r="V98" s="2">
        <v>0</v>
      </c>
      <c r="W98" s="2">
        <v>1</v>
      </c>
      <c r="X98" s="2">
        <v>0</v>
      </c>
      <c r="Y98" s="2">
        <v>0</v>
      </c>
      <c r="Z98" s="2">
        <v>0</v>
      </c>
      <c r="AG98" s="2" t="s">
        <v>68</v>
      </c>
    </row>
    <row r="99" spans="1:33" ht="10.199999999999999" customHeight="1" x14ac:dyDescent="0.2">
      <c r="A99" s="2" t="s">
        <v>69</v>
      </c>
      <c r="B99" s="2">
        <v>298</v>
      </c>
      <c r="C99" s="2">
        <v>107</v>
      </c>
      <c r="D99" s="2">
        <v>191</v>
      </c>
      <c r="E99" s="2">
        <v>106</v>
      </c>
      <c r="F99" s="2">
        <v>42</v>
      </c>
      <c r="G99" s="2">
        <v>64</v>
      </c>
      <c r="H99" s="17">
        <f t="shared" si="56"/>
        <v>35.570469798657719</v>
      </c>
      <c r="I99" s="17">
        <f t="shared" si="56"/>
        <v>39.252336448598129</v>
      </c>
      <c r="J99" s="17">
        <f t="shared" si="56"/>
        <v>33.507853403141361</v>
      </c>
      <c r="K99" s="18">
        <f>(H103+H104)/2</f>
        <v>2.2320095550910719</v>
      </c>
      <c r="L99" s="18">
        <f t="shared" ref="L99:M99" si="58">(I103+I104)/2</f>
        <v>2.6161528441163702</v>
      </c>
      <c r="M99" s="18">
        <f t="shared" si="58"/>
        <v>1.8686868686868685</v>
      </c>
      <c r="N99" s="2" t="s">
        <v>69</v>
      </c>
      <c r="O99" s="2">
        <v>185</v>
      </c>
      <c r="P99" s="2">
        <v>64</v>
      </c>
      <c r="Q99" s="2">
        <v>121</v>
      </c>
      <c r="R99" s="2">
        <v>4</v>
      </c>
      <c r="S99" s="2">
        <v>0</v>
      </c>
      <c r="T99" s="2">
        <v>4</v>
      </c>
      <c r="U99" s="2">
        <v>3</v>
      </c>
      <c r="V99" s="2">
        <v>1</v>
      </c>
      <c r="W99" s="2">
        <v>2</v>
      </c>
      <c r="X99" s="2">
        <v>0</v>
      </c>
      <c r="Y99" s="2">
        <v>0</v>
      </c>
      <c r="Z99" s="2">
        <v>0</v>
      </c>
      <c r="AG99" s="2" t="s">
        <v>69</v>
      </c>
    </row>
    <row r="100" spans="1:33" ht="10.199999999999999" customHeight="1" x14ac:dyDescent="0.2">
      <c r="A100" s="2" t="s">
        <v>70</v>
      </c>
      <c r="B100" s="2">
        <v>320</v>
      </c>
      <c r="C100" s="2">
        <v>131</v>
      </c>
      <c r="D100" s="2">
        <v>189</v>
      </c>
      <c r="E100" s="2">
        <v>45</v>
      </c>
      <c r="F100" s="2">
        <v>23</v>
      </c>
      <c r="G100" s="2">
        <v>22</v>
      </c>
      <c r="H100" s="17">
        <f t="shared" si="56"/>
        <v>14.0625</v>
      </c>
      <c r="I100" s="17">
        <f t="shared" si="56"/>
        <v>17.557251908396946</v>
      </c>
      <c r="J100" s="17">
        <f t="shared" si="56"/>
        <v>11.640211640211639</v>
      </c>
      <c r="K100" s="18"/>
      <c r="L100" s="18"/>
      <c r="M100" s="18"/>
      <c r="N100" s="2" t="s">
        <v>70</v>
      </c>
      <c r="O100" s="2">
        <v>257</v>
      </c>
      <c r="P100" s="2">
        <v>107</v>
      </c>
      <c r="Q100" s="2">
        <v>150</v>
      </c>
      <c r="R100" s="2">
        <v>12</v>
      </c>
      <c r="S100" s="2">
        <v>1</v>
      </c>
      <c r="T100" s="2">
        <v>11</v>
      </c>
      <c r="U100" s="2">
        <v>6</v>
      </c>
      <c r="V100" s="2">
        <v>0</v>
      </c>
      <c r="W100" s="2">
        <v>6</v>
      </c>
      <c r="X100" s="2">
        <v>0</v>
      </c>
      <c r="Y100" s="2">
        <v>0</v>
      </c>
      <c r="Z100" s="2">
        <v>0</v>
      </c>
      <c r="AG100" s="2" t="s">
        <v>70</v>
      </c>
    </row>
    <row r="101" spans="1:33" ht="10.199999999999999" customHeight="1" x14ac:dyDescent="0.2">
      <c r="A101" s="2" t="s">
        <v>71</v>
      </c>
      <c r="B101" s="2">
        <v>211</v>
      </c>
      <c r="C101" s="2">
        <v>94</v>
      </c>
      <c r="D101" s="2">
        <v>117</v>
      </c>
      <c r="E101" s="2">
        <v>17</v>
      </c>
      <c r="F101" s="2">
        <v>11</v>
      </c>
      <c r="G101" s="2">
        <v>6</v>
      </c>
      <c r="H101" s="17">
        <f t="shared" si="56"/>
        <v>8.0568720379146921</v>
      </c>
      <c r="I101" s="17">
        <f t="shared" si="56"/>
        <v>11.702127659574469</v>
      </c>
      <c r="J101" s="17">
        <f t="shared" si="56"/>
        <v>5.1282051282051277</v>
      </c>
      <c r="K101" s="18">
        <f>K99*50</f>
        <v>111.60047775455359</v>
      </c>
      <c r="L101" s="18">
        <f t="shared" ref="L101:M101" si="59">L99*50</f>
        <v>130.8076422058185</v>
      </c>
      <c r="M101" s="18">
        <f t="shared" si="59"/>
        <v>93.434343434343418</v>
      </c>
      <c r="N101" s="2" t="s">
        <v>71</v>
      </c>
      <c r="O101" s="2">
        <v>182</v>
      </c>
      <c r="P101" s="2">
        <v>81</v>
      </c>
      <c r="Q101" s="2">
        <v>101</v>
      </c>
      <c r="R101" s="2">
        <v>12</v>
      </c>
      <c r="S101" s="2">
        <v>2</v>
      </c>
      <c r="T101" s="2">
        <v>10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G101" s="2" t="s">
        <v>71</v>
      </c>
    </row>
    <row r="102" spans="1:33" ht="10.199999999999999" customHeight="1" x14ac:dyDescent="0.2">
      <c r="A102" s="2" t="s">
        <v>72</v>
      </c>
      <c r="B102" s="2">
        <v>285</v>
      </c>
      <c r="C102" s="2">
        <v>130</v>
      </c>
      <c r="D102" s="2">
        <v>155</v>
      </c>
      <c r="E102" s="2">
        <v>20</v>
      </c>
      <c r="F102" s="2">
        <v>10</v>
      </c>
      <c r="G102" s="2">
        <v>10</v>
      </c>
      <c r="H102" s="17">
        <f t="shared" si="56"/>
        <v>7.0175438596491224</v>
      </c>
      <c r="I102" s="17">
        <f t="shared" si="56"/>
        <v>7.6923076923076925</v>
      </c>
      <c r="J102" s="17">
        <f t="shared" si="56"/>
        <v>6.4516129032258061</v>
      </c>
      <c r="K102" s="18"/>
      <c r="L102" s="18"/>
      <c r="M102" s="18"/>
      <c r="N102" s="2" t="s">
        <v>72</v>
      </c>
      <c r="O102" s="2">
        <v>249</v>
      </c>
      <c r="P102" s="2">
        <v>115</v>
      </c>
      <c r="Q102" s="2">
        <v>134</v>
      </c>
      <c r="R102" s="2">
        <v>15</v>
      </c>
      <c r="S102" s="2">
        <v>5</v>
      </c>
      <c r="T102" s="2">
        <v>10</v>
      </c>
      <c r="U102" s="2">
        <v>1</v>
      </c>
      <c r="V102" s="2">
        <v>0</v>
      </c>
      <c r="W102" s="2">
        <v>1</v>
      </c>
      <c r="X102" s="2">
        <v>0</v>
      </c>
      <c r="Y102" s="2">
        <v>0</v>
      </c>
      <c r="Z102" s="2">
        <v>0</v>
      </c>
      <c r="AG102" s="2" t="s">
        <v>72</v>
      </c>
    </row>
    <row r="103" spans="1:33" ht="10.199999999999999" customHeight="1" x14ac:dyDescent="0.2">
      <c r="A103" s="2" t="s">
        <v>73</v>
      </c>
      <c r="B103" s="2">
        <v>204</v>
      </c>
      <c r="C103" s="2">
        <v>94</v>
      </c>
      <c r="D103" s="2">
        <v>110</v>
      </c>
      <c r="E103" s="2">
        <v>6</v>
      </c>
      <c r="F103" s="2">
        <v>3</v>
      </c>
      <c r="G103" s="2">
        <v>3</v>
      </c>
      <c r="H103" s="17">
        <f t="shared" si="56"/>
        <v>2.9411764705882351</v>
      </c>
      <c r="I103" s="17">
        <f t="shared" si="56"/>
        <v>3.1914893617021276</v>
      </c>
      <c r="J103" s="17">
        <f t="shared" si="56"/>
        <v>2.7272727272727271</v>
      </c>
      <c r="K103" s="18">
        <f>K97-K101</f>
        <v>2542.4547332537363</v>
      </c>
      <c r="L103" s="18">
        <f t="shared" ref="L103:M103" si="60">L97-L101</f>
        <v>2646.2132866463244</v>
      </c>
      <c r="M103" s="18">
        <f t="shared" si="60"/>
        <v>2483.7520926492271</v>
      </c>
      <c r="N103" s="2" t="s">
        <v>73</v>
      </c>
      <c r="O103" s="2">
        <v>182</v>
      </c>
      <c r="P103" s="2">
        <v>88</v>
      </c>
      <c r="Q103" s="2">
        <v>94</v>
      </c>
      <c r="R103" s="2">
        <v>16</v>
      </c>
      <c r="S103" s="2">
        <v>3</v>
      </c>
      <c r="T103" s="2">
        <v>13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G103" s="2" t="s">
        <v>73</v>
      </c>
    </row>
    <row r="104" spans="1:33" ht="10.199999999999999" customHeight="1" x14ac:dyDescent="0.2">
      <c r="A104" s="2" t="s">
        <v>74</v>
      </c>
      <c r="B104" s="2">
        <v>197</v>
      </c>
      <c r="C104" s="2">
        <v>98</v>
      </c>
      <c r="D104" s="2">
        <v>99</v>
      </c>
      <c r="E104" s="2">
        <v>3</v>
      </c>
      <c r="F104" s="2">
        <v>2</v>
      </c>
      <c r="G104" s="2">
        <v>1</v>
      </c>
      <c r="H104" s="17">
        <f t="shared" si="56"/>
        <v>1.5228426395939088</v>
      </c>
      <c r="I104" s="17">
        <f t="shared" si="56"/>
        <v>2.0408163265306123</v>
      </c>
      <c r="J104" s="17">
        <f t="shared" si="56"/>
        <v>1.0101010101010102</v>
      </c>
      <c r="K104" s="18">
        <f>100-K99</f>
        <v>97.767990444908932</v>
      </c>
      <c r="L104" s="18">
        <f t="shared" ref="L104:M104" si="61">100-L99</f>
        <v>97.383847155883629</v>
      </c>
      <c r="M104" s="18">
        <f t="shared" si="61"/>
        <v>98.131313131313135</v>
      </c>
      <c r="N104" s="2" t="s">
        <v>74</v>
      </c>
      <c r="O104" s="2">
        <v>159</v>
      </c>
      <c r="P104" s="2">
        <v>90</v>
      </c>
      <c r="Q104" s="2">
        <v>69</v>
      </c>
      <c r="R104" s="2">
        <v>33</v>
      </c>
      <c r="S104" s="2">
        <v>6</v>
      </c>
      <c r="T104" s="2">
        <v>27</v>
      </c>
      <c r="U104" s="2">
        <v>2</v>
      </c>
      <c r="V104" s="2">
        <v>0</v>
      </c>
      <c r="W104" s="2">
        <v>2</v>
      </c>
      <c r="X104" s="2">
        <v>0</v>
      </c>
      <c r="Y104" s="2">
        <v>0</v>
      </c>
      <c r="Z104" s="2">
        <v>0</v>
      </c>
      <c r="AG104" s="2" t="s">
        <v>74</v>
      </c>
    </row>
    <row r="105" spans="1:33" ht="10.199999999999999" customHeight="1" x14ac:dyDescent="0.2">
      <c r="A105" s="2"/>
      <c r="B105" s="2"/>
      <c r="C105" s="2"/>
      <c r="D105" s="2"/>
      <c r="E105" s="2"/>
      <c r="F105" s="2"/>
      <c r="G105" s="2"/>
      <c r="H105" s="17">
        <f>SUM(H97:H103)*5</f>
        <v>1154.0552110082901</v>
      </c>
      <c r="I105" s="17">
        <f>SUM(I97:I103)*5</f>
        <v>1277.0209288521428</v>
      </c>
      <c r="J105" s="17">
        <f>SUM(J97:J103)*5</f>
        <v>1077.1864360835702</v>
      </c>
      <c r="K105" s="20">
        <f>K103/K104</f>
        <v>26.00498099310304</v>
      </c>
      <c r="L105" s="20">
        <f t="shared" ref="L105:M105" si="62">L103/L104</f>
        <v>27.173020618198574</v>
      </c>
      <c r="M105" s="20">
        <f t="shared" si="62"/>
        <v>25.310494819585536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G105" s="2"/>
    </row>
    <row r="106" spans="1:33" ht="10.199999999999999" customHeight="1" x14ac:dyDescent="0.2">
      <c r="A106" s="2" t="s">
        <v>11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 t="s">
        <v>11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G106" s="2" t="s">
        <v>11</v>
      </c>
    </row>
    <row r="107" spans="1:33" ht="10.199999999999999" customHeight="1" x14ac:dyDescent="0.2">
      <c r="A107" s="2" t="s">
        <v>38</v>
      </c>
      <c r="B107" s="2">
        <v>2017</v>
      </c>
      <c r="C107" s="2">
        <v>886</v>
      </c>
      <c r="D107" s="2">
        <v>1131</v>
      </c>
      <c r="E107" s="2">
        <v>768</v>
      </c>
      <c r="F107" s="2">
        <v>369</v>
      </c>
      <c r="G107" s="2">
        <v>399</v>
      </c>
      <c r="H107" s="2"/>
      <c r="I107" s="2"/>
      <c r="J107" s="2"/>
      <c r="K107" s="2"/>
      <c r="L107" s="2"/>
      <c r="M107" s="2"/>
      <c r="N107" s="2" t="s">
        <v>38</v>
      </c>
      <c r="O107" s="2">
        <v>1149</v>
      </c>
      <c r="P107" s="2">
        <v>490</v>
      </c>
      <c r="Q107" s="2">
        <v>659</v>
      </c>
      <c r="R107" s="2">
        <v>86</v>
      </c>
      <c r="S107" s="2">
        <v>25</v>
      </c>
      <c r="T107" s="2">
        <v>61</v>
      </c>
      <c r="U107" s="2">
        <v>14</v>
      </c>
      <c r="V107" s="2">
        <v>2</v>
      </c>
      <c r="W107" s="2">
        <v>12</v>
      </c>
      <c r="X107" s="2">
        <v>0</v>
      </c>
      <c r="Y107" s="2">
        <v>0</v>
      </c>
      <c r="Z107" s="2">
        <v>0</v>
      </c>
      <c r="AG107" s="2" t="s">
        <v>38</v>
      </c>
    </row>
    <row r="108" spans="1:33" ht="10.199999999999999" customHeight="1" x14ac:dyDescent="0.2">
      <c r="A108" s="2" t="s">
        <v>67</v>
      </c>
      <c r="B108" s="2">
        <v>424</v>
      </c>
      <c r="C108" s="2">
        <v>197</v>
      </c>
      <c r="D108" s="2">
        <v>227</v>
      </c>
      <c r="E108" s="2">
        <v>414</v>
      </c>
      <c r="F108" s="2">
        <v>196</v>
      </c>
      <c r="G108" s="2">
        <v>218</v>
      </c>
      <c r="H108" s="17">
        <f t="shared" ref="H108:J115" si="63">E108/B108*100</f>
        <v>97.641509433962256</v>
      </c>
      <c r="I108" s="17">
        <f t="shared" si="63"/>
        <v>99.492385786802032</v>
      </c>
      <c r="J108" s="17">
        <f t="shared" si="63"/>
        <v>96.035242290748897</v>
      </c>
      <c r="K108" s="18">
        <f>H116+1500</f>
        <v>2636.6170372683719</v>
      </c>
      <c r="L108" s="18">
        <f t="shared" ref="L108:M108" si="64">I116+1500</f>
        <v>2848.500865101762</v>
      </c>
      <c r="M108" s="18">
        <f t="shared" si="64"/>
        <v>2499.1852836230896</v>
      </c>
      <c r="N108" s="2" t="s">
        <v>67</v>
      </c>
      <c r="O108" s="2">
        <v>10</v>
      </c>
      <c r="P108" s="2">
        <v>1</v>
      </c>
      <c r="Q108" s="2">
        <v>9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G108" s="2" t="s">
        <v>67</v>
      </c>
    </row>
    <row r="109" spans="1:33" ht="10.199999999999999" customHeight="1" x14ac:dyDescent="0.2">
      <c r="A109" s="2" t="s">
        <v>68</v>
      </c>
      <c r="B109" s="2">
        <v>256</v>
      </c>
      <c r="C109" s="2">
        <v>82</v>
      </c>
      <c r="D109" s="2">
        <v>174</v>
      </c>
      <c r="E109" s="2">
        <v>165</v>
      </c>
      <c r="F109" s="2">
        <v>63</v>
      </c>
      <c r="G109" s="2">
        <v>102</v>
      </c>
      <c r="H109" s="17">
        <f t="shared" si="63"/>
        <v>64.453125</v>
      </c>
      <c r="I109" s="17">
        <f t="shared" si="63"/>
        <v>76.829268292682926</v>
      </c>
      <c r="J109" s="17">
        <f t="shared" si="63"/>
        <v>58.620689655172406</v>
      </c>
      <c r="K109" s="19"/>
      <c r="L109" s="19"/>
      <c r="M109" s="19"/>
      <c r="N109" s="2" t="s">
        <v>68</v>
      </c>
      <c r="O109" s="2">
        <v>86</v>
      </c>
      <c r="P109" s="2">
        <v>18</v>
      </c>
      <c r="Q109" s="2">
        <v>68</v>
      </c>
      <c r="R109" s="2">
        <v>4</v>
      </c>
      <c r="S109" s="2">
        <v>1</v>
      </c>
      <c r="T109" s="2">
        <v>3</v>
      </c>
      <c r="U109" s="2">
        <v>1</v>
      </c>
      <c r="V109" s="2">
        <v>0</v>
      </c>
      <c r="W109" s="2">
        <v>1</v>
      </c>
      <c r="X109" s="2">
        <v>0</v>
      </c>
      <c r="Y109" s="2">
        <v>0</v>
      </c>
      <c r="Z109" s="2">
        <v>0</v>
      </c>
      <c r="AG109" s="2" t="s">
        <v>68</v>
      </c>
    </row>
    <row r="110" spans="1:33" ht="10.199999999999999" customHeight="1" x14ac:dyDescent="0.2">
      <c r="A110" s="2" t="s">
        <v>69</v>
      </c>
      <c r="B110" s="2">
        <v>332</v>
      </c>
      <c r="C110" s="2">
        <v>133</v>
      </c>
      <c r="D110" s="2">
        <v>199</v>
      </c>
      <c r="E110" s="2">
        <v>103</v>
      </c>
      <c r="F110" s="2">
        <v>59</v>
      </c>
      <c r="G110" s="2">
        <v>44</v>
      </c>
      <c r="H110" s="17">
        <f t="shared" si="63"/>
        <v>31.024096385542173</v>
      </c>
      <c r="I110" s="17">
        <f t="shared" si="63"/>
        <v>44.360902255639097</v>
      </c>
      <c r="J110" s="17">
        <f t="shared" si="63"/>
        <v>22.110552763819097</v>
      </c>
      <c r="K110" s="18">
        <f>(H114+H115)/2</f>
        <v>6.0632790028763184</v>
      </c>
      <c r="L110" s="18">
        <f t="shared" ref="L110:M110" si="65">(I114+I115)/2</f>
        <v>5.8147396889790395</v>
      </c>
      <c r="M110" s="18">
        <f t="shared" si="65"/>
        <v>6.1079545454545459</v>
      </c>
      <c r="N110" s="2" t="s">
        <v>69</v>
      </c>
      <c r="O110" s="2">
        <v>210</v>
      </c>
      <c r="P110" s="2">
        <v>74</v>
      </c>
      <c r="Q110" s="2">
        <v>136</v>
      </c>
      <c r="R110" s="2">
        <v>15</v>
      </c>
      <c r="S110" s="2">
        <v>0</v>
      </c>
      <c r="T110" s="2">
        <v>15</v>
      </c>
      <c r="U110" s="2">
        <v>4</v>
      </c>
      <c r="V110" s="2">
        <v>0</v>
      </c>
      <c r="W110" s="2">
        <v>4</v>
      </c>
      <c r="X110" s="2">
        <v>0</v>
      </c>
      <c r="Y110" s="2">
        <v>0</v>
      </c>
      <c r="Z110" s="2">
        <v>0</v>
      </c>
      <c r="AG110" s="2" t="s">
        <v>69</v>
      </c>
    </row>
    <row r="111" spans="1:33" ht="10.199999999999999" customHeight="1" x14ac:dyDescent="0.2">
      <c r="A111" s="2" t="s">
        <v>70</v>
      </c>
      <c r="B111" s="2">
        <v>221</v>
      </c>
      <c r="C111" s="2">
        <v>83</v>
      </c>
      <c r="D111" s="2">
        <v>138</v>
      </c>
      <c r="E111" s="2">
        <v>30</v>
      </c>
      <c r="F111" s="2">
        <v>19</v>
      </c>
      <c r="G111" s="2">
        <v>11</v>
      </c>
      <c r="H111" s="17">
        <f t="shared" si="63"/>
        <v>13.574660633484163</v>
      </c>
      <c r="I111" s="17">
        <f t="shared" si="63"/>
        <v>22.891566265060241</v>
      </c>
      <c r="J111" s="17">
        <f t="shared" si="63"/>
        <v>7.9710144927536222</v>
      </c>
      <c r="K111" s="18"/>
      <c r="L111" s="18"/>
      <c r="M111" s="18"/>
      <c r="N111" s="2" t="s">
        <v>70</v>
      </c>
      <c r="O111" s="2">
        <v>184</v>
      </c>
      <c r="P111" s="2">
        <v>63</v>
      </c>
      <c r="Q111" s="2">
        <v>121</v>
      </c>
      <c r="R111" s="2">
        <v>5</v>
      </c>
      <c r="S111" s="2">
        <v>1</v>
      </c>
      <c r="T111" s="2">
        <v>4</v>
      </c>
      <c r="U111" s="2">
        <v>2</v>
      </c>
      <c r="V111" s="2">
        <v>0</v>
      </c>
      <c r="W111" s="2">
        <v>2</v>
      </c>
      <c r="X111" s="2">
        <v>0</v>
      </c>
      <c r="Y111" s="2">
        <v>0</v>
      </c>
      <c r="Z111" s="2">
        <v>0</v>
      </c>
      <c r="AG111" s="2" t="s">
        <v>70</v>
      </c>
    </row>
    <row r="112" spans="1:33" ht="10.199999999999999" customHeight="1" x14ac:dyDescent="0.2">
      <c r="A112" s="2" t="s">
        <v>71</v>
      </c>
      <c r="B112" s="2">
        <v>213</v>
      </c>
      <c r="C112" s="2">
        <v>100</v>
      </c>
      <c r="D112" s="2">
        <v>113</v>
      </c>
      <c r="E112" s="2">
        <v>21</v>
      </c>
      <c r="F112" s="2">
        <v>11</v>
      </c>
      <c r="G112" s="2">
        <v>10</v>
      </c>
      <c r="H112" s="17">
        <f t="shared" si="63"/>
        <v>9.8591549295774641</v>
      </c>
      <c r="I112" s="17">
        <f t="shared" si="63"/>
        <v>11</v>
      </c>
      <c r="J112" s="17">
        <f t="shared" si="63"/>
        <v>8.8495575221238933</v>
      </c>
      <c r="K112" s="18">
        <f>K110*50</f>
        <v>303.1639501438159</v>
      </c>
      <c r="L112" s="18">
        <f t="shared" ref="L112:M112" si="66">L110*50</f>
        <v>290.736984448952</v>
      </c>
      <c r="M112" s="18">
        <f t="shared" si="66"/>
        <v>305.39772727272731</v>
      </c>
      <c r="N112" s="2" t="s">
        <v>71</v>
      </c>
      <c r="O112" s="2">
        <v>179</v>
      </c>
      <c r="P112" s="2">
        <v>85</v>
      </c>
      <c r="Q112" s="2">
        <v>94</v>
      </c>
      <c r="R112" s="2">
        <v>10</v>
      </c>
      <c r="S112" s="2">
        <v>3</v>
      </c>
      <c r="T112" s="2">
        <v>7</v>
      </c>
      <c r="U112" s="2">
        <v>3</v>
      </c>
      <c r="V112" s="2">
        <v>1</v>
      </c>
      <c r="W112" s="2">
        <v>2</v>
      </c>
      <c r="X112" s="2">
        <v>0</v>
      </c>
      <c r="Y112" s="2">
        <v>0</v>
      </c>
      <c r="Z112" s="2">
        <v>0</v>
      </c>
      <c r="AG112" s="2" t="s">
        <v>71</v>
      </c>
    </row>
    <row r="113" spans="1:33" ht="10.199999999999999" customHeight="1" x14ac:dyDescent="0.2">
      <c r="A113" s="2" t="s">
        <v>72</v>
      </c>
      <c r="B113" s="2">
        <v>247</v>
      </c>
      <c r="C113" s="2">
        <v>119</v>
      </c>
      <c r="D113" s="2">
        <v>128</v>
      </c>
      <c r="E113" s="2">
        <v>15</v>
      </c>
      <c r="F113" s="2">
        <v>11</v>
      </c>
      <c r="G113" s="2">
        <v>4</v>
      </c>
      <c r="H113" s="17">
        <f t="shared" si="63"/>
        <v>6.0728744939271255</v>
      </c>
      <c r="I113" s="17">
        <f t="shared" si="63"/>
        <v>9.2436974789915975</v>
      </c>
      <c r="J113" s="17">
        <f t="shared" si="63"/>
        <v>3.125</v>
      </c>
      <c r="K113" s="18"/>
      <c r="L113" s="18"/>
      <c r="M113" s="18"/>
      <c r="N113" s="2" t="s">
        <v>72</v>
      </c>
      <c r="O113" s="2">
        <v>218</v>
      </c>
      <c r="P113" s="2">
        <v>106</v>
      </c>
      <c r="Q113" s="2">
        <v>112</v>
      </c>
      <c r="R113" s="2">
        <v>13</v>
      </c>
      <c r="S113" s="2">
        <v>1</v>
      </c>
      <c r="T113" s="2">
        <v>12</v>
      </c>
      <c r="U113" s="2">
        <v>1</v>
      </c>
      <c r="V113" s="2">
        <v>1</v>
      </c>
      <c r="W113" s="2">
        <v>0</v>
      </c>
      <c r="X113" s="2">
        <v>0</v>
      </c>
      <c r="Y113" s="2">
        <v>0</v>
      </c>
      <c r="Z113" s="2">
        <v>0</v>
      </c>
      <c r="AG113" s="2" t="s">
        <v>72</v>
      </c>
    </row>
    <row r="114" spans="1:33" ht="10.199999999999999" customHeight="1" x14ac:dyDescent="0.2">
      <c r="A114" s="2" t="s">
        <v>73</v>
      </c>
      <c r="B114" s="2">
        <v>149</v>
      </c>
      <c r="C114" s="2">
        <v>85</v>
      </c>
      <c r="D114" s="2">
        <v>64</v>
      </c>
      <c r="E114" s="2">
        <v>7</v>
      </c>
      <c r="F114" s="2">
        <v>5</v>
      </c>
      <c r="G114" s="2">
        <v>2</v>
      </c>
      <c r="H114" s="17">
        <f t="shared" si="63"/>
        <v>4.6979865771812079</v>
      </c>
      <c r="I114" s="17">
        <f t="shared" si="63"/>
        <v>5.8823529411764701</v>
      </c>
      <c r="J114" s="17">
        <f t="shared" si="63"/>
        <v>3.125</v>
      </c>
      <c r="K114" s="18">
        <f>K108-K112</f>
        <v>2333.4530871245561</v>
      </c>
      <c r="L114" s="18">
        <f t="shared" ref="L114:M114" si="67">L108-L112</f>
        <v>2557.7638806528098</v>
      </c>
      <c r="M114" s="18">
        <f t="shared" si="67"/>
        <v>2193.7875563503621</v>
      </c>
      <c r="N114" s="2" t="s">
        <v>73</v>
      </c>
      <c r="O114" s="2">
        <v>127</v>
      </c>
      <c r="P114" s="2">
        <v>76</v>
      </c>
      <c r="Q114" s="2">
        <v>51</v>
      </c>
      <c r="R114" s="2">
        <v>13</v>
      </c>
      <c r="S114" s="2">
        <v>4</v>
      </c>
      <c r="T114" s="2">
        <v>9</v>
      </c>
      <c r="U114" s="2">
        <v>2</v>
      </c>
      <c r="V114" s="2">
        <v>0</v>
      </c>
      <c r="W114" s="2">
        <v>2</v>
      </c>
      <c r="X114" s="2">
        <v>0</v>
      </c>
      <c r="Y114" s="2">
        <v>0</v>
      </c>
      <c r="Z114" s="2">
        <v>0</v>
      </c>
      <c r="AG114" s="2" t="s">
        <v>73</v>
      </c>
    </row>
    <row r="115" spans="1:33" ht="10.199999999999999" customHeight="1" x14ac:dyDescent="0.2">
      <c r="A115" s="2" t="s">
        <v>74</v>
      </c>
      <c r="B115" s="2">
        <v>175</v>
      </c>
      <c r="C115" s="2">
        <v>87</v>
      </c>
      <c r="D115" s="2">
        <v>88</v>
      </c>
      <c r="E115" s="2">
        <v>13</v>
      </c>
      <c r="F115" s="2">
        <v>5</v>
      </c>
      <c r="G115" s="2">
        <v>8</v>
      </c>
      <c r="H115" s="17">
        <f t="shared" si="63"/>
        <v>7.4285714285714288</v>
      </c>
      <c r="I115" s="17">
        <f t="shared" si="63"/>
        <v>5.7471264367816088</v>
      </c>
      <c r="J115" s="17">
        <f t="shared" si="63"/>
        <v>9.0909090909090917</v>
      </c>
      <c r="K115" s="18">
        <f>100-K110</f>
        <v>93.936720997123686</v>
      </c>
      <c r="L115" s="18">
        <f t="shared" ref="L115:M115" si="68">100-L110</f>
        <v>94.185260311020954</v>
      </c>
      <c r="M115" s="18">
        <f t="shared" si="68"/>
        <v>93.892045454545453</v>
      </c>
      <c r="N115" s="2" t="s">
        <v>74</v>
      </c>
      <c r="O115" s="2">
        <v>135</v>
      </c>
      <c r="P115" s="2">
        <v>67</v>
      </c>
      <c r="Q115" s="2">
        <v>68</v>
      </c>
      <c r="R115" s="2">
        <v>26</v>
      </c>
      <c r="S115" s="2">
        <v>15</v>
      </c>
      <c r="T115" s="2">
        <v>11</v>
      </c>
      <c r="U115" s="2">
        <v>1</v>
      </c>
      <c r="V115" s="2">
        <v>0</v>
      </c>
      <c r="W115" s="2">
        <v>1</v>
      </c>
      <c r="X115" s="2">
        <v>0</v>
      </c>
      <c r="Y115" s="2">
        <v>0</v>
      </c>
      <c r="Z115" s="2">
        <v>0</v>
      </c>
      <c r="AG115" s="2" t="s">
        <v>74</v>
      </c>
    </row>
    <row r="116" spans="1:33" ht="10.199999999999999" customHeight="1" x14ac:dyDescent="0.2">
      <c r="A116" s="2"/>
      <c r="B116" s="2"/>
      <c r="C116" s="2"/>
      <c r="D116" s="2"/>
      <c r="E116" s="2"/>
      <c r="F116" s="2"/>
      <c r="G116" s="2"/>
      <c r="H116" s="17">
        <f>SUM(H108:H114)*5</f>
        <v>1136.6170372683721</v>
      </c>
      <c r="I116" s="17">
        <f>SUM(I108:I114)*5</f>
        <v>1348.500865101762</v>
      </c>
      <c r="J116" s="17">
        <f>SUM(J108:J114)*5</f>
        <v>999.18528362308962</v>
      </c>
      <c r="K116" s="20">
        <f>K114/K115</f>
        <v>24.840691290427369</v>
      </c>
      <c r="L116" s="20">
        <f t="shared" ref="L116:M116" si="69">L114/L115</f>
        <v>27.156732085323085</v>
      </c>
      <c r="M116" s="20">
        <f t="shared" si="69"/>
        <v>23.364999087301889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G116" s="2"/>
    </row>
    <row r="117" spans="1:33" ht="10.199999999999999" customHeight="1" x14ac:dyDescent="0.2">
      <c r="A117" s="2" t="s">
        <v>12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 t="s">
        <v>12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G117" s="2" t="s">
        <v>12</v>
      </c>
    </row>
    <row r="118" spans="1:33" ht="10.199999999999999" customHeight="1" x14ac:dyDescent="0.2">
      <c r="A118" s="2" t="s">
        <v>38</v>
      </c>
      <c r="B118" s="2">
        <v>3911</v>
      </c>
      <c r="C118" s="2">
        <v>1746</v>
      </c>
      <c r="D118" s="2">
        <v>2165</v>
      </c>
      <c r="E118" s="2">
        <v>1592</v>
      </c>
      <c r="F118" s="2">
        <v>810</v>
      </c>
      <c r="G118" s="2">
        <v>782</v>
      </c>
      <c r="H118" s="2"/>
      <c r="I118" s="2"/>
      <c r="J118" s="2"/>
      <c r="K118" s="2"/>
      <c r="L118" s="2"/>
      <c r="M118" s="2"/>
      <c r="N118" s="2" t="s">
        <v>38</v>
      </c>
      <c r="O118" s="2">
        <v>2073</v>
      </c>
      <c r="P118" s="2">
        <v>882</v>
      </c>
      <c r="Q118" s="2">
        <v>1191</v>
      </c>
      <c r="R118" s="2">
        <v>224</v>
      </c>
      <c r="S118" s="2">
        <v>51</v>
      </c>
      <c r="T118" s="2">
        <v>173</v>
      </c>
      <c r="U118" s="2">
        <v>20</v>
      </c>
      <c r="V118" s="2">
        <v>3</v>
      </c>
      <c r="W118" s="2">
        <v>17</v>
      </c>
      <c r="X118" s="2">
        <v>2</v>
      </c>
      <c r="Y118" s="2">
        <v>0</v>
      </c>
      <c r="Z118" s="2">
        <v>2</v>
      </c>
      <c r="AG118" s="2" t="s">
        <v>38</v>
      </c>
    </row>
    <row r="119" spans="1:33" ht="10.199999999999999" customHeight="1" x14ac:dyDescent="0.2">
      <c r="A119" s="2" t="s">
        <v>67</v>
      </c>
      <c r="B119" s="2">
        <v>684</v>
      </c>
      <c r="C119" s="2">
        <v>321</v>
      </c>
      <c r="D119" s="2">
        <v>363</v>
      </c>
      <c r="E119" s="2">
        <v>650</v>
      </c>
      <c r="F119" s="2">
        <v>315</v>
      </c>
      <c r="G119" s="2">
        <v>335</v>
      </c>
      <c r="H119" s="17">
        <f t="shared" ref="H119:J126" si="70">E119/B119*100</f>
        <v>95.029239766081872</v>
      </c>
      <c r="I119" s="17">
        <f t="shared" si="70"/>
        <v>98.130841121495322</v>
      </c>
      <c r="J119" s="17">
        <f t="shared" si="70"/>
        <v>92.286501377410474</v>
      </c>
      <c r="K119" s="18">
        <f>H127+1500</f>
        <v>2834.6980002116979</v>
      </c>
      <c r="L119" s="18">
        <f t="shared" ref="L119:M119" si="71">I127+1500</f>
        <v>3063.8410100581732</v>
      </c>
      <c r="M119" s="18">
        <f t="shared" si="71"/>
        <v>2663.2683125026724</v>
      </c>
      <c r="N119" s="2" t="s">
        <v>67</v>
      </c>
      <c r="O119" s="2">
        <v>34</v>
      </c>
      <c r="P119" s="2">
        <v>6</v>
      </c>
      <c r="Q119" s="2">
        <v>28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G119" s="2" t="s">
        <v>67</v>
      </c>
    </row>
    <row r="120" spans="1:33" ht="10.199999999999999" customHeight="1" x14ac:dyDescent="0.2">
      <c r="A120" s="2" t="s">
        <v>68</v>
      </c>
      <c r="B120" s="2">
        <v>539</v>
      </c>
      <c r="C120" s="2">
        <v>228</v>
      </c>
      <c r="D120" s="2">
        <v>311</v>
      </c>
      <c r="E120" s="2">
        <v>373</v>
      </c>
      <c r="F120" s="2">
        <v>184</v>
      </c>
      <c r="G120" s="2">
        <v>189</v>
      </c>
      <c r="H120" s="17">
        <f t="shared" si="70"/>
        <v>69.202226345083488</v>
      </c>
      <c r="I120" s="17">
        <f t="shared" si="70"/>
        <v>80.701754385964904</v>
      </c>
      <c r="J120" s="17">
        <f t="shared" si="70"/>
        <v>60.771704180064312</v>
      </c>
      <c r="K120" s="19"/>
      <c r="L120" s="19"/>
      <c r="M120" s="19"/>
      <c r="N120" s="2" t="s">
        <v>68</v>
      </c>
      <c r="O120" s="2">
        <v>156</v>
      </c>
      <c r="P120" s="2">
        <v>44</v>
      </c>
      <c r="Q120" s="2">
        <v>112</v>
      </c>
      <c r="R120" s="2">
        <v>7</v>
      </c>
      <c r="S120" s="2">
        <v>0</v>
      </c>
      <c r="T120" s="2">
        <v>7</v>
      </c>
      <c r="U120" s="2">
        <v>3</v>
      </c>
      <c r="V120" s="2">
        <v>0</v>
      </c>
      <c r="W120" s="2">
        <v>3</v>
      </c>
      <c r="X120" s="2">
        <v>0</v>
      </c>
      <c r="Y120" s="2">
        <v>0</v>
      </c>
      <c r="Z120" s="2">
        <v>0</v>
      </c>
      <c r="AG120" s="2" t="s">
        <v>68</v>
      </c>
    </row>
    <row r="121" spans="1:33" ht="10.199999999999999" customHeight="1" x14ac:dyDescent="0.2">
      <c r="A121" s="2" t="s">
        <v>69</v>
      </c>
      <c r="B121" s="2">
        <v>680</v>
      </c>
      <c r="C121" s="2">
        <v>257</v>
      </c>
      <c r="D121" s="2">
        <v>423</v>
      </c>
      <c r="E121" s="2">
        <v>280</v>
      </c>
      <c r="F121" s="2">
        <v>146</v>
      </c>
      <c r="G121" s="2">
        <v>134</v>
      </c>
      <c r="H121" s="17">
        <f t="shared" si="70"/>
        <v>41.17647058823529</v>
      </c>
      <c r="I121" s="17">
        <f t="shared" si="70"/>
        <v>56.809338521400775</v>
      </c>
      <c r="J121" s="17">
        <f t="shared" si="70"/>
        <v>31.678486997635936</v>
      </c>
      <c r="K121" s="18">
        <f>(H125+H126)/2</f>
        <v>10.005038911595095</v>
      </c>
      <c r="L121" s="18">
        <f t="shared" ref="L121:M121" si="72">(I125+I126)/2</f>
        <v>10.804049795146549</v>
      </c>
      <c r="M121" s="18">
        <f t="shared" si="72"/>
        <v>9.2097802976612329</v>
      </c>
      <c r="N121" s="2" t="s">
        <v>69</v>
      </c>
      <c r="O121" s="2">
        <v>377</v>
      </c>
      <c r="P121" s="2">
        <v>110</v>
      </c>
      <c r="Q121" s="2">
        <v>267</v>
      </c>
      <c r="R121" s="2">
        <v>18</v>
      </c>
      <c r="S121" s="2">
        <v>1</v>
      </c>
      <c r="T121" s="2">
        <v>17</v>
      </c>
      <c r="U121" s="2">
        <v>5</v>
      </c>
      <c r="V121" s="2">
        <v>0</v>
      </c>
      <c r="W121" s="2">
        <v>5</v>
      </c>
      <c r="X121" s="2">
        <v>0</v>
      </c>
      <c r="Y121" s="2">
        <v>0</v>
      </c>
      <c r="Z121" s="2">
        <v>0</v>
      </c>
      <c r="AG121" s="2" t="s">
        <v>69</v>
      </c>
    </row>
    <row r="122" spans="1:33" ht="10.199999999999999" customHeight="1" x14ac:dyDescent="0.2">
      <c r="A122" s="2" t="s">
        <v>70</v>
      </c>
      <c r="B122" s="2">
        <v>476</v>
      </c>
      <c r="C122" s="2">
        <v>209</v>
      </c>
      <c r="D122" s="2">
        <v>267</v>
      </c>
      <c r="E122" s="2">
        <v>101</v>
      </c>
      <c r="F122" s="2">
        <v>54</v>
      </c>
      <c r="G122" s="2">
        <v>47</v>
      </c>
      <c r="H122" s="17">
        <f t="shared" si="70"/>
        <v>21.218487394957982</v>
      </c>
      <c r="I122" s="17">
        <f t="shared" si="70"/>
        <v>25.837320574162682</v>
      </c>
      <c r="J122" s="17">
        <f t="shared" si="70"/>
        <v>17.602996254681649</v>
      </c>
      <c r="K122" s="18"/>
      <c r="L122" s="18"/>
      <c r="M122" s="18"/>
      <c r="N122" s="2" t="s">
        <v>70</v>
      </c>
      <c r="O122" s="2">
        <v>353</v>
      </c>
      <c r="P122" s="2">
        <v>152</v>
      </c>
      <c r="Q122" s="2">
        <v>201</v>
      </c>
      <c r="R122" s="2">
        <v>18</v>
      </c>
      <c r="S122" s="2">
        <v>2</v>
      </c>
      <c r="T122" s="2">
        <v>16</v>
      </c>
      <c r="U122" s="2">
        <v>4</v>
      </c>
      <c r="V122" s="2">
        <v>1</v>
      </c>
      <c r="W122" s="2">
        <v>3</v>
      </c>
      <c r="X122" s="2">
        <v>0</v>
      </c>
      <c r="Y122" s="2">
        <v>0</v>
      </c>
      <c r="Z122" s="2">
        <v>0</v>
      </c>
      <c r="AG122" s="2" t="s">
        <v>70</v>
      </c>
    </row>
    <row r="123" spans="1:33" ht="10.199999999999999" customHeight="1" x14ac:dyDescent="0.2">
      <c r="A123" s="2" t="s">
        <v>71</v>
      </c>
      <c r="B123" s="2">
        <v>430</v>
      </c>
      <c r="C123" s="2">
        <v>193</v>
      </c>
      <c r="D123" s="2">
        <v>237</v>
      </c>
      <c r="E123" s="2">
        <v>63</v>
      </c>
      <c r="F123" s="2">
        <v>36</v>
      </c>
      <c r="G123" s="2">
        <v>27</v>
      </c>
      <c r="H123" s="17">
        <f t="shared" si="70"/>
        <v>14.651162790697676</v>
      </c>
      <c r="I123" s="17">
        <f t="shared" si="70"/>
        <v>18.652849740932641</v>
      </c>
      <c r="J123" s="17">
        <f t="shared" si="70"/>
        <v>11.39240506329114</v>
      </c>
      <c r="K123" s="18">
        <f>K121*50</f>
        <v>500.25194557975476</v>
      </c>
      <c r="L123" s="18">
        <f t="shared" ref="L123:M123" si="73">L121*50</f>
        <v>540.20248975732738</v>
      </c>
      <c r="M123" s="18">
        <f t="shared" si="73"/>
        <v>460.48901488306166</v>
      </c>
      <c r="N123" s="2" t="s">
        <v>71</v>
      </c>
      <c r="O123" s="2">
        <v>336</v>
      </c>
      <c r="P123" s="2">
        <v>149</v>
      </c>
      <c r="Q123" s="2">
        <v>187</v>
      </c>
      <c r="R123" s="2">
        <v>28</v>
      </c>
      <c r="S123" s="2">
        <v>8</v>
      </c>
      <c r="T123" s="2">
        <v>20</v>
      </c>
      <c r="U123" s="2">
        <v>2</v>
      </c>
      <c r="V123" s="2">
        <v>0</v>
      </c>
      <c r="W123" s="2">
        <v>2</v>
      </c>
      <c r="X123" s="2">
        <v>1</v>
      </c>
      <c r="Y123" s="2">
        <v>0</v>
      </c>
      <c r="Z123" s="2">
        <v>1</v>
      </c>
      <c r="AG123" s="2" t="s">
        <v>71</v>
      </c>
    </row>
    <row r="124" spans="1:33" ht="10.199999999999999" customHeight="1" x14ac:dyDescent="0.2">
      <c r="A124" s="2" t="s">
        <v>72</v>
      </c>
      <c r="B124" s="2">
        <v>447</v>
      </c>
      <c r="C124" s="2">
        <v>219</v>
      </c>
      <c r="D124" s="2">
        <v>228</v>
      </c>
      <c r="E124" s="2">
        <v>59</v>
      </c>
      <c r="F124" s="2">
        <v>40</v>
      </c>
      <c r="G124" s="2">
        <v>19</v>
      </c>
      <c r="H124" s="17">
        <f t="shared" si="70"/>
        <v>13.199105145413871</v>
      </c>
      <c r="I124" s="17">
        <f t="shared" si="70"/>
        <v>18.264840182648399</v>
      </c>
      <c r="J124" s="17">
        <f t="shared" si="70"/>
        <v>8.3333333333333321</v>
      </c>
      <c r="K124" s="18"/>
      <c r="L124" s="18"/>
      <c r="M124" s="18"/>
      <c r="N124" s="2" t="s">
        <v>72</v>
      </c>
      <c r="O124" s="2">
        <v>348</v>
      </c>
      <c r="P124" s="2">
        <v>173</v>
      </c>
      <c r="Q124" s="2">
        <v>175</v>
      </c>
      <c r="R124" s="2">
        <v>38</v>
      </c>
      <c r="S124" s="2">
        <v>6</v>
      </c>
      <c r="T124" s="2">
        <v>32</v>
      </c>
      <c r="U124" s="2">
        <v>2</v>
      </c>
      <c r="V124" s="2">
        <v>0</v>
      </c>
      <c r="W124" s="2">
        <v>2</v>
      </c>
      <c r="X124" s="2">
        <v>0</v>
      </c>
      <c r="Y124" s="2">
        <v>0</v>
      </c>
      <c r="Z124" s="2">
        <v>0</v>
      </c>
      <c r="AG124" s="2" t="s">
        <v>72</v>
      </c>
    </row>
    <row r="125" spans="1:33" ht="10.199999999999999" customHeight="1" x14ac:dyDescent="0.2">
      <c r="A125" s="2" t="s">
        <v>73</v>
      </c>
      <c r="B125" s="2">
        <v>337</v>
      </c>
      <c r="C125" s="2">
        <v>167</v>
      </c>
      <c r="D125" s="2">
        <v>170</v>
      </c>
      <c r="E125" s="2">
        <v>42</v>
      </c>
      <c r="F125" s="2">
        <v>24</v>
      </c>
      <c r="G125" s="2">
        <v>18</v>
      </c>
      <c r="H125" s="17">
        <f t="shared" si="70"/>
        <v>12.462908011869436</v>
      </c>
      <c r="I125" s="17">
        <f t="shared" si="70"/>
        <v>14.37125748502994</v>
      </c>
      <c r="J125" s="17">
        <f t="shared" si="70"/>
        <v>10.588235294117647</v>
      </c>
      <c r="K125" s="18">
        <f>K119-K123</f>
        <v>2334.4460546319433</v>
      </c>
      <c r="L125" s="18">
        <f t="shared" ref="L125:M125" si="74">L119-L123</f>
        <v>2523.6385203008458</v>
      </c>
      <c r="M125" s="18">
        <f t="shared" si="74"/>
        <v>2202.7792976196106</v>
      </c>
      <c r="N125" s="2" t="s">
        <v>73</v>
      </c>
      <c r="O125" s="2">
        <v>237</v>
      </c>
      <c r="P125" s="2">
        <v>124</v>
      </c>
      <c r="Q125" s="2">
        <v>113</v>
      </c>
      <c r="R125" s="2">
        <v>56</v>
      </c>
      <c r="S125" s="2">
        <v>19</v>
      </c>
      <c r="T125" s="2">
        <v>37</v>
      </c>
      <c r="U125" s="2">
        <v>1</v>
      </c>
      <c r="V125" s="2">
        <v>0</v>
      </c>
      <c r="W125" s="2">
        <v>1</v>
      </c>
      <c r="X125" s="2">
        <v>1</v>
      </c>
      <c r="Y125" s="2">
        <v>0</v>
      </c>
      <c r="Z125" s="2">
        <v>1</v>
      </c>
      <c r="AG125" s="2" t="s">
        <v>73</v>
      </c>
    </row>
    <row r="126" spans="1:33" ht="10.199999999999999" customHeight="1" x14ac:dyDescent="0.2">
      <c r="A126" s="2" t="s">
        <v>74</v>
      </c>
      <c r="B126" s="2">
        <v>318</v>
      </c>
      <c r="C126" s="2">
        <v>152</v>
      </c>
      <c r="D126" s="2">
        <v>166</v>
      </c>
      <c r="E126" s="2">
        <v>24</v>
      </c>
      <c r="F126" s="2">
        <v>11</v>
      </c>
      <c r="G126" s="2">
        <v>13</v>
      </c>
      <c r="H126" s="17">
        <f t="shared" si="70"/>
        <v>7.5471698113207548</v>
      </c>
      <c r="I126" s="17">
        <f t="shared" si="70"/>
        <v>7.2368421052631584</v>
      </c>
      <c r="J126" s="17">
        <f t="shared" si="70"/>
        <v>7.8313253012048198</v>
      </c>
      <c r="K126" s="18">
        <f>100-K121</f>
        <v>89.994961088404906</v>
      </c>
      <c r="L126" s="18">
        <f t="shared" ref="L126:M126" si="75">100-L121</f>
        <v>89.195950204853446</v>
      </c>
      <c r="M126" s="18">
        <f t="shared" si="75"/>
        <v>90.79021970233876</v>
      </c>
      <c r="N126" s="2" t="s">
        <v>74</v>
      </c>
      <c r="O126" s="2">
        <v>232</v>
      </c>
      <c r="P126" s="2">
        <v>124</v>
      </c>
      <c r="Q126" s="2">
        <v>108</v>
      </c>
      <c r="R126" s="2">
        <v>59</v>
      </c>
      <c r="S126" s="2">
        <v>15</v>
      </c>
      <c r="T126" s="2">
        <v>44</v>
      </c>
      <c r="U126" s="2">
        <v>3</v>
      </c>
      <c r="V126" s="2">
        <v>2</v>
      </c>
      <c r="W126" s="2">
        <v>1</v>
      </c>
      <c r="X126" s="2">
        <v>0</v>
      </c>
      <c r="Y126" s="2">
        <v>0</v>
      </c>
      <c r="Z126" s="2">
        <v>0</v>
      </c>
      <c r="AG126" s="2" t="s">
        <v>74</v>
      </c>
    </row>
    <row r="127" spans="1:33" ht="10.199999999999999" customHeight="1" x14ac:dyDescent="0.2">
      <c r="A127" s="2"/>
      <c r="B127" s="2"/>
      <c r="C127" s="2"/>
      <c r="D127" s="2"/>
      <c r="E127" s="2"/>
      <c r="F127" s="2"/>
      <c r="G127" s="2"/>
      <c r="H127" s="17">
        <f>SUM(H119:H125)*5</f>
        <v>1334.6980002116979</v>
      </c>
      <c r="I127" s="17">
        <f>SUM(I119:I125)*5</f>
        <v>1563.8410100581734</v>
      </c>
      <c r="J127" s="17">
        <f>SUM(J119:J125)*5</f>
        <v>1163.2683125026724</v>
      </c>
      <c r="K127" s="20">
        <f>K125/K126</f>
        <v>25.939741807752355</v>
      </c>
      <c r="L127" s="20">
        <f t="shared" ref="L127:M127" si="76">L125/L126</f>
        <v>28.293196210196619</v>
      </c>
      <c r="M127" s="20">
        <f t="shared" si="76"/>
        <v>24.262297247892516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G127" s="2"/>
    </row>
    <row r="128" spans="1:33" ht="10.199999999999999" customHeight="1" x14ac:dyDescent="0.2">
      <c r="A128" s="2" t="s">
        <v>13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 t="s">
        <v>13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G128" s="2" t="s">
        <v>13</v>
      </c>
    </row>
    <row r="129" spans="1:33" ht="10.199999999999999" customHeight="1" x14ac:dyDescent="0.2">
      <c r="A129" s="2" t="s">
        <v>38</v>
      </c>
      <c r="B129" s="2">
        <v>4105</v>
      </c>
      <c r="C129" s="2">
        <v>1842</v>
      </c>
      <c r="D129" s="2">
        <v>2263</v>
      </c>
      <c r="E129" s="2">
        <v>1659</v>
      </c>
      <c r="F129" s="2">
        <v>844</v>
      </c>
      <c r="G129" s="2">
        <v>815</v>
      </c>
      <c r="H129" s="2"/>
      <c r="I129" s="2"/>
      <c r="J129" s="2"/>
      <c r="K129" s="2"/>
      <c r="L129" s="2"/>
      <c r="M129" s="2"/>
      <c r="N129" s="2" t="s">
        <v>38</v>
      </c>
      <c r="O129" s="2">
        <v>2252</v>
      </c>
      <c r="P129" s="2">
        <v>940</v>
      </c>
      <c r="Q129" s="2">
        <v>1312</v>
      </c>
      <c r="R129" s="2">
        <v>169</v>
      </c>
      <c r="S129" s="2">
        <v>55</v>
      </c>
      <c r="T129" s="2">
        <v>114</v>
      </c>
      <c r="U129" s="2">
        <v>25</v>
      </c>
      <c r="V129" s="2">
        <v>3</v>
      </c>
      <c r="W129" s="2">
        <v>22</v>
      </c>
      <c r="X129" s="2">
        <v>0</v>
      </c>
      <c r="Y129" s="2">
        <v>0</v>
      </c>
      <c r="Z129" s="2">
        <v>0</v>
      </c>
      <c r="AG129" s="2" t="s">
        <v>38</v>
      </c>
    </row>
    <row r="130" spans="1:33" ht="10.199999999999999" customHeight="1" x14ac:dyDescent="0.2">
      <c r="A130" s="2" t="s">
        <v>67</v>
      </c>
      <c r="B130" s="2">
        <v>916</v>
      </c>
      <c r="C130" s="2">
        <v>441</v>
      </c>
      <c r="D130" s="2">
        <v>475</v>
      </c>
      <c r="E130" s="2">
        <v>887</v>
      </c>
      <c r="F130" s="2">
        <v>437</v>
      </c>
      <c r="G130" s="2">
        <v>450</v>
      </c>
      <c r="H130" s="17">
        <f t="shared" ref="H130:J137" si="77">E130/B130*100</f>
        <v>96.834061135371172</v>
      </c>
      <c r="I130" s="17">
        <f t="shared" si="77"/>
        <v>99.092970521541943</v>
      </c>
      <c r="J130" s="17">
        <f t="shared" si="77"/>
        <v>94.73684210526315</v>
      </c>
      <c r="K130" s="18">
        <f>H138+1500</f>
        <v>2703.9168481423676</v>
      </c>
      <c r="L130" s="18">
        <f t="shared" ref="L130:M130" si="78">I138+1500</f>
        <v>2967.3246752227301</v>
      </c>
      <c r="M130" s="18">
        <f t="shared" si="78"/>
        <v>2521.3616191297324</v>
      </c>
      <c r="N130" s="2" t="s">
        <v>67</v>
      </c>
      <c r="O130" s="2">
        <v>28</v>
      </c>
      <c r="P130" s="2">
        <v>3</v>
      </c>
      <c r="Q130" s="2">
        <v>25</v>
      </c>
      <c r="R130" s="2">
        <v>1</v>
      </c>
      <c r="S130" s="2">
        <v>1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G130" s="2" t="s">
        <v>67</v>
      </c>
    </row>
    <row r="131" spans="1:33" ht="10.199999999999999" customHeight="1" x14ac:dyDescent="0.2">
      <c r="A131" s="2" t="s">
        <v>68</v>
      </c>
      <c r="B131" s="2">
        <v>566</v>
      </c>
      <c r="C131" s="2">
        <v>201</v>
      </c>
      <c r="D131" s="2">
        <v>365</v>
      </c>
      <c r="E131" s="2">
        <v>393</v>
      </c>
      <c r="F131" s="2">
        <v>172</v>
      </c>
      <c r="G131" s="2">
        <v>221</v>
      </c>
      <c r="H131" s="17">
        <f t="shared" si="77"/>
        <v>69.434628975265028</v>
      </c>
      <c r="I131" s="17">
        <f t="shared" si="77"/>
        <v>85.572139303482587</v>
      </c>
      <c r="J131" s="17">
        <f t="shared" si="77"/>
        <v>60.547945205479451</v>
      </c>
      <c r="K131" s="19"/>
      <c r="L131" s="19"/>
      <c r="M131" s="19"/>
      <c r="N131" s="2" t="s">
        <v>68</v>
      </c>
      <c r="O131" s="2">
        <v>172</v>
      </c>
      <c r="P131" s="2">
        <v>29</v>
      </c>
      <c r="Q131" s="2">
        <v>143</v>
      </c>
      <c r="R131" s="2">
        <v>0</v>
      </c>
      <c r="S131" s="2">
        <v>0</v>
      </c>
      <c r="T131" s="2">
        <v>0</v>
      </c>
      <c r="U131" s="2">
        <v>1</v>
      </c>
      <c r="V131" s="2">
        <v>0</v>
      </c>
      <c r="W131" s="2">
        <v>1</v>
      </c>
      <c r="X131" s="2">
        <v>0</v>
      </c>
      <c r="Y131" s="2">
        <v>0</v>
      </c>
      <c r="Z131" s="2">
        <v>0</v>
      </c>
      <c r="AG131" s="2" t="s">
        <v>68</v>
      </c>
    </row>
    <row r="132" spans="1:33" ht="10.199999999999999" customHeight="1" x14ac:dyDescent="0.2">
      <c r="A132" s="2" t="s">
        <v>69</v>
      </c>
      <c r="B132" s="2">
        <v>523</v>
      </c>
      <c r="C132" s="2">
        <v>209</v>
      </c>
      <c r="D132" s="2">
        <v>314</v>
      </c>
      <c r="E132" s="2">
        <v>181</v>
      </c>
      <c r="F132" s="2">
        <v>105</v>
      </c>
      <c r="G132" s="2">
        <v>76</v>
      </c>
      <c r="H132" s="17">
        <f t="shared" si="77"/>
        <v>34.608030592734224</v>
      </c>
      <c r="I132" s="17">
        <f t="shared" si="77"/>
        <v>50.239234449760758</v>
      </c>
      <c r="J132" s="17">
        <f t="shared" si="77"/>
        <v>24.203821656050955</v>
      </c>
      <c r="K132" s="18">
        <f>(H136+H137)/2</f>
        <v>5.1952143933512946</v>
      </c>
      <c r="L132" s="18">
        <f t="shared" ref="L132:M132" si="79">(I136+I137)/2</f>
        <v>7.4561403508771926</v>
      </c>
      <c r="M132" s="18">
        <f t="shared" si="79"/>
        <v>2.9943460794524626</v>
      </c>
      <c r="N132" s="2" t="s">
        <v>69</v>
      </c>
      <c r="O132" s="2">
        <v>326</v>
      </c>
      <c r="P132" s="2">
        <v>101</v>
      </c>
      <c r="Q132" s="2">
        <v>225</v>
      </c>
      <c r="R132" s="2">
        <v>7</v>
      </c>
      <c r="S132" s="2">
        <v>2</v>
      </c>
      <c r="T132" s="2">
        <v>5</v>
      </c>
      <c r="U132" s="2">
        <v>9</v>
      </c>
      <c r="V132" s="2">
        <v>1</v>
      </c>
      <c r="W132" s="2">
        <v>8</v>
      </c>
      <c r="X132" s="2">
        <v>0</v>
      </c>
      <c r="Y132" s="2">
        <v>0</v>
      </c>
      <c r="Z132" s="2">
        <v>0</v>
      </c>
      <c r="AG132" s="2" t="s">
        <v>69</v>
      </c>
    </row>
    <row r="133" spans="1:33" ht="10.199999999999999" customHeight="1" x14ac:dyDescent="0.2">
      <c r="A133" s="2" t="s">
        <v>70</v>
      </c>
      <c r="B133" s="2">
        <v>498</v>
      </c>
      <c r="C133" s="2">
        <v>212</v>
      </c>
      <c r="D133" s="2">
        <v>286</v>
      </c>
      <c r="E133" s="2">
        <v>85</v>
      </c>
      <c r="F133" s="2">
        <v>57</v>
      </c>
      <c r="G133" s="2">
        <v>28</v>
      </c>
      <c r="H133" s="17">
        <f t="shared" si="77"/>
        <v>17.068273092369481</v>
      </c>
      <c r="I133" s="17">
        <f t="shared" si="77"/>
        <v>26.886792452830189</v>
      </c>
      <c r="J133" s="17">
        <f t="shared" si="77"/>
        <v>9.79020979020979</v>
      </c>
      <c r="K133" s="18"/>
      <c r="L133" s="18"/>
      <c r="M133" s="18"/>
      <c r="N133" s="2" t="s">
        <v>70</v>
      </c>
      <c r="O133" s="2">
        <v>389</v>
      </c>
      <c r="P133" s="2">
        <v>150</v>
      </c>
      <c r="Q133" s="2">
        <v>239</v>
      </c>
      <c r="R133" s="2">
        <v>21</v>
      </c>
      <c r="S133" s="2">
        <v>4</v>
      </c>
      <c r="T133" s="2">
        <v>17</v>
      </c>
      <c r="U133" s="2">
        <v>3</v>
      </c>
      <c r="V133" s="2">
        <v>1</v>
      </c>
      <c r="W133" s="2">
        <v>2</v>
      </c>
      <c r="X133" s="2">
        <v>0</v>
      </c>
      <c r="Y133" s="2">
        <v>0</v>
      </c>
      <c r="Z133" s="2">
        <v>0</v>
      </c>
      <c r="AG133" s="2" t="s">
        <v>70</v>
      </c>
    </row>
    <row r="134" spans="1:33" ht="10.199999999999999" customHeight="1" x14ac:dyDescent="0.2">
      <c r="A134" s="2" t="s">
        <v>71</v>
      </c>
      <c r="B134" s="2">
        <v>463</v>
      </c>
      <c r="C134" s="2">
        <v>200</v>
      </c>
      <c r="D134" s="2">
        <v>263</v>
      </c>
      <c r="E134" s="2">
        <v>53</v>
      </c>
      <c r="F134" s="2">
        <v>30</v>
      </c>
      <c r="G134" s="2">
        <v>23</v>
      </c>
      <c r="H134" s="17">
        <f t="shared" si="77"/>
        <v>11.447084233261338</v>
      </c>
      <c r="I134" s="17">
        <f t="shared" si="77"/>
        <v>15</v>
      </c>
      <c r="J134" s="17">
        <f t="shared" si="77"/>
        <v>8.7452471482889731</v>
      </c>
      <c r="K134" s="18">
        <f>K132*50</f>
        <v>259.76071966756473</v>
      </c>
      <c r="L134" s="18">
        <f t="shared" ref="L134:M134" si="80">L132*50</f>
        <v>372.80701754385962</v>
      </c>
      <c r="M134" s="18">
        <f t="shared" si="80"/>
        <v>149.71730397262314</v>
      </c>
      <c r="N134" s="2" t="s">
        <v>71</v>
      </c>
      <c r="O134" s="2">
        <v>394</v>
      </c>
      <c r="P134" s="2">
        <v>163</v>
      </c>
      <c r="Q134" s="2">
        <v>231</v>
      </c>
      <c r="R134" s="2">
        <v>14</v>
      </c>
      <c r="S134" s="2">
        <v>6</v>
      </c>
      <c r="T134" s="2">
        <v>8</v>
      </c>
      <c r="U134" s="2">
        <v>2</v>
      </c>
      <c r="V134" s="2">
        <v>1</v>
      </c>
      <c r="W134" s="2">
        <v>1</v>
      </c>
      <c r="X134" s="2">
        <v>0</v>
      </c>
      <c r="Y134" s="2">
        <v>0</v>
      </c>
      <c r="Z134" s="2">
        <v>0</v>
      </c>
      <c r="AG134" s="2" t="s">
        <v>71</v>
      </c>
    </row>
    <row r="135" spans="1:33" ht="10.199999999999999" customHeight="1" x14ac:dyDescent="0.2">
      <c r="A135" s="2" t="s">
        <v>72</v>
      </c>
      <c r="B135" s="2">
        <v>475</v>
      </c>
      <c r="C135" s="2">
        <v>246</v>
      </c>
      <c r="D135" s="2">
        <v>229</v>
      </c>
      <c r="E135" s="2">
        <v>25</v>
      </c>
      <c r="F135" s="2">
        <v>18</v>
      </c>
      <c r="G135" s="2">
        <v>7</v>
      </c>
      <c r="H135" s="17">
        <f t="shared" si="77"/>
        <v>5.2631578947368416</v>
      </c>
      <c r="I135" s="17">
        <f t="shared" si="77"/>
        <v>7.3170731707317067</v>
      </c>
      <c r="J135" s="17">
        <f t="shared" si="77"/>
        <v>3.0567685589519651</v>
      </c>
      <c r="K135" s="18"/>
      <c r="L135" s="18"/>
      <c r="M135" s="18"/>
      <c r="N135" s="2" t="s">
        <v>72</v>
      </c>
      <c r="O135" s="2">
        <v>410</v>
      </c>
      <c r="P135" s="2">
        <v>218</v>
      </c>
      <c r="Q135" s="2">
        <v>192</v>
      </c>
      <c r="R135" s="2">
        <v>34</v>
      </c>
      <c r="S135" s="2">
        <v>10</v>
      </c>
      <c r="T135" s="2">
        <v>24</v>
      </c>
      <c r="U135" s="2">
        <v>6</v>
      </c>
      <c r="V135" s="2">
        <v>0</v>
      </c>
      <c r="W135" s="2">
        <v>6</v>
      </c>
      <c r="X135" s="2">
        <v>0</v>
      </c>
      <c r="Y135" s="2">
        <v>0</v>
      </c>
      <c r="Z135" s="2">
        <v>0</v>
      </c>
      <c r="AG135" s="2" t="s">
        <v>72</v>
      </c>
    </row>
    <row r="136" spans="1:33" ht="10.199999999999999" customHeight="1" x14ac:dyDescent="0.2">
      <c r="A136" s="2" t="s">
        <v>73</v>
      </c>
      <c r="B136" s="2">
        <v>359</v>
      </c>
      <c r="C136" s="2">
        <v>171</v>
      </c>
      <c r="D136" s="2">
        <v>188</v>
      </c>
      <c r="E136" s="2">
        <v>22</v>
      </c>
      <c r="F136" s="2">
        <v>16</v>
      </c>
      <c r="G136" s="2">
        <v>6</v>
      </c>
      <c r="H136" s="17">
        <f t="shared" si="77"/>
        <v>6.1281337047353759</v>
      </c>
      <c r="I136" s="17">
        <f t="shared" si="77"/>
        <v>9.3567251461988299</v>
      </c>
      <c r="J136" s="17">
        <f t="shared" si="77"/>
        <v>3.1914893617021276</v>
      </c>
      <c r="K136" s="18">
        <f>K130-K134</f>
        <v>2444.1561284748027</v>
      </c>
      <c r="L136" s="18">
        <f t="shared" ref="L136:M136" si="81">L130-L134</f>
        <v>2594.5176576788704</v>
      </c>
      <c r="M136" s="18">
        <f t="shared" si="81"/>
        <v>2371.6443151571093</v>
      </c>
      <c r="N136" s="2" t="s">
        <v>73</v>
      </c>
      <c r="O136" s="2">
        <v>293</v>
      </c>
      <c r="P136" s="2">
        <v>141</v>
      </c>
      <c r="Q136" s="2">
        <v>152</v>
      </c>
      <c r="R136" s="2">
        <v>42</v>
      </c>
      <c r="S136" s="2">
        <v>14</v>
      </c>
      <c r="T136" s="2">
        <v>28</v>
      </c>
      <c r="U136" s="2">
        <v>2</v>
      </c>
      <c r="V136" s="2">
        <v>0</v>
      </c>
      <c r="W136" s="2">
        <v>2</v>
      </c>
      <c r="X136" s="2">
        <v>0</v>
      </c>
      <c r="Y136" s="2">
        <v>0</v>
      </c>
      <c r="Z136" s="2">
        <v>0</v>
      </c>
      <c r="AG136" s="2" t="s">
        <v>73</v>
      </c>
    </row>
    <row r="137" spans="1:33" ht="10.199999999999999" customHeight="1" x14ac:dyDescent="0.2">
      <c r="A137" s="2" t="s">
        <v>74</v>
      </c>
      <c r="B137" s="2">
        <v>305</v>
      </c>
      <c r="C137" s="2">
        <v>162</v>
      </c>
      <c r="D137" s="2">
        <v>143</v>
      </c>
      <c r="E137" s="2">
        <v>13</v>
      </c>
      <c r="F137" s="2">
        <v>9</v>
      </c>
      <c r="G137" s="2">
        <v>4</v>
      </c>
      <c r="H137" s="17">
        <f t="shared" si="77"/>
        <v>4.2622950819672125</v>
      </c>
      <c r="I137" s="17">
        <f t="shared" si="77"/>
        <v>5.5555555555555554</v>
      </c>
      <c r="J137" s="17">
        <f t="shared" si="77"/>
        <v>2.7972027972027971</v>
      </c>
      <c r="K137" s="18">
        <f>100-K132</f>
        <v>94.804785606648707</v>
      </c>
      <c r="L137" s="18">
        <f t="shared" ref="L137:M137" si="82">100-L132</f>
        <v>92.543859649122808</v>
      </c>
      <c r="M137" s="18">
        <f t="shared" si="82"/>
        <v>97.00565392054753</v>
      </c>
      <c r="N137" s="2" t="s">
        <v>74</v>
      </c>
      <c r="O137" s="2">
        <v>240</v>
      </c>
      <c r="P137" s="2">
        <v>135</v>
      </c>
      <c r="Q137" s="2">
        <v>105</v>
      </c>
      <c r="R137" s="2">
        <v>50</v>
      </c>
      <c r="S137" s="2">
        <v>18</v>
      </c>
      <c r="T137" s="2">
        <v>32</v>
      </c>
      <c r="U137" s="2">
        <v>2</v>
      </c>
      <c r="V137" s="2">
        <v>0</v>
      </c>
      <c r="W137" s="2">
        <v>2</v>
      </c>
      <c r="X137" s="2">
        <v>0</v>
      </c>
      <c r="Y137" s="2">
        <v>0</v>
      </c>
      <c r="Z137" s="2">
        <v>0</v>
      </c>
      <c r="AG137" s="2" t="s">
        <v>74</v>
      </c>
    </row>
    <row r="138" spans="1:33" ht="10.199999999999999" customHeight="1" x14ac:dyDescent="0.2">
      <c r="A138" s="2"/>
      <c r="B138" s="2"/>
      <c r="C138" s="2"/>
      <c r="D138" s="2"/>
      <c r="E138" s="2"/>
      <c r="F138" s="2"/>
      <c r="G138" s="2"/>
      <c r="H138" s="17">
        <f>SUM(H130:H136)*5</f>
        <v>1203.9168481423674</v>
      </c>
      <c r="I138" s="17">
        <f>SUM(I130:I136)*5</f>
        <v>1467.3246752227301</v>
      </c>
      <c r="J138" s="17">
        <f>SUM(J130:J136)*5</f>
        <v>1021.3616191297322</v>
      </c>
      <c r="K138" s="20">
        <f>K136/K137</f>
        <v>25.780936192564869</v>
      </c>
      <c r="L138" s="20">
        <f t="shared" ref="L138:M138" si="83">L136/L137</f>
        <v>28.035546253591583</v>
      </c>
      <c r="M138" s="20">
        <f t="shared" si="83"/>
        <v>24.448516342146451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G138" s="2"/>
    </row>
    <row r="139" spans="1:33" ht="10.199999999999999" customHeight="1" x14ac:dyDescent="0.2">
      <c r="A139" s="1" t="s">
        <v>62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 t="s">
        <v>62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G139" s="1" t="s">
        <v>62</v>
      </c>
    </row>
    <row r="140" spans="1:33" ht="10.199999999999999" customHeight="1" x14ac:dyDescent="0.2">
      <c r="A140" s="5" t="s">
        <v>180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 t="s">
        <v>180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G140" s="5" t="s">
        <v>86</v>
      </c>
    </row>
    <row r="141" spans="1:33" s="15" customFormat="1" ht="10.199999999999999" customHeight="1" x14ac:dyDescent="0.15">
      <c r="A141" s="30" t="s">
        <v>1</v>
      </c>
      <c r="B141" s="31" t="s">
        <v>2</v>
      </c>
      <c r="C141" s="32"/>
      <c r="D141" s="32"/>
      <c r="E141" s="31" t="s">
        <v>82</v>
      </c>
      <c r="F141" s="32"/>
      <c r="G141" s="32"/>
      <c r="H141" s="24"/>
      <c r="I141" s="25"/>
      <c r="J141" s="22"/>
      <c r="K141" s="31" t="s">
        <v>179</v>
      </c>
      <c r="L141" s="32"/>
      <c r="M141" s="37"/>
      <c r="N141" s="22"/>
      <c r="O141" s="31" t="s">
        <v>83</v>
      </c>
      <c r="P141" s="32"/>
      <c r="Q141" s="32"/>
      <c r="R141" s="31" t="s">
        <v>84</v>
      </c>
      <c r="S141" s="32"/>
      <c r="T141" s="32"/>
      <c r="U141" s="31" t="s">
        <v>85</v>
      </c>
      <c r="V141" s="32"/>
      <c r="W141" s="32"/>
      <c r="X141" s="31" t="s">
        <v>61</v>
      </c>
      <c r="Y141" s="32"/>
      <c r="Z141" s="33"/>
    </row>
    <row r="142" spans="1:33" ht="10.199999999999999" customHeight="1" x14ac:dyDescent="0.2">
      <c r="A142" s="30"/>
      <c r="B142" s="7" t="s">
        <v>2</v>
      </c>
      <c r="C142" s="7" t="s">
        <v>59</v>
      </c>
      <c r="D142" s="7" t="s">
        <v>60</v>
      </c>
      <c r="E142" s="7" t="s">
        <v>2</v>
      </c>
      <c r="F142" s="7" t="s">
        <v>59</v>
      </c>
      <c r="G142" s="7" t="s">
        <v>60</v>
      </c>
      <c r="H142" s="26"/>
      <c r="I142" s="27"/>
      <c r="J142" s="23"/>
      <c r="K142" s="7" t="s">
        <v>2</v>
      </c>
      <c r="L142" s="7" t="s">
        <v>59</v>
      </c>
      <c r="M142" s="21" t="s">
        <v>60</v>
      </c>
      <c r="N142" s="23"/>
      <c r="O142" s="7" t="s">
        <v>2</v>
      </c>
      <c r="P142" s="7" t="s">
        <v>59</v>
      </c>
      <c r="Q142" s="7" t="s">
        <v>60</v>
      </c>
      <c r="R142" s="7" t="s">
        <v>2</v>
      </c>
      <c r="S142" s="7" t="s">
        <v>59</v>
      </c>
      <c r="T142" s="7" t="s">
        <v>60</v>
      </c>
      <c r="U142" s="7" t="s">
        <v>2</v>
      </c>
      <c r="V142" s="7" t="s">
        <v>59</v>
      </c>
      <c r="W142" s="7" t="s">
        <v>60</v>
      </c>
      <c r="X142" s="7" t="s">
        <v>2</v>
      </c>
      <c r="Y142" s="7" t="s">
        <v>59</v>
      </c>
      <c r="Z142" s="8" t="s">
        <v>60</v>
      </c>
      <c r="AG142" s="7"/>
    </row>
    <row r="143" spans="1:33" ht="10.199999999999999" customHeight="1" x14ac:dyDescent="0.2">
      <c r="A143" s="2" t="s">
        <v>14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 t="s">
        <v>14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G143" s="2" t="s">
        <v>14</v>
      </c>
    </row>
    <row r="144" spans="1:33" ht="10.199999999999999" customHeight="1" x14ac:dyDescent="0.2">
      <c r="A144" s="2" t="s">
        <v>38</v>
      </c>
      <c r="B144" s="2">
        <v>3230</v>
      </c>
      <c r="C144" s="2">
        <v>1502</v>
      </c>
      <c r="D144" s="2">
        <v>1728</v>
      </c>
      <c r="E144" s="2">
        <v>1439</v>
      </c>
      <c r="F144" s="2">
        <v>763</v>
      </c>
      <c r="G144" s="2">
        <v>676</v>
      </c>
      <c r="H144" s="2"/>
      <c r="I144" s="2"/>
      <c r="J144" s="2"/>
      <c r="K144" s="2"/>
      <c r="L144" s="2"/>
      <c r="M144" s="2"/>
      <c r="N144" s="2" t="s">
        <v>38</v>
      </c>
      <c r="O144" s="2">
        <v>1642</v>
      </c>
      <c r="P144" s="2">
        <v>706</v>
      </c>
      <c r="Q144" s="2">
        <v>936</v>
      </c>
      <c r="R144" s="2">
        <v>130</v>
      </c>
      <c r="S144" s="2">
        <v>30</v>
      </c>
      <c r="T144" s="2">
        <v>100</v>
      </c>
      <c r="U144" s="2">
        <v>19</v>
      </c>
      <c r="V144" s="2">
        <v>3</v>
      </c>
      <c r="W144" s="2">
        <v>16</v>
      </c>
      <c r="X144" s="2">
        <v>0</v>
      </c>
      <c r="Y144" s="2">
        <v>0</v>
      </c>
      <c r="Z144" s="2">
        <v>0</v>
      </c>
      <c r="AG144" s="2" t="s">
        <v>38</v>
      </c>
    </row>
    <row r="145" spans="1:33" ht="10.199999999999999" customHeight="1" x14ac:dyDescent="0.2">
      <c r="A145" s="2" t="s">
        <v>67</v>
      </c>
      <c r="B145" s="2">
        <v>924</v>
      </c>
      <c r="C145" s="2">
        <v>494</v>
      </c>
      <c r="D145" s="2">
        <v>430</v>
      </c>
      <c r="E145" s="2">
        <v>892</v>
      </c>
      <c r="F145" s="2">
        <v>490</v>
      </c>
      <c r="G145" s="2">
        <v>402</v>
      </c>
      <c r="H145" s="17">
        <f t="shared" ref="H145:J152" si="84">E145/B145*100</f>
        <v>96.53679653679653</v>
      </c>
      <c r="I145" s="17">
        <f t="shared" si="84"/>
        <v>99.190283400809719</v>
      </c>
      <c r="J145" s="17">
        <f t="shared" si="84"/>
        <v>93.488372093023258</v>
      </c>
      <c r="K145" s="18">
        <f>H153+1500</f>
        <v>2682.6027951190235</v>
      </c>
      <c r="L145" s="18">
        <f t="shared" ref="L145:M145" si="85">I153+1500</f>
        <v>2858.8714614808878</v>
      </c>
      <c r="M145" s="18">
        <f t="shared" si="85"/>
        <v>2551.5922580604461</v>
      </c>
      <c r="N145" s="2" t="s">
        <v>67</v>
      </c>
      <c r="O145" s="2">
        <v>31</v>
      </c>
      <c r="P145" s="2">
        <v>3</v>
      </c>
      <c r="Q145" s="2">
        <v>28</v>
      </c>
      <c r="R145" s="2">
        <v>0</v>
      </c>
      <c r="S145" s="2">
        <v>0</v>
      </c>
      <c r="T145" s="2">
        <v>0</v>
      </c>
      <c r="U145" s="2">
        <v>1</v>
      </c>
      <c r="V145" s="2">
        <v>1</v>
      </c>
      <c r="W145" s="2">
        <v>0</v>
      </c>
      <c r="X145" s="2">
        <v>0</v>
      </c>
      <c r="Y145" s="2">
        <v>0</v>
      </c>
      <c r="Z145" s="2">
        <v>0</v>
      </c>
      <c r="AG145" s="2" t="s">
        <v>67</v>
      </c>
    </row>
    <row r="146" spans="1:33" ht="10.199999999999999" customHeight="1" x14ac:dyDescent="0.2">
      <c r="A146" s="2" t="s">
        <v>68</v>
      </c>
      <c r="B146" s="2">
        <v>385</v>
      </c>
      <c r="C146" s="2">
        <v>138</v>
      </c>
      <c r="D146" s="2">
        <v>247</v>
      </c>
      <c r="E146" s="2">
        <v>238</v>
      </c>
      <c r="F146" s="2">
        <v>108</v>
      </c>
      <c r="G146" s="2">
        <v>130</v>
      </c>
      <c r="H146" s="17">
        <f t="shared" si="84"/>
        <v>61.818181818181813</v>
      </c>
      <c r="I146" s="17">
        <f t="shared" si="84"/>
        <v>78.260869565217391</v>
      </c>
      <c r="J146" s="17">
        <f t="shared" si="84"/>
        <v>52.631578947368418</v>
      </c>
      <c r="K146" s="19"/>
      <c r="L146" s="19"/>
      <c r="M146" s="19"/>
      <c r="N146" s="2" t="s">
        <v>68</v>
      </c>
      <c r="O146" s="2">
        <v>139</v>
      </c>
      <c r="P146" s="2">
        <v>30</v>
      </c>
      <c r="Q146" s="2">
        <v>109</v>
      </c>
      <c r="R146" s="2">
        <v>6</v>
      </c>
      <c r="S146" s="2">
        <v>0</v>
      </c>
      <c r="T146" s="2">
        <v>6</v>
      </c>
      <c r="U146" s="2">
        <v>2</v>
      </c>
      <c r="V146" s="2">
        <v>0</v>
      </c>
      <c r="W146" s="2">
        <v>2</v>
      </c>
      <c r="X146" s="2">
        <v>0</v>
      </c>
      <c r="Y146" s="2">
        <v>0</v>
      </c>
      <c r="Z146" s="2">
        <v>0</v>
      </c>
      <c r="AG146" s="2" t="s">
        <v>68</v>
      </c>
    </row>
    <row r="147" spans="1:33" ht="10.199999999999999" customHeight="1" x14ac:dyDescent="0.2">
      <c r="A147" s="2" t="s">
        <v>69</v>
      </c>
      <c r="B147" s="2">
        <v>483</v>
      </c>
      <c r="C147" s="2">
        <v>194</v>
      </c>
      <c r="D147" s="2">
        <v>289</v>
      </c>
      <c r="E147" s="2">
        <v>138</v>
      </c>
      <c r="F147" s="2">
        <v>63</v>
      </c>
      <c r="G147" s="2">
        <v>75</v>
      </c>
      <c r="H147" s="17">
        <f t="shared" si="84"/>
        <v>28.571428571428569</v>
      </c>
      <c r="I147" s="17">
        <f t="shared" si="84"/>
        <v>32.47422680412371</v>
      </c>
      <c r="J147" s="17">
        <f t="shared" si="84"/>
        <v>25.951557093425603</v>
      </c>
      <c r="K147" s="18">
        <f>(H151+H152)/2</f>
        <v>6.8048128342245988</v>
      </c>
      <c r="L147" s="18">
        <f t="shared" ref="L147:M147" si="86">(I151+I152)/2</f>
        <v>7.1714052139158877</v>
      </c>
      <c r="M147" s="18">
        <f t="shared" si="86"/>
        <v>6.4600840336134446</v>
      </c>
      <c r="N147" s="2" t="s">
        <v>69</v>
      </c>
      <c r="O147" s="2">
        <v>326</v>
      </c>
      <c r="P147" s="2">
        <v>131</v>
      </c>
      <c r="Q147" s="2">
        <v>195</v>
      </c>
      <c r="R147" s="2">
        <v>14</v>
      </c>
      <c r="S147" s="2">
        <v>0</v>
      </c>
      <c r="T147" s="2">
        <v>14</v>
      </c>
      <c r="U147" s="2">
        <v>5</v>
      </c>
      <c r="V147" s="2">
        <v>0</v>
      </c>
      <c r="W147" s="2">
        <v>5</v>
      </c>
      <c r="X147" s="2">
        <v>0</v>
      </c>
      <c r="Y147" s="2">
        <v>0</v>
      </c>
      <c r="Z147" s="2">
        <v>0</v>
      </c>
      <c r="AG147" s="2" t="s">
        <v>69</v>
      </c>
    </row>
    <row r="148" spans="1:33" ht="10.199999999999999" customHeight="1" x14ac:dyDescent="0.2">
      <c r="A148" s="2" t="s">
        <v>70</v>
      </c>
      <c r="B148" s="2">
        <v>352</v>
      </c>
      <c r="C148" s="2">
        <v>174</v>
      </c>
      <c r="D148" s="2">
        <v>178</v>
      </c>
      <c r="E148" s="2">
        <v>74</v>
      </c>
      <c r="F148" s="2">
        <v>50</v>
      </c>
      <c r="G148" s="2">
        <v>24</v>
      </c>
      <c r="H148" s="17">
        <f t="shared" si="84"/>
        <v>21.022727272727273</v>
      </c>
      <c r="I148" s="17">
        <f t="shared" si="84"/>
        <v>28.735632183908045</v>
      </c>
      <c r="J148" s="17">
        <f t="shared" si="84"/>
        <v>13.48314606741573</v>
      </c>
      <c r="K148" s="18"/>
      <c r="L148" s="18"/>
      <c r="M148" s="18"/>
      <c r="N148" s="2" t="s">
        <v>70</v>
      </c>
      <c r="O148" s="2">
        <v>262</v>
      </c>
      <c r="P148" s="2">
        <v>118</v>
      </c>
      <c r="Q148" s="2">
        <v>144</v>
      </c>
      <c r="R148" s="2">
        <v>15</v>
      </c>
      <c r="S148" s="2">
        <v>6</v>
      </c>
      <c r="T148" s="2">
        <v>9</v>
      </c>
      <c r="U148" s="2">
        <v>1</v>
      </c>
      <c r="V148" s="2">
        <v>0</v>
      </c>
      <c r="W148" s="2">
        <v>1</v>
      </c>
      <c r="X148" s="2">
        <v>0</v>
      </c>
      <c r="Y148" s="2">
        <v>0</v>
      </c>
      <c r="Z148" s="2">
        <v>0</v>
      </c>
      <c r="AG148" s="2" t="s">
        <v>70</v>
      </c>
    </row>
    <row r="149" spans="1:33" ht="10.199999999999999" customHeight="1" x14ac:dyDescent="0.2">
      <c r="A149" s="2" t="s">
        <v>71</v>
      </c>
      <c r="B149" s="2">
        <v>318</v>
      </c>
      <c r="C149" s="2">
        <v>150</v>
      </c>
      <c r="D149" s="2">
        <v>168</v>
      </c>
      <c r="E149" s="2">
        <v>41</v>
      </c>
      <c r="F149" s="2">
        <v>23</v>
      </c>
      <c r="G149" s="2">
        <v>18</v>
      </c>
      <c r="H149" s="17">
        <f t="shared" si="84"/>
        <v>12.89308176100629</v>
      </c>
      <c r="I149" s="17">
        <f t="shared" si="84"/>
        <v>15.333333333333332</v>
      </c>
      <c r="J149" s="17">
        <f t="shared" si="84"/>
        <v>10.714285714285714</v>
      </c>
      <c r="K149" s="18">
        <f>K147*50</f>
        <v>340.24064171122996</v>
      </c>
      <c r="L149" s="18">
        <f t="shared" ref="L149:M149" si="87">L147*50</f>
        <v>358.57026069579439</v>
      </c>
      <c r="M149" s="18">
        <f t="shared" si="87"/>
        <v>323.00420168067222</v>
      </c>
      <c r="N149" s="2" t="s">
        <v>71</v>
      </c>
      <c r="O149" s="2">
        <v>251</v>
      </c>
      <c r="P149" s="2">
        <v>121</v>
      </c>
      <c r="Q149" s="2">
        <v>130</v>
      </c>
      <c r="R149" s="2">
        <v>21</v>
      </c>
      <c r="S149" s="2">
        <v>5</v>
      </c>
      <c r="T149" s="2">
        <v>16</v>
      </c>
      <c r="U149" s="2">
        <v>5</v>
      </c>
      <c r="V149" s="2">
        <v>1</v>
      </c>
      <c r="W149" s="2">
        <v>4</v>
      </c>
      <c r="X149" s="2">
        <v>0</v>
      </c>
      <c r="Y149" s="2">
        <v>0</v>
      </c>
      <c r="Z149" s="2">
        <v>0</v>
      </c>
      <c r="AG149" s="2" t="s">
        <v>71</v>
      </c>
    </row>
    <row r="150" spans="1:33" ht="10.199999999999999" customHeight="1" x14ac:dyDescent="0.2">
      <c r="A150" s="2" t="s">
        <v>72</v>
      </c>
      <c r="B150" s="2">
        <v>327</v>
      </c>
      <c r="C150" s="2">
        <v>142</v>
      </c>
      <c r="D150" s="2">
        <v>185</v>
      </c>
      <c r="E150" s="2">
        <v>26</v>
      </c>
      <c r="F150" s="2">
        <v>14</v>
      </c>
      <c r="G150" s="2">
        <v>12</v>
      </c>
      <c r="H150" s="17">
        <f t="shared" si="84"/>
        <v>7.951070336391437</v>
      </c>
      <c r="I150" s="17">
        <f t="shared" si="84"/>
        <v>9.8591549295774641</v>
      </c>
      <c r="J150" s="17">
        <f t="shared" si="84"/>
        <v>6.4864864864864868</v>
      </c>
      <c r="K150" s="18"/>
      <c r="L150" s="18"/>
      <c r="M150" s="18"/>
      <c r="N150" s="2" t="s">
        <v>72</v>
      </c>
      <c r="O150" s="2">
        <v>278</v>
      </c>
      <c r="P150" s="2">
        <v>124</v>
      </c>
      <c r="Q150" s="2">
        <v>154</v>
      </c>
      <c r="R150" s="2">
        <v>21</v>
      </c>
      <c r="S150" s="2">
        <v>4</v>
      </c>
      <c r="T150" s="2">
        <v>17</v>
      </c>
      <c r="U150" s="2">
        <v>2</v>
      </c>
      <c r="V150" s="2">
        <v>0</v>
      </c>
      <c r="W150" s="2">
        <v>2</v>
      </c>
      <c r="X150" s="2">
        <v>0</v>
      </c>
      <c r="Y150" s="2">
        <v>0</v>
      </c>
      <c r="Z150" s="2">
        <v>0</v>
      </c>
      <c r="AG150" s="2" t="s">
        <v>72</v>
      </c>
    </row>
    <row r="151" spans="1:33" ht="10.199999999999999" customHeight="1" x14ac:dyDescent="0.2">
      <c r="A151" s="2" t="s">
        <v>73</v>
      </c>
      <c r="B151" s="2">
        <v>220</v>
      </c>
      <c r="C151" s="2">
        <v>101</v>
      </c>
      <c r="D151" s="2">
        <v>119</v>
      </c>
      <c r="E151" s="2">
        <v>17</v>
      </c>
      <c r="F151" s="2">
        <v>8</v>
      </c>
      <c r="G151" s="2">
        <v>9</v>
      </c>
      <c r="H151" s="17">
        <f t="shared" si="84"/>
        <v>7.7272727272727266</v>
      </c>
      <c r="I151" s="17">
        <f t="shared" si="84"/>
        <v>7.9207920792079207</v>
      </c>
      <c r="J151" s="17">
        <f t="shared" si="84"/>
        <v>7.5630252100840334</v>
      </c>
      <c r="K151" s="18">
        <f>K145-K149</f>
        <v>2342.3621534077938</v>
      </c>
      <c r="L151" s="18">
        <f t="shared" ref="L151:M151" si="88">L145-L149</f>
        <v>2500.3012007850934</v>
      </c>
      <c r="M151" s="18">
        <f t="shared" si="88"/>
        <v>2228.5880563797737</v>
      </c>
      <c r="N151" s="2" t="s">
        <v>73</v>
      </c>
      <c r="O151" s="2">
        <v>189</v>
      </c>
      <c r="P151" s="2">
        <v>88</v>
      </c>
      <c r="Q151" s="2">
        <v>101</v>
      </c>
      <c r="R151" s="2">
        <v>11</v>
      </c>
      <c r="S151" s="2">
        <v>4</v>
      </c>
      <c r="T151" s="2">
        <v>7</v>
      </c>
      <c r="U151" s="2">
        <v>3</v>
      </c>
      <c r="V151" s="2">
        <v>1</v>
      </c>
      <c r="W151" s="2">
        <v>2</v>
      </c>
      <c r="X151" s="2">
        <v>0</v>
      </c>
      <c r="Y151" s="2">
        <v>0</v>
      </c>
      <c r="Z151" s="2">
        <v>0</v>
      </c>
      <c r="AG151" s="2" t="s">
        <v>73</v>
      </c>
    </row>
    <row r="152" spans="1:33" ht="10.199999999999999" customHeight="1" x14ac:dyDescent="0.2">
      <c r="A152" s="2" t="s">
        <v>74</v>
      </c>
      <c r="B152" s="2">
        <v>221</v>
      </c>
      <c r="C152" s="2">
        <v>109</v>
      </c>
      <c r="D152" s="2">
        <v>112</v>
      </c>
      <c r="E152" s="2">
        <v>13</v>
      </c>
      <c r="F152" s="2">
        <v>7</v>
      </c>
      <c r="G152" s="2">
        <v>6</v>
      </c>
      <c r="H152" s="17">
        <f t="shared" si="84"/>
        <v>5.8823529411764701</v>
      </c>
      <c r="I152" s="17">
        <f t="shared" si="84"/>
        <v>6.4220183486238538</v>
      </c>
      <c r="J152" s="17">
        <f t="shared" si="84"/>
        <v>5.3571428571428568</v>
      </c>
      <c r="K152" s="18">
        <f>100-K147</f>
        <v>93.195187165775394</v>
      </c>
      <c r="L152" s="18">
        <f t="shared" ref="L152:M152" si="89">100-L147</f>
        <v>92.828594786084111</v>
      </c>
      <c r="M152" s="18">
        <f t="shared" si="89"/>
        <v>93.539915966386559</v>
      </c>
      <c r="N152" s="2" t="s">
        <v>74</v>
      </c>
      <c r="O152" s="2">
        <v>166</v>
      </c>
      <c r="P152" s="2">
        <v>91</v>
      </c>
      <c r="Q152" s="2">
        <v>75</v>
      </c>
      <c r="R152" s="2">
        <v>42</v>
      </c>
      <c r="S152" s="2">
        <v>11</v>
      </c>
      <c r="T152" s="2">
        <v>31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G152" s="2" t="s">
        <v>74</v>
      </c>
    </row>
    <row r="153" spans="1:33" ht="10.199999999999999" customHeight="1" x14ac:dyDescent="0.2">
      <c r="A153" s="2"/>
      <c r="B153" s="2"/>
      <c r="C153" s="2"/>
      <c r="D153" s="2"/>
      <c r="E153" s="2"/>
      <c r="F153" s="2"/>
      <c r="G153" s="2"/>
      <c r="H153" s="17">
        <f>SUM(H145:H151)*5</f>
        <v>1182.6027951190233</v>
      </c>
      <c r="I153" s="17">
        <f>SUM(I145:I151)*5</f>
        <v>1358.8714614808878</v>
      </c>
      <c r="J153" s="17">
        <f>SUM(J145:J151)*5</f>
        <v>1051.5922580604461</v>
      </c>
      <c r="K153" s="20">
        <f>K151/K152</f>
        <v>25.133939043882226</v>
      </c>
      <c r="L153" s="20">
        <f t="shared" ref="L153:M153" si="90">L151/L152</f>
        <v>26.934601418311164</v>
      </c>
      <c r="M153" s="20">
        <f t="shared" si="90"/>
        <v>23.824995279882586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G153" s="2"/>
    </row>
    <row r="154" spans="1:33" ht="10.199999999999999" customHeight="1" x14ac:dyDescent="0.2">
      <c r="A154" s="2" t="s">
        <v>15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 t="s">
        <v>15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G154" s="2" t="s">
        <v>15</v>
      </c>
    </row>
    <row r="155" spans="1:33" ht="10.199999999999999" customHeight="1" x14ac:dyDescent="0.2">
      <c r="A155" s="2" t="s">
        <v>38</v>
      </c>
      <c r="B155" s="2">
        <v>124</v>
      </c>
      <c r="C155" s="2">
        <v>53</v>
      </c>
      <c r="D155" s="2">
        <v>71</v>
      </c>
      <c r="E155" s="2">
        <v>40</v>
      </c>
      <c r="F155" s="2">
        <v>21</v>
      </c>
      <c r="G155" s="2">
        <v>19</v>
      </c>
      <c r="H155" s="2"/>
      <c r="I155" s="2"/>
      <c r="J155" s="2"/>
      <c r="K155" s="2"/>
      <c r="L155" s="2"/>
      <c r="M155" s="2"/>
      <c r="N155" s="2" t="s">
        <v>38</v>
      </c>
      <c r="O155" s="2">
        <v>73</v>
      </c>
      <c r="P155" s="2">
        <v>31</v>
      </c>
      <c r="Q155" s="2">
        <v>42</v>
      </c>
      <c r="R155" s="2">
        <v>10</v>
      </c>
      <c r="S155" s="2">
        <v>1</v>
      </c>
      <c r="T155" s="2">
        <v>9</v>
      </c>
      <c r="U155" s="2">
        <v>1</v>
      </c>
      <c r="V155" s="2">
        <v>0</v>
      </c>
      <c r="W155" s="2">
        <v>1</v>
      </c>
      <c r="X155" s="2">
        <v>0</v>
      </c>
      <c r="Y155" s="2">
        <v>0</v>
      </c>
      <c r="Z155" s="2">
        <v>0</v>
      </c>
      <c r="AG155" s="2" t="s">
        <v>38</v>
      </c>
    </row>
    <row r="156" spans="1:33" ht="10.199999999999999" customHeight="1" x14ac:dyDescent="0.2">
      <c r="A156" s="2" t="s">
        <v>67</v>
      </c>
      <c r="B156" s="2">
        <v>26</v>
      </c>
      <c r="C156" s="2">
        <v>10</v>
      </c>
      <c r="D156" s="2">
        <v>16</v>
      </c>
      <c r="E156" s="2">
        <v>23</v>
      </c>
      <c r="F156" s="2">
        <v>9</v>
      </c>
      <c r="G156" s="2">
        <v>14</v>
      </c>
      <c r="H156" s="17">
        <f t="shared" ref="H156:J163" si="91">E156/B156*100</f>
        <v>88.461538461538453</v>
      </c>
      <c r="I156" s="17">
        <f t="shared" si="91"/>
        <v>90</v>
      </c>
      <c r="J156" s="17">
        <f t="shared" si="91"/>
        <v>87.5</v>
      </c>
      <c r="K156" s="18">
        <f>H164+1500</f>
        <v>2373.2600732600731</v>
      </c>
      <c r="L156" s="18">
        <f t="shared" ref="L156:M156" si="92">I164+1500</f>
        <v>2776.6233766233763</v>
      </c>
      <c r="M156" s="18">
        <f t="shared" si="92"/>
        <v>2116.0714285714284</v>
      </c>
      <c r="N156" s="2" t="s">
        <v>67</v>
      </c>
      <c r="O156" s="2">
        <v>2</v>
      </c>
      <c r="P156" s="2">
        <v>1</v>
      </c>
      <c r="Q156" s="2">
        <v>1</v>
      </c>
      <c r="R156" s="2">
        <v>0</v>
      </c>
      <c r="S156" s="2">
        <v>0</v>
      </c>
      <c r="T156" s="2">
        <v>0</v>
      </c>
      <c r="U156" s="2">
        <v>1</v>
      </c>
      <c r="V156" s="2">
        <v>0</v>
      </c>
      <c r="W156" s="2">
        <v>1</v>
      </c>
      <c r="X156" s="2">
        <v>0</v>
      </c>
      <c r="Y156" s="2">
        <v>0</v>
      </c>
      <c r="Z156" s="2">
        <v>0</v>
      </c>
      <c r="AG156" s="2" t="s">
        <v>67</v>
      </c>
    </row>
    <row r="157" spans="1:33" ht="10.199999999999999" customHeight="1" x14ac:dyDescent="0.2">
      <c r="A157" s="2" t="s">
        <v>68</v>
      </c>
      <c r="B157" s="2">
        <v>21</v>
      </c>
      <c r="C157" s="2">
        <v>7</v>
      </c>
      <c r="D157" s="2">
        <v>14</v>
      </c>
      <c r="E157" s="2">
        <v>9</v>
      </c>
      <c r="F157" s="2">
        <v>4</v>
      </c>
      <c r="G157" s="2">
        <v>5</v>
      </c>
      <c r="H157" s="17">
        <f t="shared" si="91"/>
        <v>42.857142857142854</v>
      </c>
      <c r="I157" s="17">
        <f t="shared" si="91"/>
        <v>57.142857142857139</v>
      </c>
      <c r="J157" s="17">
        <f t="shared" si="91"/>
        <v>35.714285714285715</v>
      </c>
      <c r="K157" s="19"/>
      <c r="L157" s="19"/>
      <c r="M157" s="19"/>
      <c r="N157" s="2" t="s">
        <v>68</v>
      </c>
      <c r="O157" s="2">
        <v>12</v>
      </c>
      <c r="P157" s="2">
        <v>3</v>
      </c>
      <c r="Q157" s="2">
        <v>9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G157" s="2" t="s">
        <v>68</v>
      </c>
    </row>
    <row r="158" spans="1:33" ht="10.199999999999999" customHeight="1" x14ac:dyDescent="0.2">
      <c r="A158" s="2" t="s">
        <v>69</v>
      </c>
      <c r="B158" s="2">
        <v>15</v>
      </c>
      <c r="C158" s="2">
        <v>5</v>
      </c>
      <c r="D158" s="2">
        <v>10</v>
      </c>
      <c r="E158" s="2">
        <v>4</v>
      </c>
      <c r="F158" s="2">
        <v>4</v>
      </c>
      <c r="G158" s="2">
        <v>0</v>
      </c>
      <c r="H158" s="17">
        <f t="shared" si="91"/>
        <v>26.666666666666668</v>
      </c>
      <c r="I158" s="17">
        <f t="shared" si="91"/>
        <v>80</v>
      </c>
      <c r="J158" s="17">
        <f t="shared" si="91"/>
        <v>0</v>
      </c>
      <c r="K158" s="18">
        <f>(H162+H163)/2</f>
        <v>6.25</v>
      </c>
      <c r="L158" s="18">
        <f t="shared" ref="L158:M158" si="93">(I162+I163)/2</f>
        <v>25</v>
      </c>
      <c r="M158" s="18">
        <f t="shared" si="93"/>
        <v>0</v>
      </c>
      <c r="N158" s="2" t="s">
        <v>69</v>
      </c>
      <c r="O158" s="2">
        <v>10</v>
      </c>
      <c r="P158" s="2">
        <v>1</v>
      </c>
      <c r="Q158" s="2">
        <v>9</v>
      </c>
      <c r="R158" s="2">
        <v>1</v>
      </c>
      <c r="S158" s="2">
        <v>0</v>
      </c>
      <c r="T158" s="2">
        <v>1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G158" s="2" t="s">
        <v>69</v>
      </c>
    </row>
    <row r="159" spans="1:33" ht="10.199999999999999" customHeight="1" x14ac:dyDescent="0.2">
      <c r="A159" s="2" t="s">
        <v>70</v>
      </c>
      <c r="B159" s="2">
        <v>21</v>
      </c>
      <c r="C159" s="2">
        <v>11</v>
      </c>
      <c r="D159" s="2">
        <v>10</v>
      </c>
      <c r="E159" s="2">
        <v>2</v>
      </c>
      <c r="F159" s="2">
        <v>2</v>
      </c>
      <c r="G159" s="2">
        <v>0</v>
      </c>
      <c r="H159" s="17">
        <f t="shared" si="91"/>
        <v>9.5238095238095237</v>
      </c>
      <c r="I159" s="17">
        <f t="shared" si="91"/>
        <v>18.181818181818183</v>
      </c>
      <c r="J159" s="17">
        <f t="shared" si="91"/>
        <v>0</v>
      </c>
      <c r="K159" s="18"/>
      <c r="L159" s="18"/>
      <c r="M159" s="18"/>
      <c r="N159" s="2" t="s">
        <v>70</v>
      </c>
      <c r="O159" s="2">
        <v>18</v>
      </c>
      <c r="P159" s="2">
        <v>9</v>
      </c>
      <c r="Q159" s="2">
        <v>9</v>
      </c>
      <c r="R159" s="2">
        <v>1</v>
      </c>
      <c r="S159" s="2">
        <v>0</v>
      </c>
      <c r="T159" s="2">
        <v>1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G159" s="2" t="s">
        <v>70</v>
      </c>
    </row>
    <row r="160" spans="1:33" ht="10.199999999999999" customHeight="1" x14ac:dyDescent="0.2">
      <c r="A160" s="2" t="s">
        <v>71</v>
      </c>
      <c r="B160" s="2">
        <v>14</v>
      </c>
      <c r="C160" s="2">
        <v>10</v>
      </c>
      <c r="D160" s="2">
        <v>4</v>
      </c>
      <c r="E160" s="2">
        <v>1</v>
      </c>
      <c r="F160" s="2">
        <v>1</v>
      </c>
      <c r="G160" s="2">
        <v>0</v>
      </c>
      <c r="H160" s="17">
        <f t="shared" si="91"/>
        <v>7.1428571428571423</v>
      </c>
      <c r="I160" s="17">
        <f t="shared" si="91"/>
        <v>10</v>
      </c>
      <c r="J160" s="17">
        <f t="shared" si="91"/>
        <v>0</v>
      </c>
      <c r="K160" s="18">
        <f>K158*50</f>
        <v>312.5</v>
      </c>
      <c r="L160" s="18">
        <f t="shared" ref="L160:M160" si="94">L158*50</f>
        <v>1250</v>
      </c>
      <c r="M160" s="18">
        <f t="shared" si="94"/>
        <v>0</v>
      </c>
      <c r="N160" s="2" t="s">
        <v>71</v>
      </c>
      <c r="O160" s="2">
        <v>11</v>
      </c>
      <c r="P160" s="2">
        <v>8</v>
      </c>
      <c r="Q160" s="2">
        <v>3</v>
      </c>
      <c r="R160" s="2">
        <v>2</v>
      </c>
      <c r="S160" s="2">
        <v>1</v>
      </c>
      <c r="T160" s="2">
        <v>1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G160" s="2" t="s">
        <v>71</v>
      </c>
    </row>
    <row r="161" spans="1:33" ht="10.199999999999999" customHeight="1" x14ac:dyDescent="0.2">
      <c r="A161" s="2" t="s">
        <v>72</v>
      </c>
      <c r="B161" s="2">
        <v>9</v>
      </c>
      <c r="C161" s="2">
        <v>5</v>
      </c>
      <c r="D161" s="2">
        <v>4</v>
      </c>
      <c r="E161" s="2">
        <v>0</v>
      </c>
      <c r="F161" s="2">
        <v>0</v>
      </c>
      <c r="G161" s="2">
        <v>0</v>
      </c>
      <c r="H161" s="17">
        <f t="shared" si="91"/>
        <v>0</v>
      </c>
      <c r="I161" s="17">
        <f t="shared" si="91"/>
        <v>0</v>
      </c>
      <c r="J161" s="17">
        <f t="shared" si="91"/>
        <v>0</v>
      </c>
      <c r="K161" s="18"/>
      <c r="L161" s="18"/>
      <c r="M161" s="18"/>
      <c r="N161" s="2" t="s">
        <v>72</v>
      </c>
      <c r="O161" s="2">
        <v>7</v>
      </c>
      <c r="P161" s="2">
        <v>5</v>
      </c>
      <c r="Q161" s="2">
        <v>2</v>
      </c>
      <c r="R161" s="2">
        <v>2</v>
      </c>
      <c r="S161" s="2">
        <v>0</v>
      </c>
      <c r="T161" s="2">
        <v>2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G161" s="2" t="s">
        <v>72</v>
      </c>
    </row>
    <row r="162" spans="1:33" ht="10.199999999999999" customHeight="1" x14ac:dyDescent="0.2">
      <c r="A162" s="2" t="s">
        <v>73</v>
      </c>
      <c r="B162" s="2">
        <v>10</v>
      </c>
      <c r="C162" s="2">
        <v>3</v>
      </c>
      <c r="D162" s="2">
        <v>7</v>
      </c>
      <c r="E162" s="2">
        <v>0</v>
      </c>
      <c r="F162" s="2">
        <v>0</v>
      </c>
      <c r="G162" s="2">
        <v>0</v>
      </c>
      <c r="H162" s="17">
        <f t="shared" si="91"/>
        <v>0</v>
      </c>
      <c r="I162" s="17">
        <f t="shared" si="91"/>
        <v>0</v>
      </c>
      <c r="J162" s="17">
        <f t="shared" si="91"/>
        <v>0</v>
      </c>
      <c r="K162" s="18">
        <f>K156-K160</f>
        <v>2060.7600732600731</v>
      </c>
      <c r="L162" s="18">
        <f t="shared" ref="L162:M162" si="95">L156-L160</f>
        <v>1526.6233766233763</v>
      </c>
      <c r="M162" s="18">
        <f t="shared" si="95"/>
        <v>2116.0714285714284</v>
      </c>
      <c r="N162" s="2" t="s">
        <v>73</v>
      </c>
      <c r="O162" s="2">
        <v>8</v>
      </c>
      <c r="P162" s="2">
        <v>3</v>
      </c>
      <c r="Q162" s="2">
        <v>5</v>
      </c>
      <c r="R162" s="2">
        <v>2</v>
      </c>
      <c r="S162" s="2">
        <v>0</v>
      </c>
      <c r="T162" s="2">
        <v>2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G162" s="2" t="s">
        <v>73</v>
      </c>
    </row>
    <row r="163" spans="1:33" ht="10.199999999999999" customHeight="1" x14ac:dyDescent="0.2">
      <c r="A163" s="2" t="s">
        <v>74</v>
      </c>
      <c r="B163" s="2">
        <v>8</v>
      </c>
      <c r="C163" s="2">
        <v>2</v>
      </c>
      <c r="D163" s="2">
        <v>6</v>
      </c>
      <c r="E163" s="2">
        <v>1</v>
      </c>
      <c r="F163" s="2">
        <v>1</v>
      </c>
      <c r="G163" s="2">
        <v>0</v>
      </c>
      <c r="H163" s="17">
        <f t="shared" si="91"/>
        <v>12.5</v>
      </c>
      <c r="I163" s="17">
        <f t="shared" si="91"/>
        <v>50</v>
      </c>
      <c r="J163" s="17">
        <f t="shared" si="91"/>
        <v>0</v>
      </c>
      <c r="K163" s="18">
        <f>100-K158</f>
        <v>93.75</v>
      </c>
      <c r="L163" s="18">
        <f t="shared" ref="L163:M163" si="96">100-L158</f>
        <v>75</v>
      </c>
      <c r="M163" s="18">
        <f t="shared" si="96"/>
        <v>100</v>
      </c>
      <c r="N163" s="2" t="s">
        <v>74</v>
      </c>
      <c r="O163" s="2">
        <v>5</v>
      </c>
      <c r="P163" s="2">
        <v>1</v>
      </c>
      <c r="Q163" s="2">
        <v>4</v>
      </c>
      <c r="R163" s="2">
        <v>2</v>
      </c>
      <c r="S163" s="2">
        <v>0</v>
      </c>
      <c r="T163" s="2">
        <v>2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G163" s="2" t="s">
        <v>74</v>
      </c>
    </row>
    <row r="164" spans="1:33" ht="10.199999999999999" customHeight="1" x14ac:dyDescent="0.2">
      <c r="A164" s="2"/>
      <c r="B164" s="2"/>
      <c r="C164" s="2"/>
      <c r="D164" s="2"/>
      <c r="E164" s="2"/>
      <c r="F164" s="2"/>
      <c r="G164" s="2"/>
      <c r="H164" s="17">
        <f>SUM(H156:H162)*5</f>
        <v>873.26007326007311</v>
      </c>
      <c r="I164" s="17">
        <f>SUM(I156:I162)*5</f>
        <v>1276.6233766233765</v>
      </c>
      <c r="J164" s="17">
        <f>SUM(J156:J162)*5</f>
        <v>616.07142857142867</v>
      </c>
      <c r="K164" s="20">
        <f>K162/K163</f>
        <v>21.981440781440782</v>
      </c>
      <c r="L164" s="20">
        <f t="shared" ref="L164:M164" si="97">L162/L163</f>
        <v>20.35497835497835</v>
      </c>
      <c r="M164" s="20">
        <f t="shared" si="97"/>
        <v>21.160714285714285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G164" s="2"/>
    </row>
    <row r="165" spans="1:33" ht="10.199999999999999" customHeight="1" x14ac:dyDescent="0.2">
      <c r="A165" s="2" t="s">
        <v>16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 t="s">
        <v>16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G165" s="2" t="s">
        <v>16</v>
      </c>
    </row>
    <row r="166" spans="1:33" ht="10.199999999999999" customHeight="1" x14ac:dyDescent="0.2">
      <c r="A166" s="2" t="s">
        <v>38</v>
      </c>
      <c r="B166" s="2">
        <v>312</v>
      </c>
      <c r="C166" s="2">
        <v>117</v>
      </c>
      <c r="D166" s="2">
        <v>195</v>
      </c>
      <c r="E166" s="2">
        <v>109</v>
      </c>
      <c r="F166" s="2">
        <v>43</v>
      </c>
      <c r="G166" s="2">
        <v>66</v>
      </c>
      <c r="H166" s="2"/>
      <c r="I166" s="2"/>
      <c r="J166" s="2"/>
      <c r="K166" s="2"/>
      <c r="L166" s="2"/>
      <c r="M166" s="2"/>
      <c r="N166" s="2" t="s">
        <v>38</v>
      </c>
      <c r="O166" s="2">
        <v>174</v>
      </c>
      <c r="P166" s="2">
        <v>70</v>
      </c>
      <c r="Q166" s="2">
        <v>104</v>
      </c>
      <c r="R166" s="2">
        <v>25</v>
      </c>
      <c r="S166" s="2">
        <v>4</v>
      </c>
      <c r="T166" s="2">
        <v>21</v>
      </c>
      <c r="U166" s="2">
        <v>4</v>
      </c>
      <c r="V166" s="2">
        <v>0</v>
      </c>
      <c r="W166" s="2">
        <v>4</v>
      </c>
      <c r="X166" s="2">
        <v>0</v>
      </c>
      <c r="Y166" s="2">
        <v>0</v>
      </c>
      <c r="Z166" s="2">
        <v>0</v>
      </c>
      <c r="AG166" s="2" t="s">
        <v>38</v>
      </c>
    </row>
    <row r="167" spans="1:33" ht="10.199999999999999" customHeight="1" x14ac:dyDescent="0.2">
      <c r="A167" s="2" t="s">
        <v>67</v>
      </c>
      <c r="B167" s="2">
        <v>89</v>
      </c>
      <c r="C167" s="2">
        <v>36</v>
      </c>
      <c r="D167" s="2">
        <v>53</v>
      </c>
      <c r="E167" s="2">
        <v>80</v>
      </c>
      <c r="F167" s="2">
        <v>35</v>
      </c>
      <c r="G167" s="2">
        <v>45</v>
      </c>
      <c r="H167" s="17">
        <f t="shared" ref="H167:J174" si="98">E167/B167*100</f>
        <v>89.887640449438194</v>
      </c>
      <c r="I167" s="17">
        <f t="shared" si="98"/>
        <v>97.222222222222214</v>
      </c>
      <c r="J167" s="17">
        <f t="shared" si="98"/>
        <v>84.905660377358487</v>
      </c>
      <c r="K167" s="18">
        <f>H175+1500</f>
        <v>2349.5564867404755</v>
      </c>
      <c r="L167" s="18">
        <f t="shared" ref="L167:M167" si="99">I175+1500</f>
        <v>2349.2063492063494</v>
      </c>
      <c r="M167" s="18">
        <f t="shared" si="99"/>
        <v>2342.6189831353686</v>
      </c>
      <c r="N167" s="2" t="s">
        <v>67</v>
      </c>
      <c r="O167" s="2">
        <v>9</v>
      </c>
      <c r="P167" s="2">
        <v>1</v>
      </c>
      <c r="Q167" s="2">
        <v>8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G167" s="2" t="s">
        <v>67</v>
      </c>
    </row>
    <row r="168" spans="1:33" ht="10.199999999999999" customHeight="1" x14ac:dyDescent="0.2">
      <c r="A168" s="2" t="s">
        <v>68</v>
      </c>
      <c r="B168" s="2">
        <v>30</v>
      </c>
      <c r="C168" s="2">
        <v>8</v>
      </c>
      <c r="D168" s="2">
        <v>22</v>
      </c>
      <c r="E168" s="2">
        <v>16</v>
      </c>
      <c r="F168" s="2">
        <v>4</v>
      </c>
      <c r="G168" s="2">
        <v>12</v>
      </c>
      <c r="H168" s="17">
        <f t="shared" si="98"/>
        <v>53.333333333333336</v>
      </c>
      <c r="I168" s="17">
        <f t="shared" si="98"/>
        <v>50</v>
      </c>
      <c r="J168" s="17">
        <f t="shared" si="98"/>
        <v>54.54545454545454</v>
      </c>
      <c r="K168" s="19"/>
      <c r="L168" s="19"/>
      <c r="M168" s="19"/>
      <c r="N168" s="2" t="s">
        <v>68</v>
      </c>
      <c r="O168" s="2">
        <v>14</v>
      </c>
      <c r="P168" s="2">
        <v>4</v>
      </c>
      <c r="Q168" s="2">
        <v>10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G168" s="2" t="s">
        <v>68</v>
      </c>
    </row>
    <row r="169" spans="1:33" ht="10.199999999999999" customHeight="1" x14ac:dyDescent="0.2">
      <c r="A169" s="2" t="s">
        <v>69</v>
      </c>
      <c r="B169" s="2">
        <v>63</v>
      </c>
      <c r="C169" s="2">
        <v>21</v>
      </c>
      <c r="D169" s="2">
        <v>42</v>
      </c>
      <c r="E169" s="2">
        <v>10</v>
      </c>
      <c r="F169" s="2">
        <v>3</v>
      </c>
      <c r="G169" s="2">
        <v>7</v>
      </c>
      <c r="H169" s="17">
        <f t="shared" si="98"/>
        <v>15.873015873015872</v>
      </c>
      <c r="I169" s="17">
        <f t="shared" si="98"/>
        <v>14.285714285714285</v>
      </c>
      <c r="J169" s="17">
        <f t="shared" si="98"/>
        <v>16.666666666666664</v>
      </c>
      <c r="K169" s="18">
        <f>(H173+H174)/2</f>
        <v>0</v>
      </c>
      <c r="L169" s="18">
        <f t="shared" ref="L169:M169" si="100">(I173+I174)/2</f>
        <v>0</v>
      </c>
      <c r="M169" s="18">
        <f t="shared" si="100"/>
        <v>0</v>
      </c>
      <c r="N169" s="2" t="s">
        <v>69</v>
      </c>
      <c r="O169" s="2">
        <v>51</v>
      </c>
      <c r="P169" s="2">
        <v>18</v>
      </c>
      <c r="Q169" s="2">
        <v>33</v>
      </c>
      <c r="R169" s="2">
        <v>0</v>
      </c>
      <c r="S169" s="2">
        <v>0</v>
      </c>
      <c r="T169" s="2">
        <v>0</v>
      </c>
      <c r="U169" s="2">
        <v>2</v>
      </c>
      <c r="V169" s="2">
        <v>0</v>
      </c>
      <c r="W169" s="2">
        <v>2</v>
      </c>
      <c r="X169" s="2">
        <v>0</v>
      </c>
      <c r="Y169" s="2">
        <v>0</v>
      </c>
      <c r="Z169" s="2">
        <v>0</v>
      </c>
      <c r="AG169" s="2" t="s">
        <v>69</v>
      </c>
    </row>
    <row r="170" spans="1:33" ht="10.199999999999999" customHeight="1" x14ac:dyDescent="0.2">
      <c r="A170" s="2" t="s">
        <v>70</v>
      </c>
      <c r="B170" s="2">
        <v>32</v>
      </c>
      <c r="C170" s="2">
        <v>13</v>
      </c>
      <c r="D170" s="2">
        <v>19</v>
      </c>
      <c r="E170" s="2">
        <v>1</v>
      </c>
      <c r="F170" s="2">
        <v>0</v>
      </c>
      <c r="G170" s="2">
        <v>1</v>
      </c>
      <c r="H170" s="17">
        <f t="shared" si="98"/>
        <v>3.125</v>
      </c>
      <c r="I170" s="17">
        <f t="shared" si="98"/>
        <v>0</v>
      </c>
      <c r="J170" s="17">
        <f t="shared" si="98"/>
        <v>5.2631578947368416</v>
      </c>
      <c r="K170" s="18"/>
      <c r="L170" s="18"/>
      <c r="M170" s="18"/>
      <c r="N170" s="2" t="s">
        <v>70</v>
      </c>
      <c r="O170" s="2">
        <v>26</v>
      </c>
      <c r="P170" s="2">
        <v>12</v>
      </c>
      <c r="Q170" s="2">
        <v>14</v>
      </c>
      <c r="R170" s="2">
        <v>4</v>
      </c>
      <c r="S170" s="2">
        <v>1</v>
      </c>
      <c r="T170" s="2">
        <v>3</v>
      </c>
      <c r="U170" s="2">
        <v>1</v>
      </c>
      <c r="V170" s="2">
        <v>0</v>
      </c>
      <c r="W170" s="2">
        <v>1</v>
      </c>
      <c r="X170" s="2">
        <v>0</v>
      </c>
      <c r="Y170" s="2">
        <v>0</v>
      </c>
      <c r="Z170" s="2">
        <v>0</v>
      </c>
      <c r="AG170" s="2" t="s">
        <v>70</v>
      </c>
    </row>
    <row r="171" spans="1:33" ht="10.199999999999999" customHeight="1" x14ac:dyDescent="0.2">
      <c r="A171" s="2" t="s">
        <v>71</v>
      </c>
      <c r="B171" s="2">
        <v>26</v>
      </c>
      <c r="C171" s="2">
        <v>12</v>
      </c>
      <c r="D171" s="2">
        <v>14</v>
      </c>
      <c r="E171" s="2">
        <v>2</v>
      </c>
      <c r="F171" s="2">
        <v>1</v>
      </c>
      <c r="G171" s="2">
        <v>1</v>
      </c>
      <c r="H171" s="17">
        <f t="shared" si="98"/>
        <v>7.6923076923076925</v>
      </c>
      <c r="I171" s="17">
        <f t="shared" si="98"/>
        <v>8.3333333333333321</v>
      </c>
      <c r="J171" s="17">
        <f t="shared" si="98"/>
        <v>7.1428571428571423</v>
      </c>
      <c r="K171" s="18">
        <f>K169*50</f>
        <v>0</v>
      </c>
      <c r="L171" s="18">
        <f t="shared" ref="L171:M171" si="101">L169*50</f>
        <v>0</v>
      </c>
      <c r="M171" s="18">
        <f t="shared" si="101"/>
        <v>0</v>
      </c>
      <c r="N171" s="2" t="s">
        <v>71</v>
      </c>
      <c r="O171" s="2">
        <v>21</v>
      </c>
      <c r="P171" s="2">
        <v>11</v>
      </c>
      <c r="Q171" s="2">
        <v>10</v>
      </c>
      <c r="R171" s="2">
        <v>2</v>
      </c>
      <c r="S171" s="2">
        <v>0</v>
      </c>
      <c r="T171" s="2">
        <v>2</v>
      </c>
      <c r="U171" s="2">
        <v>1</v>
      </c>
      <c r="V171" s="2">
        <v>0</v>
      </c>
      <c r="W171" s="2">
        <v>1</v>
      </c>
      <c r="X171" s="2">
        <v>0</v>
      </c>
      <c r="Y171" s="2">
        <v>0</v>
      </c>
      <c r="Z171" s="2">
        <v>0</v>
      </c>
      <c r="AG171" s="2" t="s">
        <v>71</v>
      </c>
    </row>
    <row r="172" spans="1:33" ht="10.199999999999999" customHeight="1" x14ac:dyDescent="0.2">
      <c r="A172" s="2" t="s">
        <v>72</v>
      </c>
      <c r="B172" s="2">
        <v>23</v>
      </c>
      <c r="C172" s="2">
        <v>9</v>
      </c>
      <c r="D172" s="2">
        <v>14</v>
      </c>
      <c r="E172" s="2">
        <v>0</v>
      </c>
      <c r="F172" s="2">
        <v>0</v>
      </c>
      <c r="G172" s="2">
        <v>0</v>
      </c>
      <c r="H172" s="17">
        <f t="shared" si="98"/>
        <v>0</v>
      </c>
      <c r="I172" s="17">
        <f t="shared" si="98"/>
        <v>0</v>
      </c>
      <c r="J172" s="17">
        <f t="shared" si="98"/>
        <v>0</v>
      </c>
      <c r="K172" s="18"/>
      <c r="L172" s="18"/>
      <c r="M172" s="18"/>
      <c r="N172" s="2" t="s">
        <v>72</v>
      </c>
      <c r="O172" s="2">
        <v>19</v>
      </c>
      <c r="P172" s="2">
        <v>9</v>
      </c>
      <c r="Q172" s="2">
        <v>10</v>
      </c>
      <c r="R172" s="2">
        <v>4</v>
      </c>
      <c r="S172" s="2">
        <v>0</v>
      </c>
      <c r="T172" s="2">
        <v>4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G172" s="2" t="s">
        <v>72</v>
      </c>
    </row>
    <row r="173" spans="1:33" ht="10.199999999999999" customHeight="1" x14ac:dyDescent="0.2">
      <c r="A173" s="2" t="s">
        <v>73</v>
      </c>
      <c r="B173" s="2">
        <v>28</v>
      </c>
      <c r="C173" s="2">
        <v>11</v>
      </c>
      <c r="D173" s="2">
        <v>17</v>
      </c>
      <c r="E173" s="2">
        <v>0</v>
      </c>
      <c r="F173" s="2">
        <v>0</v>
      </c>
      <c r="G173" s="2">
        <v>0</v>
      </c>
      <c r="H173" s="17">
        <f t="shared" si="98"/>
        <v>0</v>
      </c>
      <c r="I173" s="17">
        <f t="shared" si="98"/>
        <v>0</v>
      </c>
      <c r="J173" s="17">
        <f t="shared" si="98"/>
        <v>0</v>
      </c>
      <c r="K173" s="18">
        <f>K167-K171</f>
        <v>2349.5564867404755</v>
      </c>
      <c r="L173" s="18">
        <f t="shared" ref="L173:M173" si="102">L167-L171</f>
        <v>2349.2063492063494</v>
      </c>
      <c r="M173" s="18">
        <f t="shared" si="102"/>
        <v>2342.6189831353686</v>
      </c>
      <c r="N173" s="2" t="s">
        <v>73</v>
      </c>
      <c r="O173" s="2">
        <v>21</v>
      </c>
      <c r="P173" s="2">
        <v>9</v>
      </c>
      <c r="Q173" s="2">
        <v>12</v>
      </c>
      <c r="R173" s="2">
        <v>7</v>
      </c>
      <c r="S173" s="2">
        <v>2</v>
      </c>
      <c r="T173" s="2">
        <v>5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G173" s="2" t="s">
        <v>73</v>
      </c>
    </row>
    <row r="174" spans="1:33" ht="10.199999999999999" customHeight="1" x14ac:dyDescent="0.2">
      <c r="A174" s="2" t="s">
        <v>74</v>
      </c>
      <c r="B174" s="2">
        <v>21</v>
      </c>
      <c r="C174" s="2">
        <v>7</v>
      </c>
      <c r="D174" s="2">
        <v>14</v>
      </c>
      <c r="E174" s="2">
        <v>0</v>
      </c>
      <c r="F174" s="2">
        <v>0</v>
      </c>
      <c r="G174" s="2">
        <v>0</v>
      </c>
      <c r="H174" s="17">
        <f t="shared" si="98"/>
        <v>0</v>
      </c>
      <c r="I174" s="17">
        <f t="shared" si="98"/>
        <v>0</v>
      </c>
      <c r="J174" s="17">
        <f t="shared" si="98"/>
        <v>0</v>
      </c>
      <c r="K174" s="18">
        <f>100-K169</f>
        <v>100</v>
      </c>
      <c r="L174" s="18">
        <f t="shared" ref="L174:M174" si="103">100-L169</f>
        <v>100</v>
      </c>
      <c r="M174" s="18">
        <f t="shared" si="103"/>
        <v>100</v>
      </c>
      <c r="N174" s="2" t="s">
        <v>74</v>
      </c>
      <c r="O174" s="2">
        <v>13</v>
      </c>
      <c r="P174" s="2">
        <v>6</v>
      </c>
      <c r="Q174" s="2">
        <v>7</v>
      </c>
      <c r="R174" s="2">
        <v>8</v>
      </c>
      <c r="S174" s="2">
        <v>1</v>
      </c>
      <c r="T174" s="2">
        <v>7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G174" s="2" t="s">
        <v>74</v>
      </c>
    </row>
    <row r="175" spans="1:33" ht="10.199999999999999" customHeight="1" x14ac:dyDescent="0.2">
      <c r="A175" s="2"/>
      <c r="B175" s="2"/>
      <c r="C175" s="2"/>
      <c r="D175" s="2"/>
      <c r="E175" s="2"/>
      <c r="F175" s="2"/>
      <c r="G175" s="2"/>
      <c r="H175" s="17">
        <f>SUM(H167:H173)*5</f>
        <v>849.55648674047541</v>
      </c>
      <c r="I175" s="17">
        <f>SUM(I167:I173)*5</f>
        <v>849.20634920634927</v>
      </c>
      <c r="J175" s="17">
        <f>SUM(J167:J173)*5</f>
        <v>842.61898313536835</v>
      </c>
      <c r="K175" s="20">
        <f>K173/K174</f>
        <v>23.495564867404756</v>
      </c>
      <c r="L175" s="20">
        <f t="shared" ref="L175:M175" si="104">L173/L174</f>
        <v>23.492063492063494</v>
      </c>
      <c r="M175" s="20">
        <f t="shared" si="104"/>
        <v>23.426189831353685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G175" s="2"/>
    </row>
    <row r="176" spans="1:33" ht="10.199999999999999" customHeight="1" x14ac:dyDescent="0.2">
      <c r="A176" s="2" t="s">
        <v>89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 t="s">
        <v>89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G176" s="2" t="s">
        <v>89</v>
      </c>
    </row>
    <row r="177" spans="1:33" ht="10.199999999999999" customHeight="1" x14ac:dyDescent="0.2">
      <c r="A177" s="2" t="s">
        <v>38</v>
      </c>
      <c r="B177" s="2">
        <v>80</v>
      </c>
      <c r="C177" s="2">
        <v>29</v>
      </c>
      <c r="D177" s="2">
        <v>51</v>
      </c>
      <c r="E177" s="2">
        <v>26</v>
      </c>
      <c r="F177" s="2">
        <v>5</v>
      </c>
      <c r="G177" s="2">
        <v>21</v>
      </c>
      <c r="H177" s="2"/>
      <c r="I177" s="2"/>
      <c r="J177" s="2"/>
      <c r="K177" s="2"/>
      <c r="L177" s="2"/>
      <c r="M177" s="2"/>
      <c r="N177" s="2" t="s">
        <v>38</v>
      </c>
      <c r="O177" s="2">
        <v>49</v>
      </c>
      <c r="P177" s="2">
        <v>24</v>
      </c>
      <c r="Q177" s="2">
        <v>25</v>
      </c>
      <c r="R177" s="2">
        <v>4</v>
      </c>
      <c r="S177" s="2">
        <v>0</v>
      </c>
      <c r="T177" s="2">
        <v>4</v>
      </c>
      <c r="U177" s="2">
        <v>1</v>
      </c>
      <c r="V177" s="2">
        <v>0</v>
      </c>
      <c r="W177" s="2">
        <v>1</v>
      </c>
      <c r="X177" s="2">
        <v>0</v>
      </c>
      <c r="Y177" s="2">
        <v>0</v>
      </c>
      <c r="Z177" s="2">
        <v>0</v>
      </c>
      <c r="AG177" s="2" t="s">
        <v>38</v>
      </c>
    </row>
    <row r="178" spans="1:33" ht="10.199999999999999" customHeight="1" x14ac:dyDescent="0.2">
      <c r="A178" s="2" t="s">
        <v>67</v>
      </c>
      <c r="B178" s="2">
        <v>12</v>
      </c>
      <c r="C178" s="2">
        <v>3</v>
      </c>
      <c r="D178" s="2">
        <v>9</v>
      </c>
      <c r="E178" s="2">
        <v>12</v>
      </c>
      <c r="F178" s="2">
        <v>3</v>
      </c>
      <c r="G178" s="2">
        <v>9</v>
      </c>
      <c r="H178" s="17">
        <f t="shared" ref="H178:J185" si="105">E178/B178*100</f>
        <v>100</v>
      </c>
      <c r="I178" s="17">
        <f t="shared" si="105"/>
        <v>100</v>
      </c>
      <c r="J178" s="17">
        <f t="shared" si="105"/>
        <v>100</v>
      </c>
      <c r="K178" s="18">
        <f>H186+1500</f>
        <v>2619.3452380952381</v>
      </c>
      <c r="L178" s="18">
        <f t="shared" ref="L178:M178" si="106">I186+1500</f>
        <v>2571.4285714285716</v>
      </c>
      <c r="M178" s="18">
        <f t="shared" si="106"/>
        <v>2744.4444444444443</v>
      </c>
      <c r="N178" s="2" t="s">
        <v>67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G178" s="2" t="s">
        <v>67</v>
      </c>
    </row>
    <row r="179" spans="1:33" ht="10.199999999999999" customHeight="1" x14ac:dyDescent="0.2">
      <c r="A179" s="2" t="s">
        <v>68</v>
      </c>
      <c r="B179" s="2">
        <v>10</v>
      </c>
      <c r="C179" s="2">
        <v>1</v>
      </c>
      <c r="D179" s="2">
        <v>9</v>
      </c>
      <c r="E179" s="2">
        <v>7</v>
      </c>
      <c r="F179" s="2">
        <v>1</v>
      </c>
      <c r="G179" s="2">
        <v>6</v>
      </c>
      <c r="H179" s="17">
        <f t="shared" si="105"/>
        <v>70</v>
      </c>
      <c r="I179" s="17">
        <f t="shared" si="105"/>
        <v>100</v>
      </c>
      <c r="J179" s="17">
        <f t="shared" si="105"/>
        <v>66.666666666666657</v>
      </c>
      <c r="K179" s="19"/>
      <c r="L179" s="19"/>
      <c r="M179" s="19"/>
      <c r="N179" s="2" t="s">
        <v>68</v>
      </c>
      <c r="O179" s="2">
        <v>3</v>
      </c>
      <c r="P179" s="2">
        <v>0</v>
      </c>
      <c r="Q179" s="2">
        <v>3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G179" s="2" t="s">
        <v>68</v>
      </c>
    </row>
    <row r="180" spans="1:33" ht="10.199999999999999" customHeight="1" x14ac:dyDescent="0.2">
      <c r="A180" s="2" t="s">
        <v>69</v>
      </c>
      <c r="B180" s="2">
        <v>8</v>
      </c>
      <c r="C180" s="2">
        <v>3</v>
      </c>
      <c r="D180" s="2">
        <v>5</v>
      </c>
      <c r="E180" s="2">
        <v>1</v>
      </c>
      <c r="F180" s="2">
        <v>0</v>
      </c>
      <c r="G180" s="2">
        <v>1</v>
      </c>
      <c r="H180" s="17">
        <f t="shared" si="105"/>
        <v>12.5</v>
      </c>
      <c r="I180" s="17">
        <f t="shared" si="105"/>
        <v>0</v>
      </c>
      <c r="J180" s="17">
        <f t="shared" si="105"/>
        <v>20</v>
      </c>
      <c r="K180" s="18">
        <f>(H184+H185)/2</f>
        <v>12.698412698412698</v>
      </c>
      <c r="L180" s="18">
        <f t="shared" ref="L180:M180" si="107">(I184+I185)/2</f>
        <v>0</v>
      </c>
      <c r="M180" s="18">
        <f t="shared" si="107"/>
        <v>20</v>
      </c>
      <c r="N180" s="2" t="s">
        <v>69</v>
      </c>
      <c r="O180" s="2">
        <v>7</v>
      </c>
      <c r="P180" s="2">
        <v>3</v>
      </c>
      <c r="Q180" s="2">
        <v>4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G180" s="2" t="s">
        <v>69</v>
      </c>
    </row>
    <row r="181" spans="1:33" ht="10.199999999999999" customHeight="1" x14ac:dyDescent="0.2">
      <c r="A181" s="2" t="s">
        <v>70</v>
      </c>
      <c r="B181" s="2">
        <v>12</v>
      </c>
      <c r="C181" s="2">
        <v>7</v>
      </c>
      <c r="D181" s="2">
        <v>5</v>
      </c>
      <c r="E181" s="2">
        <v>1</v>
      </c>
      <c r="F181" s="2">
        <v>0</v>
      </c>
      <c r="G181" s="2">
        <v>1</v>
      </c>
      <c r="H181" s="17">
        <f t="shared" si="105"/>
        <v>8.3333333333333321</v>
      </c>
      <c r="I181" s="17">
        <f t="shared" si="105"/>
        <v>0</v>
      </c>
      <c r="J181" s="17">
        <f t="shared" si="105"/>
        <v>20</v>
      </c>
      <c r="K181" s="18"/>
      <c r="L181" s="18"/>
      <c r="M181" s="18"/>
      <c r="N181" s="2" t="s">
        <v>70</v>
      </c>
      <c r="O181" s="2">
        <v>11</v>
      </c>
      <c r="P181" s="2">
        <v>7</v>
      </c>
      <c r="Q181" s="2">
        <v>4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G181" s="2" t="s">
        <v>70</v>
      </c>
    </row>
    <row r="182" spans="1:33" ht="10.199999999999999" customHeight="1" x14ac:dyDescent="0.2">
      <c r="A182" s="2" t="s">
        <v>71</v>
      </c>
      <c r="B182" s="2">
        <v>16</v>
      </c>
      <c r="C182" s="2">
        <v>7</v>
      </c>
      <c r="D182" s="2">
        <v>9</v>
      </c>
      <c r="E182" s="2">
        <v>3</v>
      </c>
      <c r="F182" s="2">
        <v>1</v>
      </c>
      <c r="G182" s="2">
        <v>2</v>
      </c>
      <c r="H182" s="17">
        <f t="shared" si="105"/>
        <v>18.75</v>
      </c>
      <c r="I182" s="17">
        <f t="shared" si="105"/>
        <v>14.285714285714285</v>
      </c>
      <c r="J182" s="17">
        <f t="shared" si="105"/>
        <v>22.222222222222221</v>
      </c>
      <c r="K182" s="18">
        <f>K180*50</f>
        <v>634.92063492063494</v>
      </c>
      <c r="L182" s="18">
        <f t="shared" ref="L182:M182" si="108">L180*50</f>
        <v>0</v>
      </c>
      <c r="M182" s="18">
        <f t="shared" si="108"/>
        <v>1000</v>
      </c>
      <c r="N182" s="2" t="s">
        <v>71</v>
      </c>
      <c r="O182" s="2">
        <v>12</v>
      </c>
      <c r="P182" s="2">
        <v>6</v>
      </c>
      <c r="Q182" s="2">
        <v>6</v>
      </c>
      <c r="R182" s="2">
        <v>1</v>
      </c>
      <c r="S182" s="2">
        <v>0</v>
      </c>
      <c r="T182" s="2">
        <v>1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G182" s="2" t="s">
        <v>71</v>
      </c>
    </row>
    <row r="183" spans="1:33" ht="10.199999999999999" customHeight="1" x14ac:dyDescent="0.2">
      <c r="A183" s="2" t="s">
        <v>72</v>
      </c>
      <c r="B183" s="2">
        <v>6</v>
      </c>
      <c r="C183" s="2">
        <v>2</v>
      </c>
      <c r="D183" s="2">
        <v>4</v>
      </c>
      <c r="E183" s="2">
        <v>0</v>
      </c>
      <c r="F183" s="2">
        <v>0</v>
      </c>
      <c r="G183" s="2">
        <v>0</v>
      </c>
      <c r="H183" s="17">
        <f t="shared" si="105"/>
        <v>0</v>
      </c>
      <c r="I183" s="17">
        <f t="shared" si="105"/>
        <v>0</v>
      </c>
      <c r="J183" s="17">
        <f t="shared" si="105"/>
        <v>0</v>
      </c>
      <c r="K183" s="18"/>
      <c r="L183" s="18"/>
      <c r="M183" s="18"/>
      <c r="N183" s="2" t="s">
        <v>72</v>
      </c>
      <c r="O183" s="2">
        <v>5</v>
      </c>
      <c r="P183" s="2">
        <v>2</v>
      </c>
      <c r="Q183" s="2">
        <v>3</v>
      </c>
      <c r="R183" s="2">
        <v>0</v>
      </c>
      <c r="S183" s="2">
        <v>0</v>
      </c>
      <c r="T183" s="2">
        <v>0</v>
      </c>
      <c r="U183" s="2">
        <v>1</v>
      </c>
      <c r="V183" s="2">
        <v>0</v>
      </c>
      <c r="W183" s="2">
        <v>1</v>
      </c>
      <c r="X183" s="2">
        <v>0</v>
      </c>
      <c r="Y183" s="2">
        <v>0</v>
      </c>
      <c r="Z183" s="2">
        <v>0</v>
      </c>
      <c r="AG183" s="2" t="s">
        <v>72</v>
      </c>
    </row>
    <row r="184" spans="1:33" ht="10.199999999999999" customHeight="1" x14ac:dyDescent="0.2">
      <c r="A184" s="2" t="s">
        <v>73</v>
      </c>
      <c r="B184" s="2">
        <v>7</v>
      </c>
      <c r="C184" s="2">
        <v>2</v>
      </c>
      <c r="D184" s="2">
        <v>5</v>
      </c>
      <c r="E184" s="2">
        <v>1</v>
      </c>
      <c r="F184" s="2">
        <v>0</v>
      </c>
      <c r="G184" s="2">
        <v>1</v>
      </c>
      <c r="H184" s="17">
        <f t="shared" si="105"/>
        <v>14.285714285714285</v>
      </c>
      <c r="I184" s="17">
        <f t="shared" si="105"/>
        <v>0</v>
      </c>
      <c r="J184" s="17">
        <f t="shared" si="105"/>
        <v>20</v>
      </c>
      <c r="K184" s="18">
        <f>K178-K182</f>
        <v>1984.4246031746031</v>
      </c>
      <c r="L184" s="18">
        <f t="shared" ref="L184:M184" si="109">L178-L182</f>
        <v>2571.4285714285716</v>
      </c>
      <c r="M184" s="18">
        <f t="shared" si="109"/>
        <v>1744.4444444444443</v>
      </c>
      <c r="N184" s="2" t="s">
        <v>73</v>
      </c>
      <c r="O184" s="2">
        <v>5</v>
      </c>
      <c r="P184" s="2">
        <v>2</v>
      </c>
      <c r="Q184" s="2">
        <v>3</v>
      </c>
      <c r="R184" s="2">
        <v>1</v>
      </c>
      <c r="S184" s="2">
        <v>0</v>
      </c>
      <c r="T184" s="2">
        <v>1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G184" s="2" t="s">
        <v>73</v>
      </c>
    </row>
    <row r="185" spans="1:33" ht="10.199999999999999" customHeight="1" x14ac:dyDescent="0.2">
      <c r="A185" s="2" t="s">
        <v>74</v>
      </c>
      <c r="B185" s="2">
        <v>9</v>
      </c>
      <c r="C185" s="2">
        <v>4</v>
      </c>
      <c r="D185" s="2">
        <v>5</v>
      </c>
      <c r="E185" s="2">
        <v>1</v>
      </c>
      <c r="F185" s="2">
        <v>0</v>
      </c>
      <c r="G185" s="2">
        <v>1</v>
      </c>
      <c r="H185" s="17">
        <f t="shared" si="105"/>
        <v>11.111111111111111</v>
      </c>
      <c r="I185" s="17">
        <f t="shared" si="105"/>
        <v>0</v>
      </c>
      <c r="J185" s="17">
        <f t="shared" si="105"/>
        <v>20</v>
      </c>
      <c r="K185" s="18">
        <f>100-K180</f>
        <v>87.301587301587304</v>
      </c>
      <c r="L185" s="18">
        <f t="shared" ref="L185:M185" si="110">100-L180</f>
        <v>100</v>
      </c>
      <c r="M185" s="18">
        <f t="shared" si="110"/>
        <v>80</v>
      </c>
      <c r="N185" s="2" t="s">
        <v>74</v>
      </c>
      <c r="O185" s="2">
        <v>6</v>
      </c>
      <c r="P185" s="2">
        <v>4</v>
      </c>
      <c r="Q185" s="2">
        <v>2</v>
      </c>
      <c r="R185" s="2">
        <v>2</v>
      </c>
      <c r="S185" s="2">
        <v>0</v>
      </c>
      <c r="T185" s="2">
        <v>2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G185" s="2" t="s">
        <v>74</v>
      </c>
    </row>
    <row r="186" spans="1:33" ht="10.199999999999999" customHeight="1" x14ac:dyDescent="0.2">
      <c r="A186" s="2"/>
      <c r="B186" s="2"/>
      <c r="C186" s="2"/>
      <c r="D186" s="2"/>
      <c r="E186" s="2"/>
      <c r="F186" s="2"/>
      <c r="G186" s="2"/>
      <c r="H186" s="17">
        <f>SUM(H178:H184)*5</f>
        <v>1119.3452380952381</v>
      </c>
      <c r="I186" s="17">
        <f>SUM(I178:I184)*5</f>
        <v>1071.4285714285713</v>
      </c>
      <c r="J186" s="17">
        <f>SUM(J178:J184)*5</f>
        <v>1244.4444444444443</v>
      </c>
      <c r="K186" s="20">
        <f>K184/K185</f>
        <v>22.730681818181818</v>
      </c>
      <c r="L186" s="20">
        <f t="shared" ref="L186:M186" si="111">L184/L185</f>
        <v>25.714285714285715</v>
      </c>
      <c r="M186" s="20">
        <f t="shared" si="111"/>
        <v>21.805555555555554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G186" s="2"/>
    </row>
    <row r="187" spans="1:33" ht="10.199999999999999" customHeight="1" x14ac:dyDescent="0.2">
      <c r="A187" s="2" t="s">
        <v>18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 t="s">
        <v>18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G187" s="2" t="s">
        <v>18</v>
      </c>
    </row>
    <row r="188" spans="1:33" ht="10.199999999999999" customHeight="1" x14ac:dyDescent="0.2">
      <c r="A188" s="2" t="s">
        <v>38</v>
      </c>
      <c r="B188" s="2">
        <v>3092</v>
      </c>
      <c r="C188" s="2">
        <v>1777</v>
      </c>
      <c r="D188" s="2">
        <v>1315</v>
      </c>
      <c r="E188" s="2">
        <v>1459</v>
      </c>
      <c r="F188" s="2">
        <v>1005</v>
      </c>
      <c r="G188" s="2">
        <v>454</v>
      </c>
      <c r="H188" s="2"/>
      <c r="I188" s="2"/>
      <c r="J188" s="2"/>
      <c r="K188" s="2"/>
      <c r="L188" s="2"/>
      <c r="M188" s="2"/>
      <c r="N188" s="2" t="s">
        <v>38</v>
      </c>
      <c r="O188" s="2">
        <v>1526</v>
      </c>
      <c r="P188" s="2">
        <v>719</v>
      </c>
      <c r="Q188" s="2">
        <v>807</v>
      </c>
      <c r="R188" s="2">
        <v>77</v>
      </c>
      <c r="S188" s="2">
        <v>36</v>
      </c>
      <c r="T188" s="2">
        <v>41</v>
      </c>
      <c r="U188" s="2">
        <v>30</v>
      </c>
      <c r="V188" s="2">
        <v>17</v>
      </c>
      <c r="W188" s="2">
        <v>13</v>
      </c>
      <c r="X188" s="2">
        <v>0</v>
      </c>
      <c r="Y188" s="2">
        <v>0</v>
      </c>
      <c r="Z188" s="2">
        <v>0</v>
      </c>
      <c r="AG188" s="2" t="s">
        <v>38</v>
      </c>
    </row>
    <row r="189" spans="1:33" ht="10.199999999999999" customHeight="1" x14ac:dyDescent="0.2">
      <c r="A189" s="2" t="s">
        <v>67</v>
      </c>
      <c r="B189" s="2">
        <v>730</v>
      </c>
      <c r="C189" s="2">
        <v>417</v>
      </c>
      <c r="D189" s="2">
        <v>313</v>
      </c>
      <c r="E189" s="2">
        <v>682</v>
      </c>
      <c r="F189" s="2">
        <v>416</v>
      </c>
      <c r="G189" s="2">
        <v>266</v>
      </c>
      <c r="H189" s="17">
        <f t="shared" ref="H189:J196" si="112">E189/B189*100</f>
        <v>93.424657534246577</v>
      </c>
      <c r="I189" s="17">
        <f t="shared" si="112"/>
        <v>99.760191846522787</v>
      </c>
      <c r="J189" s="17">
        <f t="shared" si="112"/>
        <v>84.984025559105433</v>
      </c>
      <c r="K189" s="18">
        <f>H197+1500</f>
        <v>2862.8624149348911</v>
      </c>
      <c r="L189" s="18">
        <f t="shared" ref="L189:M189" si="113">I197+1500</f>
        <v>3185.2728554465366</v>
      </c>
      <c r="M189" s="18">
        <f t="shared" si="113"/>
        <v>2432.0252854342075</v>
      </c>
      <c r="N189" s="2" t="s">
        <v>67</v>
      </c>
      <c r="O189" s="2">
        <v>47</v>
      </c>
      <c r="P189" s="2">
        <v>1</v>
      </c>
      <c r="Q189" s="2">
        <v>46</v>
      </c>
      <c r="R189" s="2">
        <v>0</v>
      </c>
      <c r="S189" s="2">
        <v>0</v>
      </c>
      <c r="T189" s="2">
        <v>0</v>
      </c>
      <c r="U189" s="2">
        <v>1</v>
      </c>
      <c r="V189" s="2">
        <v>0</v>
      </c>
      <c r="W189" s="2">
        <v>1</v>
      </c>
      <c r="X189" s="2">
        <v>0</v>
      </c>
      <c r="Y189" s="2">
        <v>0</v>
      </c>
      <c r="Z189" s="2">
        <v>0</v>
      </c>
      <c r="AG189" s="2" t="s">
        <v>67</v>
      </c>
    </row>
    <row r="190" spans="1:33" ht="10.199999999999999" customHeight="1" x14ac:dyDescent="0.2">
      <c r="A190" s="2" t="s">
        <v>68</v>
      </c>
      <c r="B190" s="2">
        <v>486</v>
      </c>
      <c r="C190" s="2">
        <v>271</v>
      </c>
      <c r="D190" s="2">
        <v>215</v>
      </c>
      <c r="E190" s="2">
        <v>317</v>
      </c>
      <c r="F190" s="2">
        <v>232</v>
      </c>
      <c r="G190" s="2">
        <v>85</v>
      </c>
      <c r="H190" s="17">
        <f t="shared" si="112"/>
        <v>65.226337448559661</v>
      </c>
      <c r="I190" s="17">
        <f t="shared" si="112"/>
        <v>85.608856088560884</v>
      </c>
      <c r="J190" s="17">
        <f t="shared" si="112"/>
        <v>39.534883720930232</v>
      </c>
      <c r="K190" s="19"/>
      <c r="L190" s="19"/>
      <c r="M190" s="19"/>
      <c r="N190" s="2" t="s">
        <v>68</v>
      </c>
      <c r="O190" s="2">
        <v>163</v>
      </c>
      <c r="P190" s="2">
        <v>36</v>
      </c>
      <c r="Q190" s="2">
        <v>127</v>
      </c>
      <c r="R190" s="2">
        <v>2</v>
      </c>
      <c r="S190" s="2">
        <v>1</v>
      </c>
      <c r="T190" s="2">
        <v>1</v>
      </c>
      <c r="U190" s="2">
        <v>4</v>
      </c>
      <c r="V190" s="2">
        <v>2</v>
      </c>
      <c r="W190" s="2">
        <v>2</v>
      </c>
      <c r="X190" s="2">
        <v>0</v>
      </c>
      <c r="Y190" s="2">
        <v>0</v>
      </c>
      <c r="Z190" s="2">
        <v>0</v>
      </c>
      <c r="AG190" s="2" t="s">
        <v>68</v>
      </c>
    </row>
    <row r="191" spans="1:33" ht="10.199999999999999" customHeight="1" x14ac:dyDescent="0.2">
      <c r="A191" s="2" t="s">
        <v>69</v>
      </c>
      <c r="B191" s="2">
        <v>483</v>
      </c>
      <c r="C191" s="2">
        <v>273</v>
      </c>
      <c r="D191" s="2">
        <v>210</v>
      </c>
      <c r="E191" s="2">
        <v>202</v>
      </c>
      <c r="F191" s="2">
        <v>154</v>
      </c>
      <c r="G191" s="2">
        <v>48</v>
      </c>
      <c r="H191" s="17">
        <f t="shared" si="112"/>
        <v>41.821946169772254</v>
      </c>
      <c r="I191" s="17">
        <f t="shared" si="112"/>
        <v>56.410256410256409</v>
      </c>
      <c r="J191" s="17">
        <f t="shared" si="112"/>
        <v>22.857142857142858</v>
      </c>
      <c r="K191" s="18">
        <f>(H195+H196)/2</f>
        <v>14.087967693280788</v>
      </c>
      <c r="L191" s="18">
        <f t="shared" ref="L191:M191" si="114">(I195+I196)/2</f>
        <v>17.960360360360362</v>
      </c>
      <c r="M191" s="18">
        <f t="shared" si="114"/>
        <v>8.5416666666666679</v>
      </c>
      <c r="N191" s="2" t="s">
        <v>69</v>
      </c>
      <c r="O191" s="2">
        <v>277</v>
      </c>
      <c r="P191" s="2">
        <v>118</v>
      </c>
      <c r="Q191" s="2">
        <v>159</v>
      </c>
      <c r="R191" s="2">
        <v>1</v>
      </c>
      <c r="S191" s="2">
        <v>0</v>
      </c>
      <c r="T191" s="2">
        <v>1</v>
      </c>
      <c r="U191" s="2">
        <v>3</v>
      </c>
      <c r="V191" s="2">
        <v>1</v>
      </c>
      <c r="W191" s="2">
        <v>2</v>
      </c>
      <c r="X191" s="2">
        <v>0</v>
      </c>
      <c r="Y191" s="2">
        <v>0</v>
      </c>
      <c r="Z191" s="2">
        <v>0</v>
      </c>
      <c r="AG191" s="2" t="s">
        <v>69</v>
      </c>
    </row>
    <row r="192" spans="1:33" ht="10.199999999999999" customHeight="1" x14ac:dyDescent="0.2">
      <c r="A192" s="2" t="s">
        <v>70</v>
      </c>
      <c r="B192" s="2">
        <v>401</v>
      </c>
      <c r="C192" s="2">
        <v>242</v>
      </c>
      <c r="D192" s="2">
        <v>159</v>
      </c>
      <c r="E192" s="2">
        <v>105</v>
      </c>
      <c r="F192" s="2">
        <v>87</v>
      </c>
      <c r="G192" s="2">
        <v>18</v>
      </c>
      <c r="H192" s="17">
        <f t="shared" si="112"/>
        <v>26.184538653366584</v>
      </c>
      <c r="I192" s="17">
        <f t="shared" si="112"/>
        <v>35.950413223140501</v>
      </c>
      <c r="J192" s="17">
        <f t="shared" si="112"/>
        <v>11.320754716981133</v>
      </c>
      <c r="K192" s="18"/>
      <c r="L192" s="18"/>
      <c r="M192" s="18"/>
      <c r="N192" s="2" t="s">
        <v>70</v>
      </c>
      <c r="O192" s="2">
        <v>287</v>
      </c>
      <c r="P192" s="2">
        <v>148</v>
      </c>
      <c r="Q192" s="2">
        <v>139</v>
      </c>
      <c r="R192" s="2">
        <v>7</v>
      </c>
      <c r="S192" s="2">
        <v>5</v>
      </c>
      <c r="T192" s="2">
        <v>2</v>
      </c>
      <c r="U192" s="2">
        <v>2</v>
      </c>
      <c r="V192" s="2">
        <v>2</v>
      </c>
      <c r="W192" s="2">
        <v>0</v>
      </c>
      <c r="X192" s="2">
        <v>0</v>
      </c>
      <c r="Y192" s="2">
        <v>0</v>
      </c>
      <c r="Z192" s="2">
        <v>0</v>
      </c>
      <c r="AG192" s="2" t="s">
        <v>70</v>
      </c>
    </row>
    <row r="193" spans="1:33" ht="10.199999999999999" customHeight="1" x14ac:dyDescent="0.2">
      <c r="A193" s="2" t="s">
        <v>71</v>
      </c>
      <c r="B193" s="2">
        <v>327</v>
      </c>
      <c r="C193" s="2">
        <v>189</v>
      </c>
      <c r="D193" s="2">
        <v>138</v>
      </c>
      <c r="E193" s="2">
        <v>54</v>
      </c>
      <c r="F193" s="2">
        <v>39</v>
      </c>
      <c r="G193" s="2">
        <v>15</v>
      </c>
      <c r="H193" s="17">
        <f t="shared" si="112"/>
        <v>16.513761467889911</v>
      </c>
      <c r="I193" s="17">
        <f t="shared" si="112"/>
        <v>20.634920634920633</v>
      </c>
      <c r="J193" s="17">
        <f t="shared" si="112"/>
        <v>10.869565217391305</v>
      </c>
      <c r="K193" s="18">
        <f>K191*50</f>
        <v>704.39838466403944</v>
      </c>
      <c r="L193" s="18">
        <f t="shared" ref="L193:M193" si="115">L191*50</f>
        <v>898.0180180180181</v>
      </c>
      <c r="M193" s="18">
        <f t="shared" si="115"/>
        <v>427.08333333333337</v>
      </c>
      <c r="N193" s="2" t="s">
        <v>71</v>
      </c>
      <c r="O193" s="2">
        <v>262</v>
      </c>
      <c r="P193" s="2">
        <v>146</v>
      </c>
      <c r="Q193" s="2">
        <v>116</v>
      </c>
      <c r="R193" s="2">
        <v>6</v>
      </c>
      <c r="S193" s="2">
        <v>1</v>
      </c>
      <c r="T193" s="2">
        <v>5</v>
      </c>
      <c r="U193" s="2">
        <v>5</v>
      </c>
      <c r="V193" s="2">
        <v>3</v>
      </c>
      <c r="W193" s="2">
        <v>2</v>
      </c>
      <c r="X193" s="2">
        <v>0</v>
      </c>
      <c r="Y193" s="2">
        <v>0</v>
      </c>
      <c r="Z193" s="2">
        <v>0</v>
      </c>
      <c r="AG193" s="2" t="s">
        <v>71</v>
      </c>
    </row>
    <row r="194" spans="1:33" ht="10.199999999999999" customHeight="1" x14ac:dyDescent="0.2">
      <c r="A194" s="2" t="s">
        <v>72</v>
      </c>
      <c r="B194" s="2">
        <v>258</v>
      </c>
      <c r="C194" s="2">
        <v>149</v>
      </c>
      <c r="D194" s="2">
        <v>109</v>
      </c>
      <c r="E194" s="2">
        <v>42</v>
      </c>
      <c r="F194" s="2">
        <v>35</v>
      </c>
      <c r="G194" s="2">
        <v>7</v>
      </c>
      <c r="H194" s="17">
        <f t="shared" si="112"/>
        <v>16.279069767441861</v>
      </c>
      <c r="I194" s="17">
        <f t="shared" si="112"/>
        <v>23.48993288590604</v>
      </c>
      <c r="J194" s="17">
        <f t="shared" si="112"/>
        <v>6.4220183486238538</v>
      </c>
      <c r="K194" s="18"/>
      <c r="L194" s="18"/>
      <c r="M194" s="18"/>
      <c r="N194" s="2" t="s">
        <v>72</v>
      </c>
      <c r="O194" s="2">
        <v>198</v>
      </c>
      <c r="P194" s="2">
        <v>104</v>
      </c>
      <c r="Q194" s="2">
        <v>94</v>
      </c>
      <c r="R194" s="2">
        <v>14</v>
      </c>
      <c r="S194" s="2">
        <v>9</v>
      </c>
      <c r="T194" s="2">
        <v>5</v>
      </c>
      <c r="U194" s="2">
        <v>4</v>
      </c>
      <c r="V194" s="2">
        <v>1</v>
      </c>
      <c r="W194" s="2">
        <v>3</v>
      </c>
      <c r="X194" s="2">
        <v>0</v>
      </c>
      <c r="Y194" s="2">
        <v>0</v>
      </c>
      <c r="Z194" s="2">
        <v>0</v>
      </c>
      <c r="AG194" s="2" t="s">
        <v>72</v>
      </c>
    </row>
    <row r="195" spans="1:33" ht="10.199999999999999" customHeight="1" x14ac:dyDescent="0.2">
      <c r="A195" s="2" t="s">
        <v>73</v>
      </c>
      <c r="B195" s="2">
        <v>221</v>
      </c>
      <c r="C195" s="2">
        <v>125</v>
      </c>
      <c r="D195" s="2">
        <v>96</v>
      </c>
      <c r="E195" s="2">
        <v>29</v>
      </c>
      <c r="F195" s="2">
        <v>19</v>
      </c>
      <c r="G195" s="2">
        <v>10</v>
      </c>
      <c r="H195" s="17">
        <f t="shared" si="112"/>
        <v>13.122171945701359</v>
      </c>
      <c r="I195" s="17">
        <f t="shared" si="112"/>
        <v>15.2</v>
      </c>
      <c r="J195" s="17">
        <f t="shared" si="112"/>
        <v>10.416666666666668</v>
      </c>
      <c r="K195" s="18">
        <f>K189-K193</f>
        <v>2158.4640302708517</v>
      </c>
      <c r="L195" s="18">
        <f t="shared" ref="L195:M195" si="116">L189-L193</f>
        <v>2287.2548374285184</v>
      </c>
      <c r="M195" s="18">
        <f t="shared" si="116"/>
        <v>2004.941952100874</v>
      </c>
      <c r="N195" s="2" t="s">
        <v>73</v>
      </c>
      <c r="O195" s="2">
        <v>167</v>
      </c>
      <c r="P195" s="2">
        <v>94</v>
      </c>
      <c r="Q195" s="2">
        <v>73</v>
      </c>
      <c r="R195" s="2">
        <v>20</v>
      </c>
      <c r="S195" s="2">
        <v>9</v>
      </c>
      <c r="T195" s="2">
        <v>11</v>
      </c>
      <c r="U195" s="2">
        <v>5</v>
      </c>
      <c r="V195" s="2">
        <v>3</v>
      </c>
      <c r="W195" s="2">
        <v>2</v>
      </c>
      <c r="X195" s="2">
        <v>0</v>
      </c>
      <c r="Y195" s="2">
        <v>0</v>
      </c>
      <c r="Z195" s="2">
        <v>0</v>
      </c>
      <c r="AG195" s="2" t="s">
        <v>73</v>
      </c>
    </row>
    <row r="196" spans="1:33" ht="10.199999999999999" customHeight="1" x14ac:dyDescent="0.2">
      <c r="A196" s="2" t="s">
        <v>74</v>
      </c>
      <c r="B196" s="2">
        <v>186</v>
      </c>
      <c r="C196" s="2">
        <v>111</v>
      </c>
      <c r="D196" s="2">
        <v>75</v>
      </c>
      <c r="E196" s="2">
        <v>28</v>
      </c>
      <c r="F196" s="2">
        <v>23</v>
      </c>
      <c r="G196" s="2">
        <v>5</v>
      </c>
      <c r="H196" s="17">
        <f t="shared" si="112"/>
        <v>15.053763440860216</v>
      </c>
      <c r="I196" s="17">
        <f t="shared" si="112"/>
        <v>20.72072072072072</v>
      </c>
      <c r="J196" s="17">
        <f t="shared" si="112"/>
        <v>6.666666666666667</v>
      </c>
      <c r="K196" s="18">
        <f>100-K191</f>
        <v>85.912032306719212</v>
      </c>
      <c r="L196" s="18">
        <f t="shared" ref="L196:M196" si="117">100-L191</f>
        <v>82.039639639639631</v>
      </c>
      <c r="M196" s="18">
        <f t="shared" si="117"/>
        <v>91.458333333333329</v>
      </c>
      <c r="N196" s="2" t="s">
        <v>74</v>
      </c>
      <c r="O196" s="2">
        <v>125</v>
      </c>
      <c r="P196" s="2">
        <v>72</v>
      </c>
      <c r="Q196" s="2">
        <v>53</v>
      </c>
      <c r="R196" s="2">
        <v>27</v>
      </c>
      <c r="S196" s="2">
        <v>11</v>
      </c>
      <c r="T196" s="2">
        <v>16</v>
      </c>
      <c r="U196" s="2">
        <v>6</v>
      </c>
      <c r="V196" s="2">
        <v>5</v>
      </c>
      <c r="W196" s="2">
        <v>1</v>
      </c>
      <c r="X196" s="2">
        <v>0</v>
      </c>
      <c r="Y196" s="2">
        <v>0</v>
      </c>
      <c r="Z196" s="2">
        <v>0</v>
      </c>
      <c r="AG196" s="2" t="s">
        <v>74</v>
      </c>
    </row>
    <row r="197" spans="1:33" ht="10.199999999999999" customHeight="1" x14ac:dyDescent="0.2">
      <c r="A197" s="2"/>
      <c r="B197" s="2"/>
      <c r="C197" s="2"/>
      <c r="D197" s="2"/>
      <c r="E197" s="2"/>
      <c r="F197" s="2"/>
      <c r="G197" s="2"/>
      <c r="H197" s="17">
        <f>SUM(H189:H195)*5</f>
        <v>1362.8624149348911</v>
      </c>
      <c r="I197" s="17">
        <f>SUM(I189:I195)*5</f>
        <v>1685.2728554465364</v>
      </c>
      <c r="J197" s="17">
        <f>SUM(J189:J195)*5</f>
        <v>932.02528543420738</v>
      </c>
      <c r="K197" s="20">
        <f>K195/K196</f>
        <v>25.124117918253894</v>
      </c>
      <c r="L197" s="20">
        <f t="shared" ref="L197:M197" si="118">L195/L196</f>
        <v>27.879874259264426</v>
      </c>
      <c r="M197" s="20">
        <f t="shared" si="118"/>
        <v>21.921916560556255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G197" s="2"/>
    </row>
    <row r="198" spans="1:33" ht="10.199999999999999" customHeight="1" x14ac:dyDescent="0.2">
      <c r="A198" s="2" t="s">
        <v>19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 t="s">
        <v>19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G198" s="2" t="s">
        <v>19</v>
      </c>
    </row>
    <row r="199" spans="1:33" ht="10.199999999999999" customHeight="1" x14ac:dyDescent="0.2">
      <c r="A199" s="2" t="s">
        <v>38</v>
      </c>
      <c r="B199" s="2">
        <v>1878</v>
      </c>
      <c r="C199" s="2">
        <v>825</v>
      </c>
      <c r="D199" s="2">
        <v>1053</v>
      </c>
      <c r="E199" s="2">
        <v>596</v>
      </c>
      <c r="F199" s="2">
        <v>296</v>
      </c>
      <c r="G199" s="2">
        <v>300</v>
      </c>
      <c r="H199" s="2"/>
      <c r="I199" s="2"/>
      <c r="J199" s="2"/>
      <c r="K199" s="2"/>
      <c r="L199" s="2"/>
      <c r="M199" s="2"/>
      <c r="N199" s="2" t="s">
        <v>38</v>
      </c>
      <c r="O199" s="2">
        <v>1197</v>
      </c>
      <c r="P199" s="2">
        <v>519</v>
      </c>
      <c r="Q199" s="2">
        <v>678</v>
      </c>
      <c r="R199" s="2">
        <v>74</v>
      </c>
      <c r="S199" s="2">
        <v>9</v>
      </c>
      <c r="T199" s="2">
        <v>65</v>
      </c>
      <c r="U199" s="2">
        <v>11</v>
      </c>
      <c r="V199" s="2">
        <v>1</v>
      </c>
      <c r="W199" s="2">
        <v>10</v>
      </c>
      <c r="X199" s="2">
        <v>0</v>
      </c>
      <c r="Y199" s="2">
        <v>0</v>
      </c>
      <c r="Z199" s="2">
        <v>0</v>
      </c>
      <c r="AG199" s="2" t="s">
        <v>38</v>
      </c>
    </row>
    <row r="200" spans="1:33" ht="10.199999999999999" customHeight="1" x14ac:dyDescent="0.2">
      <c r="A200" s="2" t="s">
        <v>67</v>
      </c>
      <c r="B200" s="2">
        <v>390</v>
      </c>
      <c r="C200" s="2">
        <v>173</v>
      </c>
      <c r="D200" s="2">
        <v>217</v>
      </c>
      <c r="E200" s="2">
        <v>374</v>
      </c>
      <c r="F200" s="2">
        <v>172</v>
      </c>
      <c r="G200" s="2">
        <v>202</v>
      </c>
      <c r="H200" s="17">
        <f t="shared" ref="H200:J207" si="119">E200/B200*100</f>
        <v>95.897435897435898</v>
      </c>
      <c r="I200" s="17">
        <f t="shared" si="119"/>
        <v>99.421965317919074</v>
      </c>
      <c r="J200" s="17">
        <f t="shared" si="119"/>
        <v>93.087557603686633</v>
      </c>
      <c r="K200" s="18">
        <f>H208+1500</f>
        <v>2437.8968850742071</v>
      </c>
      <c r="L200" s="18">
        <f t="shared" ref="L200:M200" si="120">I208+1500</f>
        <v>2645.9779614815643</v>
      </c>
      <c r="M200" s="18">
        <f t="shared" si="120"/>
        <v>2302.6865737432713</v>
      </c>
      <c r="N200" s="2" t="s">
        <v>67</v>
      </c>
      <c r="O200" s="2">
        <v>16</v>
      </c>
      <c r="P200" s="2">
        <v>1</v>
      </c>
      <c r="Q200" s="2">
        <v>15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G200" s="2" t="s">
        <v>67</v>
      </c>
    </row>
    <row r="201" spans="1:33" ht="10.199999999999999" customHeight="1" x14ac:dyDescent="0.2">
      <c r="A201" s="2" t="s">
        <v>68</v>
      </c>
      <c r="B201" s="2">
        <v>226</v>
      </c>
      <c r="C201" s="2">
        <v>86</v>
      </c>
      <c r="D201" s="2">
        <v>140</v>
      </c>
      <c r="E201" s="2">
        <v>124</v>
      </c>
      <c r="F201" s="2">
        <v>68</v>
      </c>
      <c r="G201" s="2">
        <v>56</v>
      </c>
      <c r="H201" s="17">
        <f t="shared" si="119"/>
        <v>54.86725663716814</v>
      </c>
      <c r="I201" s="17">
        <f t="shared" si="119"/>
        <v>79.069767441860463</v>
      </c>
      <c r="J201" s="17">
        <f t="shared" si="119"/>
        <v>40</v>
      </c>
      <c r="K201" s="19"/>
      <c r="L201" s="19"/>
      <c r="M201" s="19"/>
      <c r="N201" s="2" t="s">
        <v>68</v>
      </c>
      <c r="O201" s="2">
        <v>98</v>
      </c>
      <c r="P201" s="2">
        <v>17</v>
      </c>
      <c r="Q201" s="2">
        <v>81</v>
      </c>
      <c r="R201" s="2">
        <v>3</v>
      </c>
      <c r="S201" s="2">
        <v>0</v>
      </c>
      <c r="T201" s="2">
        <v>3</v>
      </c>
      <c r="U201" s="2">
        <v>1</v>
      </c>
      <c r="V201" s="2">
        <v>1</v>
      </c>
      <c r="W201" s="2">
        <v>0</v>
      </c>
      <c r="X201" s="2">
        <v>0</v>
      </c>
      <c r="Y201" s="2">
        <v>0</v>
      </c>
      <c r="Z201" s="2">
        <v>0</v>
      </c>
      <c r="AG201" s="2" t="s">
        <v>68</v>
      </c>
    </row>
    <row r="202" spans="1:33" ht="10.199999999999999" customHeight="1" x14ac:dyDescent="0.2">
      <c r="A202" s="2" t="s">
        <v>69</v>
      </c>
      <c r="B202" s="2">
        <v>275</v>
      </c>
      <c r="C202" s="2">
        <v>106</v>
      </c>
      <c r="D202" s="2">
        <v>169</v>
      </c>
      <c r="E202" s="2">
        <v>54</v>
      </c>
      <c r="F202" s="2">
        <v>31</v>
      </c>
      <c r="G202" s="2">
        <v>23</v>
      </c>
      <c r="H202" s="17">
        <f t="shared" si="119"/>
        <v>19.636363636363637</v>
      </c>
      <c r="I202" s="17">
        <f t="shared" si="119"/>
        <v>29.245283018867923</v>
      </c>
      <c r="J202" s="17">
        <f t="shared" si="119"/>
        <v>13.609467455621301</v>
      </c>
      <c r="K202" s="18">
        <f>(H206+H207)/2</f>
        <v>1.0832064941653983</v>
      </c>
      <c r="L202" s="18">
        <f t="shared" ref="L202:M202" si="121">(I206+I207)/2</f>
        <v>1.5165441176470589</v>
      </c>
      <c r="M202" s="18">
        <f t="shared" si="121"/>
        <v>0.74626865671641784</v>
      </c>
      <c r="N202" s="2" t="s">
        <v>69</v>
      </c>
      <c r="O202" s="2">
        <v>213</v>
      </c>
      <c r="P202" s="2">
        <v>74</v>
      </c>
      <c r="Q202" s="2">
        <v>139</v>
      </c>
      <c r="R202" s="2">
        <v>6</v>
      </c>
      <c r="S202" s="2">
        <v>1</v>
      </c>
      <c r="T202" s="2">
        <v>5</v>
      </c>
      <c r="U202" s="2">
        <v>2</v>
      </c>
      <c r="V202" s="2">
        <v>0</v>
      </c>
      <c r="W202" s="2">
        <v>2</v>
      </c>
      <c r="X202" s="2">
        <v>0</v>
      </c>
      <c r="Y202" s="2">
        <v>0</v>
      </c>
      <c r="Z202" s="2">
        <v>0</v>
      </c>
      <c r="AG202" s="2" t="s">
        <v>69</v>
      </c>
    </row>
    <row r="203" spans="1:33" ht="10.199999999999999" customHeight="1" x14ac:dyDescent="0.2">
      <c r="A203" s="2" t="s">
        <v>70</v>
      </c>
      <c r="B203" s="2">
        <v>287</v>
      </c>
      <c r="C203" s="2">
        <v>125</v>
      </c>
      <c r="D203" s="2">
        <v>162</v>
      </c>
      <c r="E203" s="2">
        <v>23</v>
      </c>
      <c r="F203" s="2">
        <v>14</v>
      </c>
      <c r="G203" s="2">
        <v>9</v>
      </c>
      <c r="H203" s="17">
        <f t="shared" si="119"/>
        <v>8.0139372822299642</v>
      </c>
      <c r="I203" s="17">
        <f t="shared" si="119"/>
        <v>11.200000000000001</v>
      </c>
      <c r="J203" s="17">
        <f t="shared" si="119"/>
        <v>5.5555555555555554</v>
      </c>
      <c r="K203" s="18"/>
      <c r="L203" s="18"/>
      <c r="M203" s="18"/>
      <c r="N203" s="2" t="s">
        <v>70</v>
      </c>
      <c r="O203" s="2">
        <v>252</v>
      </c>
      <c r="P203" s="2">
        <v>109</v>
      </c>
      <c r="Q203" s="2">
        <v>143</v>
      </c>
      <c r="R203" s="2">
        <v>9</v>
      </c>
      <c r="S203" s="2">
        <v>2</v>
      </c>
      <c r="T203" s="2">
        <v>7</v>
      </c>
      <c r="U203" s="2">
        <v>3</v>
      </c>
      <c r="V203" s="2">
        <v>0</v>
      </c>
      <c r="W203" s="2">
        <v>3</v>
      </c>
      <c r="X203" s="2">
        <v>0</v>
      </c>
      <c r="Y203" s="2">
        <v>0</v>
      </c>
      <c r="Z203" s="2">
        <v>0</v>
      </c>
      <c r="AG203" s="2" t="s">
        <v>70</v>
      </c>
    </row>
    <row r="204" spans="1:33" ht="10.199999999999999" customHeight="1" x14ac:dyDescent="0.2">
      <c r="A204" s="2" t="s">
        <v>71</v>
      </c>
      <c r="B204" s="2">
        <v>219</v>
      </c>
      <c r="C204" s="2">
        <v>109</v>
      </c>
      <c r="D204" s="2">
        <v>110</v>
      </c>
      <c r="E204" s="2">
        <v>12</v>
      </c>
      <c r="F204" s="2">
        <v>6</v>
      </c>
      <c r="G204" s="2">
        <v>6</v>
      </c>
      <c r="H204" s="17">
        <f t="shared" si="119"/>
        <v>5.4794520547945202</v>
      </c>
      <c r="I204" s="17">
        <f t="shared" si="119"/>
        <v>5.5045871559633035</v>
      </c>
      <c r="J204" s="17">
        <f t="shared" si="119"/>
        <v>5.4545454545454541</v>
      </c>
      <c r="K204" s="18">
        <f>K202*50</f>
        <v>54.160324708269911</v>
      </c>
      <c r="L204" s="18">
        <f t="shared" ref="L204:M204" si="122">L202*50</f>
        <v>75.827205882352942</v>
      </c>
      <c r="M204" s="18">
        <f t="shared" si="122"/>
        <v>37.31343283582089</v>
      </c>
      <c r="N204" s="2" t="s">
        <v>71</v>
      </c>
      <c r="O204" s="2">
        <v>196</v>
      </c>
      <c r="P204" s="2">
        <v>100</v>
      </c>
      <c r="Q204" s="2">
        <v>96</v>
      </c>
      <c r="R204" s="2">
        <v>8</v>
      </c>
      <c r="S204" s="2">
        <v>3</v>
      </c>
      <c r="T204" s="2">
        <v>5</v>
      </c>
      <c r="U204" s="2">
        <v>3</v>
      </c>
      <c r="V204" s="2">
        <v>0</v>
      </c>
      <c r="W204" s="2">
        <v>3</v>
      </c>
      <c r="X204" s="2">
        <v>0</v>
      </c>
      <c r="Y204" s="2">
        <v>0</v>
      </c>
      <c r="Z204" s="2">
        <v>0</v>
      </c>
      <c r="AG204" s="2" t="s">
        <v>71</v>
      </c>
    </row>
    <row r="205" spans="1:33" ht="10.199999999999999" customHeight="1" x14ac:dyDescent="0.2">
      <c r="A205" s="2" t="s">
        <v>72</v>
      </c>
      <c r="B205" s="2">
        <v>200</v>
      </c>
      <c r="C205" s="2">
        <v>94</v>
      </c>
      <c r="D205" s="2">
        <v>106</v>
      </c>
      <c r="E205" s="2">
        <v>6</v>
      </c>
      <c r="F205" s="2">
        <v>3</v>
      </c>
      <c r="G205" s="2">
        <v>3</v>
      </c>
      <c r="H205" s="17">
        <f t="shared" si="119"/>
        <v>3</v>
      </c>
      <c r="I205" s="17">
        <f t="shared" si="119"/>
        <v>3.1914893617021276</v>
      </c>
      <c r="J205" s="17">
        <f t="shared" si="119"/>
        <v>2.8301886792452833</v>
      </c>
      <c r="K205" s="18"/>
      <c r="L205" s="18"/>
      <c r="M205" s="18"/>
      <c r="N205" s="2" t="s">
        <v>72</v>
      </c>
      <c r="O205" s="2">
        <v>177</v>
      </c>
      <c r="P205" s="2">
        <v>89</v>
      </c>
      <c r="Q205" s="2">
        <v>88</v>
      </c>
      <c r="R205" s="2">
        <v>16</v>
      </c>
      <c r="S205" s="2">
        <v>2</v>
      </c>
      <c r="T205" s="2">
        <v>14</v>
      </c>
      <c r="U205" s="2">
        <v>1</v>
      </c>
      <c r="V205" s="2">
        <v>0</v>
      </c>
      <c r="W205" s="2">
        <v>1</v>
      </c>
      <c r="X205" s="2">
        <v>0</v>
      </c>
      <c r="Y205" s="2">
        <v>0</v>
      </c>
      <c r="Z205" s="2">
        <v>0</v>
      </c>
      <c r="AG205" s="2" t="s">
        <v>72</v>
      </c>
    </row>
    <row r="206" spans="1:33" ht="10.199999999999999" customHeight="1" x14ac:dyDescent="0.2">
      <c r="A206" s="2" t="s">
        <v>73</v>
      </c>
      <c r="B206" s="2">
        <v>146</v>
      </c>
      <c r="C206" s="2">
        <v>64</v>
      </c>
      <c r="D206" s="2">
        <v>82</v>
      </c>
      <c r="E206" s="2">
        <v>1</v>
      </c>
      <c r="F206" s="2">
        <v>1</v>
      </c>
      <c r="G206" s="2">
        <v>0</v>
      </c>
      <c r="H206" s="17">
        <f t="shared" si="119"/>
        <v>0.68493150684931503</v>
      </c>
      <c r="I206" s="17">
        <f t="shared" si="119"/>
        <v>1.5625</v>
      </c>
      <c r="J206" s="17">
        <f t="shared" si="119"/>
        <v>0</v>
      </c>
      <c r="K206" s="18">
        <f>K200-K204</f>
        <v>2383.7365603659373</v>
      </c>
      <c r="L206" s="18">
        <f t="shared" ref="L206:M206" si="123">L200-L204</f>
        <v>2570.1507555992112</v>
      </c>
      <c r="M206" s="18">
        <f t="shared" si="123"/>
        <v>2265.3731409074503</v>
      </c>
      <c r="N206" s="2" t="s">
        <v>73</v>
      </c>
      <c r="O206" s="2">
        <v>128</v>
      </c>
      <c r="P206" s="2">
        <v>62</v>
      </c>
      <c r="Q206" s="2">
        <v>66</v>
      </c>
      <c r="R206" s="2">
        <v>16</v>
      </c>
      <c r="S206" s="2">
        <v>1</v>
      </c>
      <c r="T206" s="2">
        <v>15</v>
      </c>
      <c r="U206" s="2">
        <v>1</v>
      </c>
      <c r="V206" s="2">
        <v>0</v>
      </c>
      <c r="W206" s="2">
        <v>1</v>
      </c>
      <c r="X206" s="2">
        <v>0</v>
      </c>
      <c r="Y206" s="2">
        <v>0</v>
      </c>
      <c r="Z206" s="2">
        <v>0</v>
      </c>
      <c r="AG206" s="2" t="s">
        <v>73</v>
      </c>
    </row>
    <row r="207" spans="1:33" ht="10.199999999999999" customHeight="1" x14ac:dyDescent="0.2">
      <c r="A207" s="2" t="s">
        <v>74</v>
      </c>
      <c r="B207" s="2">
        <v>135</v>
      </c>
      <c r="C207" s="2">
        <v>68</v>
      </c>
      <c r="D207" s="2">
        <v>67</v>
      </c>
      <c r="E207" s="2">
        <v>2</v>
      </c>
      <c r="F207" s="2">
        <v>1</v>
      </c>
      <c r="G207" s="2">
        <v>1</v>
      </c>
      <c r="H207" s="17">
        <f t="shared" si="119"/>
        <v>1.4814814814814816</v>
      </c>
      <c r="I207" s="17">
        <f t="shared" si="119"/>
        <v>1.4705882352941175</v>
      </c>
      <c r="J207" s="17">
        <f t="shared" si="119"/>
        <v>1.4925373134328357</v>
      </c>
      <c r="K207" s="18">
        <f>100-K202</f>
        <v>98.916793505834605</v>
      </c>
      <c r="L207" s="18">
        <f t="shared" ref="L207:M207" si="124">100-L202</f>
        <v>98.483455882352942</v>
      </c>
      <c r="M207" s="18">
        <f t="shared" si="124"/>
        <v>99.253731343283576</v>
      </c>
      <c r="N207" s="2" t="s">
        <v>74</v>
      </c>
      <c r="O207" s="2">
        <v>117</v>
      </c>
      <c r="P207" s="2">
        <v>67</v>
      </c>
      <c r="Q207" s="2">
        <v>50</v>
      </c>
      <c r="R207" s="2">
        <v>16</v>
      </c>
      <c r="S207" s="2">
        <v>0</v>
      </c>
      <c r="T207" s="2">
        <v>16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G207" s="2" t="s">
        <v>74</v>
      </c>
    </row>
    <row r="208" spans="1:33" ht="10.199999999999999" customHeight="1" x14ac:dyDescent="0.2">
      <c r="A208" s="2"/>
      <c r="B208" s="2"/>
      <c r="C208" s="2"/>
      <c r="D208" s="2"/>
      <c r="E208" s="2"/>
      <c r="F208" s="2"/>
      <c r="G208" s="2"/>
      <c r="H208" s="17">
        <f>SUM(H200:H206)*5</f>
        <v>937.89688507420715</v>
      </c>
      <c r="I208" s="17">
        <f>SUM(I200:I206)*5</f>
        <v>1145.9779614815645</v>
      </c>
      <c r="J208" s="17">
        <f>SUM(J200:J206)*5</f>
        <v>802.6865737432712</v>
      </c>
      <c r="K208" s="20">
        <f>K206/K207</f>
        <v>24.098401048810107</v>
      </c>
      <c r="L208" s="20">
        <f t="shared" ref="L208:M208" si="125">L206/L207</f>
        <v>26.097284387232307</v>
      </c>
      <c r="M208" s="20">
        <f t="shared" si="125"/>
        <v>22.824060216661533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G208" s="2"/>
    </row>
    <row r="209" spans="1:33" ht="10.199999999999999" customHeight="1" x14ac:dyDescent="0.2">
      <c r="A209" s="1" t="s">
        <v>62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 t="s">
        <v>62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G209" s="1" t="s">
        <v>62</v>
      </c>
    </row>
    <row r="210" spans="1:33" ht="10.199999999999999" customHeight="1" x14ac:dyDescent="0.2">
      <c r="A210" s="5" t="s">
        <v>180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 t="s">
        <v>180</v>
      </c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G210" s="5" t="s">
        <v>86</v>
      </c>
    </row>
    <row r="211" spans="1:33" s="15" customFormat="1" ht="10.199999999999999" customHeight="1" x14ac:dyDescent="0.15">
      <c r="A211" s="30" t="s">
        <v>1</v>
      </c>
      <c r="B211" s="31" t="s">
        <v>2</v>
      </c>
      <c r="C211" s="32"/>
      <c r="D211" s="32"/>
      <c r="E211" s="31" t="s">
        <v>82</v>
      </c>
      <c r="F211" s="32"/>
      <c r="G211" s="32"/>
      <c r="H211" s="24"/>
      <c r="I211" s="25"/>
      <c r="J211" s="22"/>
      <c r="K211" s="31" t="s">
        <v>179</v>
      </c>
      <c r="L211" s="32"/>
      <c r="M211" s="37"/>
      <c r="N211" s="22"/>
      <c r="O211" s="31" t="s">
        <v>83</v>
      </c>
      <c r="P211" s="32"/>
      <c r="Q211" s="32"/>
      <c r="R211" s="31" t="s">
        <v>84</v>
      </c>
      <c r="S211" s="32"/>
      <c r="T211" s="32"/>
      <c r="U211" s="31" t="s">
        <v>85</v>
      </c>
      <c r="V211" s="32"/>
      <c r="W211" s="32"/>
      <c r="X211" s="31" t="s">
        <v>61</v>
      </c>
      <c r="Y211" s="32"/>
      <c r="Z211" s="33"/>
    </row>
    <row r="212" spans="1:33" ht="10.199999999999999" customHeight="1" x14ac:dyDescent="0.2">
      <c r="A212" s="30"/>
      <c r="B212" s="7" t="s">
        <v>2</v>
      </c>
      <c r="C212" s="7" t="s">
        <v>59</v>
      </c>
      <c r="D212" s="7" t="s">
        <v>60</v>
      </c>
      <c r="E212" s="7" t="s">
        <v>2</v>
      </c>
      <c r="F212" s="7" t="s">
        <v>59</v>
      </c>
      <c r="G212" s="7" t="s">
        <v>60</v>
      </c>
      <c r="H212" s="26"/>
      <c r="I212" s="27"/>
      <c r="J212" s="23"/>
      <c r="K212" s="7" t="s">
        <v>2</v>
      </c>
      <c r="L212" s="7" t="s">
        <v>59</v>
      </c>
      <c r="M212" s="21" t="s">
        <v>60</v>
      </c>
      <c r="N212" s="23"/>
      <c r="O212" s="7" t="s">
        <v>2</v>
      </c>
      <c r="P212" s="7" t="s">
        <v>59</v>
      </c>
      <c r="Q212" s="7" t="s">
        <v>60</v>
      </c>
      <c r="R212" s="7" t="s">
        <v>2</v>
      </c>
      <c r="S212" s="7" t="s">
        <v>59</v>
      </c>
      <c r="T212" s="7" t="s">
        <v>60</v>
      </c>
      <c r="U212" s="7" t="s">
        <v>2</v>
      </c>
      <c r="V212" s="7" t="s">
        <v>59</v>
      </c>
      <c r="W212" s="7" t="s">
        <v>60</v>
      </c>
      <c r="X212" s="7" t="s">
        <v>2</v>
      </c>
      <c r="Y212" s="7" t="s">
        <v>59</v>
      </c>
      <c r="Z212" s="8" t="s">
        <v>60</v>
      </c>
      <c r="AG212" s="7"/>
    </row>
    <row r="213" spans="1:33" ht="10.199999999999999" customHeight="1" x14ac:dyDescent="0.2">
      <c r="A213" s="2" t="s">
        <v>20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 t="s">
        <v>20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G213" s="2" t="s">
        <v>20</v>
      </c>
    </row>
    <row r="214" spans="1:33" ht="10.199999999999999" customHeight="1" x14ac:dyDescent="0.2">
      <c r="A214" s="2" t="s">
        <v>38</v>
      </c>
      <c r="B214" s="2">
        <v>2567</v>
      </c>
      <c r="C214" s="2">
        <v>1278</v>
      </c>
      <c r="D214" s="2">
        <v>1289</v>
      </c>
      <c r="E214" s="2">
        <v>795</v>
      </c>
      <c r="F214" s="2">
        <v>501</v>
      </c>
      <c r="G214" s="2">
        <v>294</v>
      </c>
      <c r="H214" s="2"/>
      <c r="I214" s="2"/>
      <c r="J214" s="2"/>
      <c r="K214" s="2"/>
      <c r="L214" s="2"/>
      <c r="M214" s="2"/>
      <c r="N214" s="2" t="s">
        <v>38</v>
      </c>
      <c r="O214" s="2">
        <v>1612</v>
      </c>
      <c r="P214" s="2">
        <v>727</v>
      </c>
      <c r="Q214" s="2">
        <v>885</v>
      </c>
      <c r="R214" s="2">
        <v>139</v>
      </c>
      <c r="S214" s="2">
        <v>38</v>
      </c>
      <c r="T214" s="2">
        <v>101</v>
      </c>
      <c r="U214" s="2">
        <v>21</v>
      </c>
      <c r="V214" s="2">
        <v>12</v>
      </c>
      <c r="W214" s="2">
        <v>9</v>
      </c>
      <c r="X214" s="2">
        <v>0</v>
      </c>
      <c r="Y214" s="2">
        <v>0</v>
      </c>
      <c r="Z214" s="2">
        <v>0</v>
      </c>
      <c r="AG214" s="2" t="s">
        <v>38</v>
      </c>
    </row>
    <row r="215" spans="1:33" ht="10.199999999999999" customHeight="1" x14ac:dyDescent="0.2">
      <c r="A215" s="2" t="s">
        <v>67</v>
      </c>
      <c r="B215" s="2">
        <v>454</v>
      </c>
      <c r="C215" s="2">
        <v>221</v>
      </c>
      <c r="D215" s="2">
        <v>233</v>
      </c>
      <c r="E215" s="2">
        <v>405</v>
      </c>
      <c r="F215" s="2">
        <v>214</v>
      </c>
      <c r="G215" s="2">
        <v>191</v>
      </c>
      <c r="H215" s="17">
        <f t="shared" ref="H215:J222" si="126">E215/B215*100</f>
        <v>89.207048458149785</v>
      </c>
      <c r="I215" s="17">
        <f t="shared" si="126"/>
        <v>96.832579185520359</v>
      </c>
      <c r="J215" s="17">
        <f t="shared" si="126"/>
        <v>81.97424892703863</v>
      </c>
      <c r="K215" s="18">
        <f>H223+1500</f>
        <v>2492.2092016225492</v>
      </c>
      <c r="L215" s="18">
        <f t="shared" ref="L215:M215" si="127">I223+1500</f>
        <v>2805.8891144044533</v>
      </c>
      <c r="M215" s="18">
        <f t="shared" si="127"/>
        <v>2190.1969108524272</v>
      </c>
      <c r="N215" s="2" t="s">
        <v>67</v>
      </c>
      <c r="O215" s="2">
        <v>49</v>
      </c>
      <c r="P215" s="2">
        <v>7</v>
      </c>
      <c r="Q215" s="2">
        <v>42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G215" s="2" t="s">
        <v>67</v>
      </c>
    </row>
    <row r="216" spans="1:33" ht="10.199999999999999" customHeight="1" x14ac:dyDescent="0.2">
      <c r="A216" s="2" t="s">
        <v>68</v>
      </c>
      <c r="B216" s="2">
        <v>321</v>
      </c>
      <c r="C216" s="2">
        <v>158</v>
      </c>
      <c r="D216" s="2">
        <v>163</v>
      </c>
      <c r="E216" s="2">
        <v>183</v>
      </c>
      <c r="F216" s="2">
        <v>123</v>
      </c>
      <c r="G216" s="2">
        <v>60</v>
      </c>
      <c r="H216" s="17">
        <f t="shared" si="126"/>
        <v>57.009345794392516</v>
      </c>
      <c r="I216" s="17">
        <f t="shared" si="126"/>
        <v>77.848101265822791</v>
      </c>
      <c r="J216" s="17">
        <f t="shared" si="126"/>
        <v>36.809815950920246</v>
      </c>
      <c r="K216" s="19"/>
      <c r="L216" s="19"/>
      <c r="M216" s="19"/>
      <c r="N216" s="2" t="s">
        <v>68</v>
      </c>
      <c r="O216" s="2">
        <v>133</v>
      </c>
      <c r="P216" s="2">
        <v>34</v>
      </c>
      <c r="Q216" s="2">
        <v>99</v>
      </c>
      <c r="R216" s="2">
        <v>2</v>
      </c>
      <c r="S216" s="2">
        <v>0</v>
      </c>
      <c r="T216" s="2">
        <v>2</v>
      </c>
      <c r="U216" s="2">
        <v>3</v>
      </c>
      <c r="V216" s="2">
        <v>1</v>
      </c>
      <c r="W216" s="2">
        <v>2</v>
      </c>
      <c r="X216" s="2">
        <v>0</v>
      </c>
      <c r="Y216" s="2">
        <v>0</v>
      </c>
      <c r="Z216" s="2">
        <v>0</v>
      </c>
      <c r="AG216" s="2" t="s">
        <v>68</v>
      </c>
    </row>
    <row r="217" spans="1:33" ht="10.199999999999999" customHeight="1" x14ac:dyDescent="0.2">
      <c r="A217" s="2" t="s">
        <v>69</v>
      </c>
      <c r="B217" s="2">
        <v>472</v>
      </c>
      <c r="C217" s="2">
        <v>214</v>
      </c>
      <c r="D217" s="2">
        <v>258</v>
      </c>
      <c r="E217" s="2">
        <v>119</v>
      </c>
      <c r="F217" s="2">
        <v>90</v>
      </c>
      <c r="G217" s="2">
        <v>29</v>
      </c>
      <c r="H217" s="17">
        <f t="shared" si="126"/>
        <v>25.211864406779661</v>
      </c>
      <c r="I217" s="17">
        <f t="shared" si="126"/>
        <v>42.056074766355138</v>
      </c>
      <c r="J217" s="17">
        <f t="shared" si="126"/>
        <v>11.24031007751938</v>
      </c>
      <c r="K217" s="18">
        <f>(H221+H222)/2</f>
        <v>2.0469462676604739</v>
      </c>
      <c r="L217" s="18">
        <f t="shared" ref="L217:M217" si="128">(I221+I222)/2</f>
        <v>3.4401709401709404</v>
      </c>
      <c r="M217" s="18">
        <f t="shared" si="128"/>
        <v>0.56818181818181823</v>
      </c>
      <c r="N217" s="2" t="s">
        <v>69</v>
      </c>
      <c r="O217" s="2">
        <v>334</v>
      </c>
      <c r="P217" s="2">
        <v>122</v>
      </c>
      <c r="Q217" s="2">
        <v>212</v>
      </c>
      <c r="R217" s="2">
        <v>15</v>
      </c>
      <c r="S217" s="2">
        <v>0</v>
      </c>
      <c r="T217" s="2">
        <v>15</v>
      </c>
      <c r="U217" s="2">
        <v>4</v>
      </c>
      <c r="V217" s="2">
        <v>2</v>
      </c>
      <c r="W217" s="2">
        <v>2</v>
      </c>
      <c r="X217" s="2">
        <v>0</v>
      </c>
      <c r="Y217" s="2">
        <v>0</v>
      </c>
      <c r="Z217" s="2">
        <v>0</v>
      </c>
      <c r="AG217" s="2" t="s">
        <v>69</v>
      </c>
    </row>
    <row r="218" spans="1:33" ht="10.199999999999999" customHeight="1" x14ac:dyDescent="0.2">
      <c r="A218" s="2" t="s">
        <v>70</v>
      </c>
      <c r="B218" s="2">
        <v>402</v>
      </c>
      <c r="C218" s="2">
        <v>204</v>
      </c>
      <c r="D218" s="2">
        <v>198</v>
      </c>
      <c r="E218" s="2">
        <v>45</v>
      </c>
      <c r="F218" s="2">
        <v>37</v>
      </c>
      <c r="G218" s="2">
        <v>8</v>
      </c>
      <c r="H218" s="17">
        <f t="shared" si="126"/>
        <v>11.194029850746269</v>
      </c>
      <c r="I218" s="17">
        <f t="shared" si="126"/>
        <v>18.137254901960784</v>
      </c>
      <c r="J218" s="17">
        <f t="shared" si="126"/>
        <v>4.0404040404040407</v>
      </c>
      <c r="K218" s="18"/>
      <c r="L218" s="18"/>
      <c r="M218" s="18"/>
      <c r="N218" s="2" t="s">
        <v>70</v>
      </c>
      <c r="O218" s="2">
        <v>332</v>
      </c>
      <c r="P218" s="2">
        <v>161</v>
      </c>
      <c r="Q218" s="2">
        <v>171</v>
      </c>
      <c r="R218" s="2">
        <v>23</v>
      </c>
      <c r="S218" s="2">
        <v>6</v>
      </c>
      <c r="T218" s="2">
        <v>17</v>
      </c>
      <c r="U218" s="2">
        <v>2</v>
      </c>
      <c r="V218" s="2">
        <v>0</v>
      </c>
      <c r="W218" s="2">
        <v>2</v>
      </c>
      <c r="X218" s="2">
        <v>0</v>
      </c>
      <c r="Y218" s="2">
        <v>0</v>
      </c>
      <c r="Z218" s="2">
        <v>0</v>
      </c>
      <c r="AG218" s="2" t="s">
        <v>70</v>
      </c>
    </row>
    <row r="219" spans="1:33" ht="10.199999999999999" customHeight="1" x14ac:dyDescent="0.2">
      <c r="A219" s="2" t="s">
        <v>71</v>
      </c>
      <c r="B219" s="2">
        <v>279</v>
      </c>
      <c r="C219" s="2">
        <v>153</v>
      </c>
      <c r="D219" s="2">
        <v>126</v>
      </c>
      <c r="E219" s="2">
        <v>24</v>
      </c>
      <c r="F219" s="2">
        <v>20</v>
      </c>
      <c r="G219" s="2">
        <v>4</v>
      </c>
      <c r="H219" s="17">
        <f t="shared" si="126"/>
        <v>8.6021505376344098</v>
      </c>
      <c r="I219" s="17">
        <f t="shared" si="126"/>
        <v>13.071895424836603</v>
      </c>
      <c r="J219" s="17">
        <f t="shared" si="126"/>
        <v>3.1746031746031744</v>
      </c>
      <c r="K219" s="18">
        <f>K217*50</f>
        <v>102.3473133830237</v>
      </c>
      <c r="L219" s="18">
        <f t="shared" ref="L219:M219" si="129">L217*50</f>
        <v>172.00854700854703</v>
      </c>
      <c r="M219" s="18">
        <f t="shared" si="129"/>
        <v>28.40909090909091</v>
      </c>
      <c r="N219" s="2" t="s">
        <v>71</v>
      </c>
      <c r="O219" s="2">
        <v>237</v>
      </c>
      <c r="P219" s="2">
        <v>125</v>
      </c>
      <c r="Q219" s="2">
        <v>112</v>
      </c>
      <c r="R219" s="2">
        <v>17</v>
      </c>
      <c r="S219" s="2">
        <v>7</v>
      </c>
      <c r="T219" s="2">
        <v>10</v>
      </c>
      <c r="U219" s="2">
        <v>1</v>
      </c>
      <c r="V219" s="2">
        <v>1</v>
      </c>
      <c r="W219" s="2">
        <v>0</v>
      </c>
      <c r="X219" s="2">
        <v>0</v>
      </c>
      <c r="Y219" s="2">
        <v>0</v>
      </c>
      <c r="Z219" s="2">
        <v>0</v>
      </c>
      <c r="AG219" s="2" t="s">
        <v>71</v>
      </c>
    </row>
    <row r="220" spans="1:33" ht="10.199999999999999" customHeight="1" x14ac:dyDescent="0.2">
      <c r="A220" s="2" t="s">
        <v>72</v>
      </c>
      <c r="B220" s="2">
        <v>259</v>
      </c>
      <c r="C220" s="2">
        <v>134</v>
      </c>
      <c r="D220" s="2">
        <v>125</v>
      </c>
      <c r="E220" s="2">
        <v>11</v>
      </c>
      <c r="F220" s="2">
        <v>10</v>
      </c>
      <c r="G220" s="2">
        <v>1</v>
      </c>
      <c r="H220" s="17">
        <f t="shared" si="126"/>
        <v>4.2471042471042466</v>
      </c>
      <c r="I220" s="17">
        <f t="shared" si="126"/>
        <v>7.4626865671641784</v>
      </c>
      <c r="J220" s="17">
        <f t="shared" si="126"/>
        <v>0.8</v>
      </c>
      <c r="K220" s="18"/>
      <c r="L220" s="18"/>
      <c r="M220" s="18"/>
      <c r="N220" s="2" t="s">
        <v>72</v>
      </c>
      <c r="O220" s="2">
        <v>219</v>
      </c>
      <c r="P220" s="2">
        <v>111</v>
      </c>
      <c r="Q220" s="2">
        <v>108</v>
      </c>
      <c r="R220" s="2">
        <v>25</v>
      </c>
      <c r="S220" s="2">
        <v>9</v>
      </c>
      <c r="T220" s="2">
        <v>16</v>
      </c>
      <c r="U220" s="2">
        <v>4</v>
      </c>
      <c r="V220" s="2">
        <v>4</v>
      </c>
      <c r="W220" s="2">
        <v>0</v>
      </c>
      <c r="X220" s="2">
        <v>0</v>
      </c>
      <c r="Y220" s="2">
        <v>0</v>
      </c>
      <c r="Z220" s="2">
        <v>0</v>
      </c>
      <c r="AG220" s="2" t="s">
        <v>72</v>
      </c>
    </row>
    <row r="221" spans="1:33" ht="10.199999999999999" customHeight="1" x14ac:dyDescent="0.2">
      <c r="A221" s="2" t="s">
        <v>73</v>
      </c>
      <c r="B221" s="2">
        <v>202</v>
      </c>
      <c r="C221" s="2">
        <v>104</v>
      </c>
      <c r="D221" s="2">
        <v>98</v>
      </c>
      <c r="E221" s="2">
        <v>6</v>
      </c>
      <c r="F221" s="2">
        <v>6</v>
      </c>
      <c r="G221" s="2">
        <v>0</v>
      </c>
      <c r="H221" s="17">
        <f t="shared" si="126"/>
        <v>2.9702970297029703</v>
      </c>
      <c r="I221" s="17">
        <f t="shared" si="126"/>
        <v>5.7692307692307692</v>
      </c>
      <c r="J221" s="17">
        <f t="shared" si="126"/>
        <v>0</v>
      </c>
      <c r="K221" s="18">
        <f>K215-K219</f>
        <v>2389.8618882395253</v>
      </c>
      <c r="L221" s="18">
        <f t="shared" ref="L221:M221" si="130">L215-L219</f>
        <v>2633.8805673959064</v>
      </c>
      <c r="M221" s="18">
        <f t="shared" si="130"/>
        <v>2161.7878199433362</v>
      </c>
      <c r="N221" s="2" t="s">
        <v>73</v>
      </c>
      <c r="O221" s="2">
        <v>170</v>
      </c>
      <c r="P221" s="2">
        <v>91</v>
      </c>
      <c r="Q221" s="2">
        <v>79</v>
      </c>
      <c r="R221" s="2">
        <v>21</v>
      </c>
      <c r="S221" s="2">
        <v>5</v>
      </c>
      <c r="T221" s="2">
        <v>16</v>
      </c>
      <c r="U221" s="2">
        <v>5</v>
      </c>
      <c r="V221" s="2">
        <v>2</v>
      </c>
      <c r="W221" s="2">
        <v>3</v>
      </c>
      <c r="X221" s="2">
        <v>0</v>
      </c>
      <c r="Y221" s="2">
        <v>0</v>
      </c>
      <c r="Z221" s="2">
        <v>0</v>
      </c>
      <c r="AG221" s="2" t="s">
        <v>73</v>
      </c>
    </row>
    <row r="222" spans="1:33" ht="10.199999999999999" customHeight="1" x14ac:dyDescent="0.2">
      <c r="A222" s="2" t="s">
        <v>74</v>
      </c>
      <c r="B222" s="2">
        <v>178</v>
      </c>
      <c r="C222" s="2">
        <v>90</v>
      </c>
      <c r="D222" s="2">
        <v>88</v>
      </c>
      <c r="E222" s="2">
        <v>2</v>
      </c>
      <c r="F222" s="2">
        <v>1</v>
      </c>
      <c r="G222" s="2">
        <v>1</v>
      </c>
      <c r="H222" s="17">
        <f t="shared" si="126"/>
        <v>1.1235955056179776</v>
      </c>
      <c r="I222" s="17">
        <f t="shared" si="126"/>
        <v>1.1111111111111112</v>
      </c>
      <c r="J222" s="17">
        <f t="shared" si="126"/>
        <v>1.1363636363636365</v>
      </c>
      <c r="K222" s="18">
        <f>100-K217</f>
        <v>97.953053732339527</v>
      </c>
      <c r="L222" s="18">
        <f t="shared" ref="L222:M222" si="131">100-L217</f>
        <v>96.559829059829056</v>
      </c>
      <c r="M222" s="18">
        <f t="shared" si="131"/>
        <v>99.431818181818187</v>
      </c>
      <c r="N222" s="2" t="s">
        <v>74</v>
      </c>
      <c r="O222" s="2">
        <v>138</v>
      </c>
      <c r="P222" s="2">
        <v>76</v>
      </c>
      <c r="Q222" s="2">
        <v>62</v>
      </c>
      <c r="R222" s="2">
        <v>36</v>
      </c>
      <c r="S222" s="2">
        <v>11</v>
      </c>
      <c r="T222" s="2">
        <v>25</v>
      </c>
      <c r="U222" s="2">
        <v>2</v>
      </c>
      <c r="V222" s="2">
        <v>2</v>
      </c>
      <c r="W222" s="2">
        <v>0</v>
      </c>
      <c r="X222" s="2">
        <v>0</v>
      </c>
      <c r="Y222" s="2">
        <v>0</v>
      </c>
      <c r="Z222" s="2">
        <v>0</v>
      </c>
      <c r="AG222" s="2" t="s">
        <v>74</v>
      </c>
    </row>
    <row r="223" spans="1:33" ht="10.199999999999999" customHeight="1" x14ac:dyDescent="0.2">
      <c r="A223" s="2"/>
      <c r="B223" s="2"/>
      <c r="C223" s="2"/>
      <c r="D223" s="2"/>
      <c r="E223" s="2"/>
      <c r="F223" s="2"/>
      <c r="G223" s="2"/>
      <c r="H223" s="17">
        <f>SUM(H215:H221)*5</f>
        <v>992.20920162254913</v>
      </c>
      <c r="I223" s="17">
        <f>SUM(I215:I221)*5</f>
        <v>1305.8891144044533</v>
      </c>
      <c r="J223" s="17">
        <f>SUM(J215:J221)*5</f>
        <v>690.19691085242744</v>
      </c>
      <c r="K223" s="20">
        <f>K221/K222</f>
        <v>24.398033518892781</v>
      </c>
      <c r="L223" s="20">
        <f t="shared" ref="L223:M223" si="132">L221/L222</f>
        <v>27.277187553469446</v>
      </c>
      <c r="M223" s="20">
        <f t="shared" si="132"/>
        <v>21.741408932001551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G223" s="2"/>
    </row>
    <row r="224" spans="1:33" ht="10.199999999999999" customHeight="1" x14ac:dyDescent="0.2">
      <c r="A224" s="2" t="s">
        <v>21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 t="s">
        <v>21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G224" s="2" t="s">
        <v>21</v>
      </c>
    </row>
    <row r="225" spans="1:33" ht="10.199999999999999" customHeight="1" x14ac:dyDescent="0.2">
      <c r="A225" s="2" t="s">
        <v>38</v>
      </c>
      <c r="B225" s="2">
        <v>4140</v>
      </c>
      <c r="C225" s="2">
        <v>2342</v>
      </c>
      <c r="D225" s="2">
        <v>1798</v>
      </c>
      <c r="E225" s="2">
        <v>1792</v>
      </c>
      <c r="F225" s="2">
        <v>1305</v>
      </c>
      <c r="G225" s="2">
        <v>487</v>
      </c>
      <c r="H225" s="2"/>
      <c r="I225" s="2"/>
      <c r="J225" s="2"/>
      <c r="K225" s="2"/>
      <c r="L225" s="2"/>
      <c r="M225" s="2"/>
      <c r="N225" s="2" t="s">
        <v>38</v>
      </c>
      <c r="O225" s="2">
        <v>2223</v>
      </c>
      <c r="P225" s="2">
        <v>1003</v>
      </c>
      <c r="Q225" s="2">
        <v>1220</v>
      </c>
      <c r="R225" s="2">
        <v>99</v>
      </c>
      <c r="S225" s="2">
        <v>25</v>
      </c>
      <c r="T225" s="2">
        <v>74</v>
      </c>
      <c r="U225" s="2">
        <v>26</v>
      </c>
      <c r="V225" s="2">
        <v>9</v>
      </c>
      <c r="W225" s="2">
        <v>17</v>
      </c>
      <c r="X225" s="2">
        <v>0</v>
      </c>
      <c r="Y225" s="2">
        <v>0</v>
      </c>
      <c r="Z225" s="2">
        <v>0</v>
      </c>
      <c r="AG225" s="2" t="s">
        <v>38</v>
      </c>
    </row>
    <row r="226" spans="1:33" ht="10.199999999999999" customHeight="1" x14ac:dyDescent="0.2">
      <c r="A226" s="2" t="s">
        <v>67</v>
      </c>
      <c r="B226" s="2">
        <v>992</v>
      </c>
      <c r="C226" s="2">
        <v>646</v>
      </c>
      <c r="D226" s="2">
        <v>346</v>
      </c>
      <c r="E226" s="2">
        <v>944</v>
      </c>
      <c r="F226" s="2">
        <v>645</v>
      </c>
      <c r="G226" s="2">
        <v>299</v>
      </c>
      <c r="H226" s="17">
        <f t="shared" ref="H226:J233" si="133">E226/B226*100</f>
        <v>95.161290322580655</v>
      </c>
      <c r="I226" s="17">
        <f t="shared" si="133"/>
        <v>99.845201238390089</v>
      </c>
      <c r="J226" s="17">
        <f t="shared" si="133"/>
        <v>86.416184971098261</v>
      </c>
      <c r="K226" s="18">
        <f>H234+1500</f>
        <v>2686.2255350309479</v>
      </c>
      <c r="L226" s="18">
        <f t="shared" ref="L226:M226" si="134">I234+1500</f>
        <v>3044.2599807419838</v>
      </c>
      <c r="M226" s="18">
        <f t="shared" si="134"/>
        <v>2263.0102668893974</v>
      </c>
      <c r="N226" s="2" t="s">
        <v>67</v>
      </c>
      <c r="O226" s="2">
        <v>48</v>
      </c>
      <c r="P226" s="2">
        <v>1</v>
      </c>
      <c r="Q226" s="2">
        <v>47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G226" s="2" t="s">
        <v>67</v>
      </c>
    </row>
    <row r="227" spans="1:33" ht="10.199999999999999" customHeight="1" x14ac:dyDescent="0.2">
      <c r="A227" s="2" t="s">
        <v>68</v>
      </c>
      <c r="B227" s="2">
        <v>660</v>
      </c>
      <c r="C227" s="2">
        <v>359</v>
      </c>
      <c r="D227" s="2">
        <v>301</v>
      </c>
      <c r="E227" s="2">
        <v>422</v>
      </c>
      <c r="F227" s="2">
        <v>313</v>
      </c>
      <c r="G227" s="2">
        <v>109</v>
      </c>
      <c r="H227" s="17">
        <f t="shared" si="133"/>
        <v>63.939393939393938</v>
      </c>
      <c r="I227" s="17">
        <f t="shared" si="133"/>
        <v>87.186629526462397</v>
      </c>
      <c r="J227" s="17">
        <f t="shared" si="133"/>
        <v>36.212624584717609</v>
      </c>
      <c r="K227" s="19"/>
      <c r="L227" s="19"/>
      <c r="M227" s="19"/>
      <c r="N227" s="2" t="s">
        <v>68</v>
      </c>
      <c r="O227" s="2">
        <v>229</v>
      </c>
      <c r="P227" s="2">
        <v>45</v>
      </c>
      <c r="Q227" s="2">
        <v>184</v>
      </c>
      <c r="R227" s="2">
        <v>7</v>
      </c>
      <c r="S227" s="2">
        <v>0</v>
      </c>
      <c r="T227" s="2">
        <v>7</v>
      </c>
      <c r="U227" s="2">
        <v>2</v>
      </c>
      <c r="V227" s="2">
        <v>1</v>
      </c>
      <c r="W227" s="2">
        <v>1</v>
      </c>
      <c r="X227" s="2">
        <v>0</v>
      </c>
      <c r="Y227" s="2">
        <v>0</v>
      </c>
      <c r="Z227" s="2">
        <v>0</v>
      </c>
      <c r="AG227" s="2" t="s">
        <v>68</v>
      </c>
    </row>
    <row r="228" spans="1:33" ht="10.199999999999999" customHeight="1" x14ac:dyDescent="0.2">
      <c r="A228" s="2" t="s">
        <v>69</v>
      </c>
      <c r="B228" s="2">
        <v>622</v>
      </c>
      <c r="C228" s="2">
        <v>322</v>
      </c>
      <c r="D228" s="2">
        <v>300</v>
      </c>
      <c r="E228" s="2">
        <v>207</v>
      </c>
      <c r="F228" s="2">
        <v>161</v>
      </c>
      <c r="G228" s="2">
        <v>46</v>
      </c>
      <c r="H228" s="17">
        <f t="shared" si="133"/>
        <v>33.279742765273312</v>
      </c>
      <c r="I228" s="17">
        <f t="shared" si="133"/>
        <v>50</v>
      </c>
      <c r="J228" s="17">
        <f t="shared" si="133"/>
        <v>15.333333333333332</v>
      </c>
      <c r="K228" s="18">
        <f>(H232+H233)/2</f>
        <v>6.2185443283004256</v>
      </c>
      <c r="L228" s="18">
        <f t="shared" ref="L228:M228" si="135">(I232+I233)/2</f>
        <v>9.6756940730296108</v>
      </c>
      <c r="M228" s="18">
        <f t="shared" si="135"/>
        <v>1.3958810068649885</v>
      </c>
      <c r="N228" s="2" t="s">
        <v>69</v>
      </c>
      <c r="O228" s="2">
        <v>396</v>
      </c>
      <c r="P228" s="2">
        <v>158</v>
      </c>
      <c r="Q228" s="2">
        <v>238</v>
      </c>
      <c r="R228" s="2">
        <v>16</v>
      </c>
      <c r="S228" s="2">
        <v>2</v>
      </c>
      <c r="T228" s="2">
        <v>14</v>
      </c>
      <c r="U228" s="2">
        <v>3</v>
      </c>
      <c r="V228" s="2">
        <v>1</v>
      </c>
      <c r="W228" s="2">
        <v>2</v>
      </c>
      <c r="X228" s="2">
        <v>0</v>
      </c>
      <c r="Y228" s="2">
        <v>0</v>
      </c>
      <c r="Z228" s="2">
        <v>0</v>
      </c>
      <c r="AG228" s="2" t="s">
        <v>69</v>
      </c>
    </row>
    <row r="229" spans="1:33" ht="10.199999999999999" customHeight="1" x14ac:dyDescent="0.2">
      <c r="A229" s="2" t="s">
        <v>70</v>
      </c>
      <c r="B229" s="2">
        <v>550</v>
      </c>
      <c r="C229" s="2">
        <v>289</v>
      </c>
      <c r="D229" s="2">
        <v>261</v>
      </c>
      <c r="E229" s="2">
        <v>105</v>
      </c>
      <c r="F229" s="2">
        <v>87</v>
      </c>
      <c r="G229" s="2">
        <v>18</v>
      </c>
      <c r="H229" s="17">
        <f t="shared" si="133"/>
        <v>19.090909090909093</v>
      </c>
      <c r="I229" s="17">
        <f t="shared" si="133"/>
        <v>30.103806228373703</v>
      </c>
      <c r="J229" s="17">
        <f t="shared" si="133"/>
        <v>6.8965517241379306</v>
      </c>
      <c r="K229" s="18"/>
      <c r="L229" s="18"/>
      <c r="M229" s="18"/>
      <c r="N229" s="2" t="s">
        <v>70</v>
      </c>
      <c r="O229" s="2">
        <v>429</v>
      </c>
      <c r="P229" s="2">
        <v>200</v>
      </c>
      <c r="Q229" s="2">
        <v>229</v>
      </c>
      <c r="R229" s="2">
        <v>12</v>
      </c>
      <c r="S229" s="2">
        <v>2</v>
      </c>
      <c r="T229" s="2">
        <v>10</v>
      </c>
      <c r="U229" s="2">
        <v>4</v>
      </c>
      <c r="V229" s="2">
        <v>0</v>
      </c>
      <c r="W229" s="2">
        <v>4</v>
      </c>
      <c r="X229" s="2">
        <v>0</v>
      </c>
      <c r="Y229" s="2">
        <v>0</v>
      </c>
      <c r="Z229" s="2">
        <v>0</v>
      </c>
      <c r="AG229" s="2" t="s">
        <v>70</v>
      </c>
    </row>
    <row r="230" spans="1:33" ht="10.199999999999999" customHeight="1" x14ac:dyDescent="0.2">
      <c r="A230" s="2" t="s">
        <v>71</v>
      </c>
      <c r="B230" s="2">
        <v>430</v>
      </c>
      <c r="C230" s="2">
        <v>215</v>
      </c>
      <c r="D230" s="2">
        <v>215</v>
      </c>
      <c r="E230" s="2">
        <v>52</v>
      </c>
      <c r="F230" s="2">
        <v>43</v>
      </c>
      <c r="G230" s="2">
        <v>9</v>
      </c>
      <c r="H230" s="17">
        <f t="shared" si="133"/>
        <v>12.093023255813954</v>
      </c>
      <c r="I230" s="17">
        <f t="shared" si="133"/>
        <v>20</v>
      </c>
      <c r="J230" s="17">
        <f t="shared" si="133"/>
        <v>4.1860465116279073</v>
      </c>
      <c r="K230" s="18">
        <f>K228*50</f>
        <v>310.92721641502129</v>
      </c>
      <c r="L230" s="18">
        <f t="shared" ref="L230:M230" si="136">L228*50</f>
        <v>483.78470365148053</v>
      </c>
      <c r="M230" s="18">
        <f t="shared" si="136"/>
        <v>69.794050343249424</v>
      </c>
      <c r="N230" s="2" t="s">
        <v>71</v>
      </c>
      <c r="O230" s="2">
        <v>363</v>
      </c>
      <c r="P230" s="2">
        <v>170</v>
      </c>
      <c r="Q230" s="2">
        <v>193</v>
      </c>
      <c r="R230" s="2">
        <v>9</v>
      </c>
      <c r="S230" s="2">
        <v>2</v>
      </c>
      <c r="T230" s="2">
        <v>7</v>
      </c>
      <c r="U230" s="2">
        <v>6</v>
      </c>
      <c r="V230" s="2">
        <v>0</v>
      </c>
      <c r="W230" s="2">
        <v>6</v>
      </c>
      <c r="X230" s="2">
        <v>0</v>
      </c>
      <c r="Y230" s="2">
        <v>0</v>
      </c>
      <c r="Z230" s="2">
        <v>0</v>
      </c>
      <c r="AG230" s="2" t="s">
        <v>71</v>
      </c>
    </row>
    <row r="231" spans="1:33" ht="10.199999999999999" customHeight="1" x14ac:dyDescent="0.2">
      <c r="A231" s="2" t="s">
        <v>72</v>
      </c>
      <c r="B231" s="2">
        <v>388</v>
      </c>
      <c r="C231" s="2">
        <v>223</v>
      </c>
      <c r="D231" s="2">
        <v>165</v>
      </c>
      <c r="E231" s="2">
        <v>31</v>
      </c>
      <c r="F231" s="2">
        <v>28</v>
      </c>
      <c r="G231" s="2">
        <v>3</v>
      </c>
      <c r="H231" s="17">
        <f t="shared" si="133"/>
        <v>7.9896907216494837</v>
      </c>
      <c r="I231" s="17">
        <f t="shared" si="133"/>
        <v>12.556053811659194</v>
      </c>
      <c r="J231" s="17">
        <f t="shared" si="133"/>
        <v>1.8181818181818181</v>
      </c>
      <c r="K231" s="18"/>
      <c r="L231" s="18"/>
      <c r="M231" s="18"/>
      <c r="N231" s="2" t="s">
        <v>72</v>
      </c>
      <c r="O231" s="2">
        <v>343</v>
      </c>
      <c r="P231" s="2">
        <v>190</v>
      </c>
      <c r="Q231" s="2">
        <v>153</v>
      </c>
      <c r="R231" s="2">
        <v>10</v>
      </c>
      <c r="S231" s="2">
        <v>4</v>
      </c>
      <c r="T231" s="2">
        <v>6</v>
      </c>
      <c r="U231" s="2">
        <v>4</v>
      </c>
      <c r="V231" s="2">
        <v>1</v>
      </c>
      <c r="W231" s="2">
        <v>3</v>
      </c>
      <c r="X231" s="2">
        <v>0</v>
      </c>
      <c r="Y231" s="2">
        <v>0</v>
      </c>
      <c r="Z231" s="2">
        <v>0</v>
      </c>
      <c r="AG231" s="2" t="s">
        <v>72</v>
      </c>
    </row>
    <row r="232" spans="1:33" ht="10.199999999999999" customHeight="1" x14ac:dyDescent="0.2">
      <c r="A232" s="2" t="s">
        <v>73</v>
      </c>
      <c r="B232" s="2">
        <v>246</v>
      </c>
      <c r="C232" s="2">
        <v>131</v>
      </c>
      <c r="D232" s="2">
        <v>115</v>
      </c>
      <c r="E232" s="2">
        <v>14</v>
      </c>
      <c r="F232" s="2">
        <v>12</v>
      </c>
      <c r="G232" s="2">
        <v>2</v>
      </c>
      <c r="H232" s="17">
        <f t="shared" si="133"/>
        <v>5.6910569105691051</v>
      </c>
      <c r="I232" s="17">
        <f t="shared" si="133"/>
        <v>9.1603053435114496</v>
      </c>
      <c r="J232" s="17">
        <f t="shared" si="133"/>
        <v>1.7391304347826086</v>
      </c>
      <c r="K232" s="18">
        <f>K226-K230</f>
        <v>2375.2983186159267</v>
      </c>
      <c r="L232" s="18">
        <f t="shared" ref="L232:M232" si="137">L226-L230</f>
        <v>2560.4752770905034</v>
      </c>
      <c r="M232" s="18">
        <f t="shared" si="137"/>
        <v>2193.2162165461477</v>
      </c>
      <c r="N232" s="2" t="s">
        <v>73</v>
      </c>
      <c r="O232" s="2">
        <v>214</v>
      </c>
      <c r="P232" s="2">
        <v>112</v>
      </c>
      <c r="Q232" s="2">
        <v>102</v>
      </c>
      <c r="R232" s="2">
        <v>16</v>
      </c>
      <c r="S232" s="2">
        <v>5</v>
      </c>
      <c r="T232" s="2">
        <v>11</v>
      </c>
      <c r="U232" s="2">
        <v>2</v>
      </c>
      <c r="V232" s="2">
        <v>2</v>
      </c>
      <c r="W232" s="2">
        <v>0</v>
      </c>
      <c r="X232" s="2">
        <v>0</v>
      </c>
      <c r="Y232" s="2">
        <v>0</v>
      </c>
      <c r="Z232" s="2">
        <v>0</v>
      </c>
      <c r="AG232" s="2" t="s">
        <v>73</v>
      </c>
    </row>
    <row r="233" spans="1:33" ht="10.199999999999999" customHeight="1" x14ac:dyDescent="0.2">
      <c r="A233" s="2" t="s">
        <v>74</v>
      </c>
      <c r="B233" s="2">
        <v>252</v>
      </c>
      <c r="C233" s="2">
        <v>157</v>
      </c>
      <c r="D233" s="2">
        <v>95</v>
      </c>
      <c r="E233" s="2">
        <v>17</v>
      </c>
      <c r="F233" s="2">
        <v>16</v>
      </c>
      <c r="G233" s="2">
        <v>1</v>
      </c>
      <c r="H233" s="17">
        <f t="shared" si="133"/>
        <v>6.746031746031746</v>
      </c>
      <c r="I233" s="17">
        <f t="shared" si="133"/>
        <v>10.191082802547772</v>
      </c>
      <c r="J233" s="17">
        <f t="shared" si="133"/>
        <v>1.0526315789473684</v>
      </c>
      <c r="K233" s="18">
        <f>100-K228</f>
        <v>93.781455671699575</v>
      </c>
      <c r="L233" s="18">
        <f t="shared" ref="L233:M233" si="138">100-L228</f>
        <v>90.324305926970396</v>
      </c>
      <c r="M233" s="18">
        <f t="shared" si="138"/>
        <v>98.604118993135017</v>
      </c>
      <c r="N233" s="2" t="s">
        <v>74</v>
      </c>
      <c r="O233" s="2">
        <v>201</v>
      </c>
      <c r="P233" s="2">
        <v>127</v>
      </c>
      <c r="Q233" s="2">
        <v>74</v>
      </c>
      <c r="R233" s="2">
        <v>29</v>
      </c>
      <c r="S233" s="2">
        <v>10</v>
      </c>
      <c r="T233" s="2">
        <v>19</v>
      </c>
      <c r="U233" s="2">
        <v>5</v>
      </c>
      <c r="V233" s="2">
        <v>4</v>
      </c>
      <c r="W233" s="2">
        <v>1</v>
      </c>
      <c r="X233" s="2">
        <v>0</v>
      </c>
      <c r="Y233" s="2">
        <v>0</v>
      </c>
      <c r="Z233" s="2">
        <v>0</v>
      </c>
      <c r="AG233" s="2" t="s">
        <v>74</v>
      </c>
    </row>
    <row r="234" spans="1:33" ht="10.199999999999999" customHeight="1" x14ac:dyDescent="0.2">
      <c r="A234" s="2"/>
      <c r="B234" s="2"/>
      <c r="C234" s="2"/>
      <c r="D234" s="2"/>
      <c r="E234" s="2"/>
      <c r="F234" s="2"/>
      <c r="G234" s="2"/>
      <c r="H234" s="17">
        <f>SUM(H226:H232)*5</f>
        <v>1186.2255350309479</v>
      </c>
      <c r="I234" s="17">
        <f>SUM(I226:I232)*5</f>
        <v>1544.2599807419838</v>
      </c>
      <c r="J234" s="17">
        <f>SUM(J226:J232)*5</f>
        <v>763.01026688939726</v>
      </c>
      <c r="K234" s="20">
        <f>K232/K233</f>
        <v>25.328017160782036</v>
      </c>
      <c r="L234" s="20">
        <f t="shared" ref="L234:M234" si="139">L232/L233</f>
        <v>28.347577662658331</v>
      </c>
      <c r="M234" s="20">
        <f t="shared" si="139"/>
        <v>22.242642994445731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G234" s="2"/>
    </row>
    <row r="235" spans="1:33" ht="10.199999999999999" customHeight="1" x14ac:dyDescent="0.2">
      <c r="A235" s="2" t="s">
        <v>22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 t="s">
        <v>22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G235" s="2" t="s">
        <v>22</v>
      </c>
    </row>
    <row r="236" spans="1:33" ht="10.199999999999999" customHeight="1" x14ac:dyDescent="0.2">
      <c r="A236" s="2" t="s">
        <v>38</v>
      </c>
      <c r="B236" s="2">
        <v>7367</v>
      </c>
      <c r="C236" s="2">
        <v>5172</v>
      </c>
      <c r="D236" s="2">
        <v>2195</v>
      </c>
      <c r="E236" s="2">
        <v>3909</v>
      </c>
      <c r="F236" s="2">
        <v>3240</v>
      </c>
      <c r="G236" s="2">
        <v>669</v>
      </c>
      <c r="H236" s="2"/>
      <c r="I236" s="2"/>
      <c r="J236" s="2"/>
      <c r="K236" s="2"/>
      <c r="L236" s="2"/>
      <c r="M236" s="2"/>
      <c r="N236" s="2" t="s">
        <v>38</v>
      </c>
      <c r="O236" s="2">
        <v>3331</v>
      </c>
      <c r="P236" s="2">
        <v>1861</v>
      </c>
      <c r="Q236" s="2">
        <v>1470</v>
      </c>
      <c r="R236" s="2">
        <v>91</v>
      </c>
      <c r="S236" s="2">
        <v>51</v>
      </c>
      <c r="T236" s="2">
        <v>40</v>
      </c>
      <c r="U236" s="2">
        <v>36</v>
      </c>
      <c r="V236" s="2">
        <v>20</v>
      </c>
      <c r="W236" s="2">
        <v>16</v>
      </c>
      <c r="X236" s="2">
        <v>0</v>
      </c>
      <c r="Y236" s="2">
        <v>0</v>
      </c>
      <c r="Z236" s="2">
        <v>0</v>
      </c>
      <c r="AG236" s="2" t="s">
        <v>38</v>
      </c>
    </row>
    <row r="237" spans="1:33" ht="10.199999999999999" customHeight="1" x14ac:dyDescent="0.2">
      <c r="A237" s="2" t="s">
        <v>67</v>
      </c>
      <c r="B237" s="2">
        <v>1616</v>
      </c>
      <c r="C237" s="2">
        <v>1141</v>
      </c>
      <c r="D237" s="2">
        <v>475</v>
      </c>
      <c r="E237" s="2">
        <v>1512</v>
      </c>
      <c r="F237" s="2">
        <v>1125</v>
      </c>
      <c r="G237" s="2">
        <v>387</v>
      </c>
      <c r="H237" s="17">
        <f t="shared" ref="H237:J244" si="140">E237/B237*100</f>
        <v>93.564356435643575</v>
      </c>
      <c r="I237" s="17">
        <f t="shared" si="140"/>
        <v>98.597721297107796</v>
      </c>
      <c r="J237" s="17">
        <f t="shared" si="140"/>
        <v>81.473684210526315</v>
      </c>
      <c r="K237" s="18">
        <f>H245+1500</f>
        <v>2861.8333835723161</v>
      </c>
      <c r="L237" s="18">
        <f t="shared" ref="L237:M237" si="141">I245+1500</f>
        <v>3126.8202815721597</v>
      </c>
      <c r="M237" s="18">
        <f t="shared" si="141"/>
        <v>2245.7762736198961</v>
      </c>
      <c r="N237" s="2" t="s">
        <v>67</v>
      </c>
      <c r="O237" s="2">
        <v>102</v>
      </c>
      <c r="P237" s="2">
        <v>16</v>
      </c>
      <c r="Q237" s="2">
        <v>86</v>
      </c>
      <c r="R237" s="2">
        <v>0</v>
      </c>
      <c r="S237" s="2">
        <v>0</v>
      </c>
      <c r="T237" s="2">
        <v>0</v>
      </c>
      <c r="U237" s="2">
        <v>2</v>
      </c>
      <c r="V237" s="2">
        <v>0</v>
      </c>
      <c r="W237" s="2">
        <v>2</v>
      </c>
      <c r="X237" s="2">
        <v>0</v>
      </c>
      <c r="Y237" s="2">
        <v>0</v>
      </c>
      <c r="Z237" s="2">
        <v>0</v>
      </c>
      <c r="AG237" s="2" t="s">
        <v>67</v>
      </c>
    </row>
    <row r="238" spans="1:33" ht="10.199999999999999" customHeight="1" x14ac:dyDescent="0.2">
      <c r="A238" s="2" t="s">
        <v>68</v>
      </c>
      <c r="B238" s="2">
        <v>1872</v>
      </c>
      <c r="C238" s="2">
        <v>1335</v>
      </c>
      <c r="D238" s="2">
        <v>537</v>
      </c>
      <c r="E238" s="2">
        <v>1368</v>
      </c>
      <c r="F238" s="2">
        <v>1175</v>
      </c>
      <c r="G238" s="2">
        <v>193</v>
      </c>
      <c r="H238" s="17">
        <f t="shared" si="140"/>
        <v>73.076923076923066</v>
      </c>
      <c r="I238" s="17">
        <f t="shared" si="140"/>
        <v>88.014981273408239</v>
      </c>
      <c r="J238" s="17">
        <f t="shared" si="140"/>
        <v>35.940409683426445</v>
      </c>
      <c r="K238" s="19"/>
      <c r="L238" s="19"/>
      <c r="M238" s="19"/>
      <c r="N238" s="2" t="s">
        <v>68</v>
      </c>
      <c r="O238" s="2">
        <v>500</v>
      </c>
      <c r="P238" s="2">
        <v>158</v>
      </c>
      <c r="Q238" s="2">
        <v>342</v>
      </c>
      <c r="R238" s="2">
        <v>3</v>
      </c>
      <c r="S238" s="2">
        <v>2</v>
      </c>
      <c r="T238" s="2">
        <v>1</v>
      </c>
      <c r="U238" s="2">
        <v>1</v>
      </c>
      <c r="V238" s="2">
        <v>0</v>
      </c>
      <c r="W238" s="2">
        <v>1</v>
      </c>
      <c r="X238" s="2">
        <v>0</v>
      </c>
      <c r="Y238" s="2">
        <v>0</v>
      </c>
      <c r="Z238" s="2">
        <v>0</v>
      </c>
      <c r="AG238" s="2" t="s">
        <v>68</v>
      </c>
    </row>
    <row r="239" spans="1:33" ht="10.199999999999999" customHeight="1" x14ac:dyDescent="0.2">
      <c r="A239" s="2" t="s">
        <v>69</v>
      </c>
      <c r="B239" s="2">
        <v>1347</v>
      </c>
      <c r="C239" s="2">
        <v>934</v>
      </c>
      <c r="D239" s="2">
        <v>413</v>
      </c>
      <c r="E239" s="2">
        <v>594</v>
      </c>
      <c r="F239" s="2">
        <v>549</v>
      </c>
      <c r="G239" s="2">
        <v>45</v>
      </c>
      <c r="H239" s="17">
        <f t="shared" si="140"/>
        <v>44.097995545657014</v>
      </c>
      <c r="I239" s="17">
        <f t="shared" si="140"/>
        <v>58.779443254817984</v>
      </c>
      <c r="J239" s="17">
        <f t="shared" si="140"/>
        <v>10.895883777239709</v>
      </c>
      <c r="K239" s="18">
        <f>(H243+H244)/2</f>
        <v>8.4676633536568389</v>
      </c>
      <c r="L239" s="18">
        <f t="shared" ref="L239:M239" si="142">(I243+I244)/2</f>
        <v>10.686861272655412</v>
      </c>
      <c r="M239" s="18">
        <f t="shared" si="142"/>
        <v>4.0674603174603172</v>
      </c>
      <c r="N239" s="2" t="s">
        <v>69</v>
      </c>
      <c r="O239" s="2">
        <v>741</v>
      </c>
      <c r="P239" s="2">
        <v>380</v>
      </c>
      <c r="Q239" s="2">
        <v>361</v>
      </c>
      <c r="R239" s="2">
        <v>9</v>
      </c>
      <c r="S239" s="2">
        <v>3</v>
      </c>
      <c r="T239" s="2">
        <v>6</v>
      </c>
      <c r="U239" s="2">
        <v>3</v>
      </c>
      <c r="V239" s="2">
        <v>2</v>
      </c>
      <c r="W239" s="2">
        <v>1</v>
      </c>
      <c r="X239" s="2">
        <v>0</v>
      </c>
      <c r="Y239" s="2">
        <v>0</v>
      </c>
      <c r="Z239" s="2">
        <v>0</v>
      </c>
      <c r="AG239" s="2" t="s">
        <v>69</v>
      </c>
    </row>
    <row r="240" spans="1:33" ht="10.199999999999999" customHeight="1" x14ac:dyDescent="0.2">
      <c r="A240" s="2" t="s">
        <v>70</v>
      </c>
      <c r="B240" s="2">
        <v>966</v>
      </c>
      <c r="C240" s="2">
        <v>699</v>
      </c>
      <c r="D240" s="2">
        <v>267</v>
      </c>
      <c r="E240" s="2">
        <v>263</v>
      </c>
      <c r="F240" s="2">
        <v>242</v>
      </c>
      <c r="G240" s="2">
        <v>21</v>
      </c>
      <c r="H240" s="17">
        <f t="shared" si="140"/>
        <v>27.22567287784679</v>
      </c>
      <c r="I240" s="17">
        <f t="shared" si="140"/>
        <v>34.620886981402002</v>
      </c>
      <c r="J240" s="17">
        <f t="shared" si="140"/>
        <v>7.8651685393258424</v>
      </c>
      <c r="K240" s="18"/>
      <c r="L240" s="18"/>
      <c r="M240" s="18"/>
      <c r="N240" s="2" t="s">
        <v>70</v>
      </c>
      <c r="O240" s="2">
        <v>683</v>
      </c>
      <c r="P240" s="2">
        <v>441</v>
      </c>
      <c r="Q240" s="2">
        <v>242</v>
      </c>
      <c r="R240" s="2">
        <v>13</v>
      </c>
      <c r="S240" s="2">
        <v>11</v>
      </c>
      <c r="T240" s="2">
        <v>2</v>
      </c>
      <c r="U240" s="2">
        <v>7</v>
      </c>
      <c r="V240" s="2">
        <v>5</v>
      </c>
      <c r="W240" s="2">
        <v>2</v>
      </c>
      <c r="X240" s="2">
        <v>0</v>
      </c>
      <c r="Y240" s="2">
        <v>0</v>
      </c>
      <c r="Z240" s="2">
        <v>0</v>
      </c>
      <c r="AG240" s="2" t="s">
        <v>70</v>
      </c>
    </row>
    <row r="241" spans="1:33" ht="10.199999999999999" customHeight="1" x14ac:dyDescent="0.2">
      <c r="A241" s="2" t="s">
        <v>71</v>
      </c>
      <c r="B241" s="2">
        <v>576</v>
      </c>
      <c r="C241" s="2">
        <v>379</v>
      </c>
      <c r="D241" s="2">
        <v>197</v>
      </c>
      <c r="E241" s="2">
        <v>72</v>
      </c>
      <c r="F241" s="2">
        <v>63</v>
      </c>
      <c r="G241" s="2">
        <v>9</v>
      </c>
      <c r="H241" s="17">
        <f t="shared" si="140"/>
        <v>12.5</v>
      </c>
      <c r="I241" s="17">
        <f t="shared" si="140"/>
        <v>16.622691292875992</v>
      </c>
      <c r="J241" s="17">
        <f t="shared" si="140"/>
        <v>4.5685279187817258</v>
      </c>
      <c r="K241" s="18">
        <f>K239*50</f>
        <v>423.38316768284193</v>
      </c>
      <c r="L241" s="18">
        <f t="shared" ref="L241:M241" si="143">L239*50</f>
        <v>534.34306363277062</v>
      </c>
      <c r="M241" s="18">
        <f t="shared" si="143"/>
        <v>203.37301587301587</v>
      </c>
      <c r="N241" s="2" t="s">
        <v>71</v>
      </c>
      <c r="O241" s="2">
        <v>490</v>
      </c>
      <c r="P241" s="2">
        <v>309</v>
      </c>
      <c r="Q241" s="2">
        <v>181</v>
      </c>
      <c r="R241" s="2">
        <v>9</v>
      </c>
      <c r="S241" s="2">
        <v>4</v>
      </c>
      <c r="T241" s="2">
        <v>5</v>
      </c>
      <c r="U241" s="2">
        <v>5</v>
      </c>
      <c r="V241" s="2">
        <v>3</v>
      </c>
      <c r="W241" s="2">
        <v>2</v>
      </c>
      <c r="X241" s="2">
        <v>0</v>
      </c>
      <c r="Y241" s="2">
        <v>0</v>
      </c>
      <c r="Z241" s="2">
        <v>0</v>
      </c>
      <c r="AG241" s="2" t="s">
        <v>71</v>
      </c>
    </row>
    <row r="242" spans="1:33" ht="10.199999999999999" customHeight="1" x14ac:dyDescent="0.2">
      <c r="A242" s="2" t="s">
        <v>72</v>
      </c>
      <c r="B242" s="2">
        <v>449</v>
      </c>
      <c r="C242" s="2">
        <v>307</v>
      </c>
      <c r="D242" s="2">
        <v>142</v>
      </c>
      <c r="E242" s="2">
        <v>53</v>
      </c>
      <c r="F242" s="2">
        <v>45</v>
      </c>
      <c r="G242" s="2">
        <v>8</v>
      </c>
      <c r="H242" s="17">
        <f t="shared" si="140"/>
        <v>11.804008908685969</v>
      </c>
      <c r="I242" s="17">
        <f t="shared" si="140"/>
        <v>14.65798045602606</v>
      </c>
      <c r="J242" s="17">
        <f t="shared" si="140"/>
        <v>5.6338028169014089</v>
      </c>
      <c r="K242" s="18"/>
      <c r="L242" s="18"/>
      <c r="M242" s="18"/>
      <c r="N242" s="2" t="s">
        <v>72</v>
      </c>
      <c r="O242" s="2">
        <v>367</v>
      </c>
      <c r="P242" s="2">
        <v>245</v>
      </c>
      <c r="Q242" s="2">
        <v>122</v>
      </c>
      <c r="R242" s="2">
        <v>23</v>
      </c>
      <c r="S242" s="2">
        <v>14</v>
      </c>
      <c r="T242" s="2">
        <v>9</v>
      </c>
      <c r="U242" s="2">
        <v>6</v>
      </c>
      <c r="V242" s="2">
        <v>3</v>
      </c>
      <c r="W242" s="2">
        <v>3</v>
      </c>
      <c r="X242" s="2">
        <v>0</v>
      </c>
      <c r="Y242" s="2">
        <v>0</v>
      </c>
      <c r="Z242" s="2">
        <v>0</v>
      </c>
      <c r="AG242" s="2" t="s">
        <v>72</v>
      </c>
    </row>
    <row r="243" spans="1:33" ht="10.199999999999999" customHeight="1" x14ac:dyDescent="0.2">
      <c r="A243" s="2" t="s">
        <v>73</v>
      </c>
      <c r="B243" s="2">
        <v>307</v>
      </c>
      <c r="C243" s="2">
        <v>199</v>
      </c>
      <c r="D243" s="2">
        <v>108</v>
      </c>
      <c r="E243" s="2">
        <v>31</v>
      </c>
      <c r="F243" s="2">
        <v>28</v>
      </c>
      <c r="G243" s="2">
        <v>3</v>
      </c>
      <c r="H243" s="17">
        <f t="shared" si="140"/>
        <v>10.097719869706841</v>
      </c>
      <c r="I243" s="17">
        <f t="shared" si="140"/>
        <v>14.07035175879397</v>
      </c>
      <c r="J243" s="17">
        <f t="shared" si="140"/>
        <v>2.7777777777777777</v>
      </c>
      <c r="K243" s="18">
        <f>K237-K241</f>
        <v>2438.4502158894743</v>
      </c>
      <c r="L243" s="18">
        <f t="shared" ref="L243:M243" si="144">L237-L241</f>
        <v>2592.477217939389</v>
      </c>
      <c r="M243" s="18">
        <f t="shared" si="144"/>
        <v>2042.4032577468802</v>
      </c>
      <c r="N243" s="2" t="s">
        <v>73</v>
      </c>
      <c r="O243" s="2">
        <v>254</v>
      </c>
      <c r="P243" s="2">
        <v>160</v>
      </c>
      <c r="Q243" s="2">
        <v>94</v>
      </c>
      <c r="R243" s="2">
        <v>16</v>
      </c>
      <c r="S243" s="2">
        <v>8</v>
      </c>
      <c r="T243" s="2">
        <v>8</v>
      </c>
      <c r="U243" s="2">
        <v>6</v>
      </c>
      <c r="V243" s="2">
        <v>3</v>
      </c>
      <c r="W243" s="2">
        <v>3</v>
      </c>
      <c r="X243" s="2">
        <v>0</v>
      </c>
      <c r="Y243" s="2">
        <v>0</v>
      </c>
      <c r="Z243" s="2">
        <v>0</v>
      </c>
      <c r="AG243" s="2" t="s">
        <v>73</v>
      </c>
    </row>
    <row r="244" spans="1:33" ht="10.199999999999999" customHeight="1" x14ac:dyDescent="0.2">
      <c r="A244" s="2" t="s">
        <v>74</v>
      </c>
      <c r="B244" s="2">
        <v>234</v>
      </c>
      <c r="C244" s="2">
        <v>178</v>
      </c>
      <c r="D244" s="2">
        <v>56</v>
      </c>
      <c r="E244" s="2">
        <v>16</v>
      </c>
      <c r="F244" s="2">
        <v>13</v>
      </c>
      <c r="G244" s="2">
        <v>3</v>
      </c>
      <c r="H244" s="17">
        <f t="shared" si="140"/>
        <v>6.8376068376068382</v>
      </c>
      <c r="I244" s="17">
        <f t="shared" si="140"/>
        <v>7.3033707865168536</v>
      </c>
      <c r="J244" s="17">
        <f t="shared" si="140"/>
        <v>5.3571428571428568</v>
      </c>
      <c r="K244" s="18">
        <f>100-K239</f>
        <v>91.532336646343168</v>
      </c>
      <c r="L244" s="18">
        <f t="shared" ref="L244:M244" si="145">100-L239</f>
        <v>89.313138727344594</v>
      </c>
      <c r="M244" s="18">
        <f t="shared" si="145"/>
        <v>95.932539682539684</v>
      </c>
      <c r="N244" s="2" t="s">
        <v>74</v>
      </c>
      <c r="O244" s="2">
        <v>194</v>
      </c>
      <c r="P244" s="2">
        <v>152</v>
      </c>
      <c r="Q244" s="2">
        <v>42</v>
      </c>
      <c r="R244" s="2">
        <v>18</v>
      </c>
      <c r="S244" s="2">
        <v>9</v>
      </c>
      <c r="T244" s="2">
        <v>9</v>
      </c>
      <c r="U244" s="2">
        <v>6</v>
      </c>
      <c r="V244" s="2">
        <v>4</v>
      </c>
      <c r="W244" s="2">
        <v>2</v>
      </c>
      <c r="X244" s="2">
        <v>0</v>
      </c>
      <c r="Y244" s="2">
        <v>0</v>
      </c>
      <c r="Z244" s="2">
        <v>0</v>
      </c>
      <c r="AG244" s="2" t="s">
        <v>74</v>
      </c>
    </row>
    <row r="245" spans="1:33" ht="10.199999999999999" customHeight="1" x14ac:dyDescent="0.2">
      <c r="A245" s="2"/>
      <c r="B245" s="2"/>
      <c r="C245" s="2"/>
      <c r="D245" s="2"/>
      <c r="E245" s="2"/>
      <c r="F245" s="2"/>
      <c r="G245" s="2"/>
      <c r="H245" s="17">
        <f>SUM(H237:H243)*5</f>
        <v>1361.8333835723163</v>
      </c>
      <c r="I245" s="17">
        <f>SUM(I237:I243)*5</f>
        <v>1626.82028157216</v>
      </c>
      <c r="J245" s="17">
        <f>SUM(J237:J243)*5</f>
        <v>745.77627361989596</v>
      </c>
      <c r="K245" s="20">
        <f>K243/K244</f>
        <v>26.640314289265916</v>
      </c>
      <c r="L245" s="20">
        <f t="shared" ref="L245:M245" si="146">L243/L244</f>
        <v>29.026829141608278</v>
      </c>
      <c r="M245" s="20">
        <f t="shared" si="146"/>
        <v>21.289994661932319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G245" s="2"/>
    </row>
    <row r="246" spans="1:33" ht="10.199999999999999" customHeight="1" x14ac:dyDescent="0.2">
      <c r="A246" s="2" t="s">
        <v>23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 t="s">
        <v>23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G246" s="2" t="s">
        <v>23</v>
      </c>
    </row>
    <row r="247" spans="1:33" ht="10.199999999999999" customHeight="1" x14ac:dyDescent="0.2">
      <c r="A247" s="2" t="s">
        <v>38</v>
      </c>
      <c r="B247" s="2">
        <v>2748</v>
      </c>
      <c r="C247" s="2">
        <v>1326</v>
      </c>
      <c r="D247" s="2">
        <v>1422</v>
      </c>
      <c r="E247" s="2">
        <v>1108</v>
      </c>
      <c r="F247" s="2">
        <v>615</v>
      </c>
      <c r="G247" s="2">
        <v>493</v>
      </c>
      <c r="H247" s="2"/>
      <c r="I247" s="2"/>
      <c r="J247" s="2"/>
      <c r="K247" s="2"/>
      <c r="L247" s="2"/>
      <c r="M247" s="2"/>
      <c r="N247" s="2" t="s">
        <v>38</v>
      </c>
      <c r="O247" s="2">
        <v>1517</v>
      </c>
      <c r="P247" s="2">
        <v>672</v>
      </c>
      <c r="Q247" s="2">
        <v>845</v>
      </c>
      <c r="R247" s="2">
        <v>105</v>
      </c>
      <c r="S247" s="2">
        <v>34</v>
      </c>
      <c r="T247" s="2">
        <v>71</v>
      </c>
      <c r="U247" s="2">
        <v>18</v>
      </c>
      <c r="V247" s="2">
        <v>5</v>
      </c>
      <c r="W247" s="2">
        <v>13</v>
      </c>
      <c r="X247" s="2">
        <v>0</v>
      </c>
      <c r="Y247" s="2">
        <v>0</v>
      </c>
      <c r="Z247" s="2">
        <v>0</v>
      </c>
      <c r="AG247" s="2" t="s">
        <v>38</v>
      </c>
    </row>
    <row r="248" spans="1:33" ht="10.199999999999999" customHeight="1" x14ac:dyDescent="0.2">
      <c r="A248" s="2" t="s">
        <v>67</v>
      </c>
      <c r="B248" s="2">
        <v>508</v>
      </c>
      <c r="C248" s="2">
        <v>213</v>
      </c>
      <c r="D248" s="2">
        <v>295</v>
      </c>
      <c r="E248" s="2">
        <v>489</v>
      </c>
      <c r="F248" s="2">
        <v>209</v>
      </c>
      <c r="G248" s="2">
        <v>280</v>
      </c>
      <c r="H248" s="17">
        <f t="shared" ref="H248:J255" si="147">E248/B248*100</f>
        <v>96.259842519685037</v>
      </c>
      <c r="I248" s="17">
        <f t="shared" si="147"/>
        <v>98.122065727699521</v>
      </c>
      <c r="J248" s="17">
        <f t="shared" si="147"/>
        <v>94.915254237288138</v>
      </c>
      <c r="K248" s="18">
        <f>H256+1500</f>
        <v>2769.5160255991705</v>
      </c>
      <c r="L248" s="18">
        <f t="shared" ref="L248:M248" si="148">I256+1500</f>
        <v>3025.7128116173353</v>
      </c>
      <c r="M248" s="18">
        <f t="shared" si="148"/>
        <v>2518.0695262268432</v>
      </c>
      <c r="N248" s="2" t="s">
        <v>67</v>
      </c>
      <c r="O248" s="2">
        <v>19</v>
      </c>
      <c r="P248" s="2">
        <v>4</v>
      </c>
      <c r="Q248" s="2">
        <v>15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G248" s="2" t="s">
        <v>67</v>
      </c>
    </row>
    <row r="249" spans="1:33" ht="10.199999999999999" customHeight="1" x14ac:dyDescent="0.2">
      <c r="A249" s="2" t="s">
        <v>68</v>
      </c>
      <c r="B249" s="2">
        <v>403</v>
      </c>
      <c r="C249" s="2">
        <v>209</v>
      </c>
      <c r="D249" s="2">
        <v>194</v>
      </c>
      <c r="E249" s="2">
        <v>285</v>
      </c>
      <c r="F249" s="2">
        <v>185</v>
      </c>
      <c r="G249" s="2">
        <v>100</v>
      </c>
      <c r="H249" s="17">
        <f t="shared" si="147"/>
        <v>70.719602977667492</v>
      </c>
      <c r="I249" s="17">
        <f t="shared" si="147"/>
        <v>88.516746411483254</v>
      </c>
      <c r="J249" s="17">
        <f t="shared" si="147"/>
        <v>51.546391752577314</v>
      </c>
      <c r="K249" s="19"/>
      <c r="L249" s="19"/>
      <c r="M249" s="19"/>
      <c r="N249" s="2" t="s">
        <v>68</v>
      </c>
      <c r="O249" s="2">
        <v>116</v>
      </c>
      <c r="P249" s="2">
        <v>23</v>
      </c>
      <c r="Q249" s="2">
        <v>93</v>
      </c>
      <c r="R249" s="2">
        <v>2</v>
      </c>
      <c r="S249" s="2">
        <v>1</v>
      </c>
      <c r="T249" s="2">
        <v>1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G249" s="2" t="s">
        <v>68</v>
      </c>
    </row>
    <row r="250" spans="1:33" ht="10.199999999999999" customHeight="1" x14ac:dyDescent="0.2">
      <c r="A250" s="2" t="s">
        <v>69</v>
      </c>
      <c r="B250" s="2">
        <v>402</v>
      </c>
      <c r="C250" s="2">
        <v>192</v>
      </c>
      <c r="D250" s="2">
        <v>210</v>
      </c>
      <c r="E250" s="2">
        <v>167</v>
      </c>
      <c r="F250" s="2">
        <v>111</v>
      </c>
      <c r="G250" s="2">
        <v>56</v>
      </c>
      <c r="H250" s="17">
        <f t="shared" si="147"/>
        <v>41.542288557213929</v>
      </c>
      <c r="I250" s="17">
        <f t="shared" si="147"/>
        <v>57.8125</v>
      </c>
      <c r="J250" s="17">
        <f t="shared" si="147"/>
        <v>26.666666666666668</v>
      </c>
      <c r="K250" s="18">
        <f>(H254+H255)/2</f>
        <v>6.1492913997282077</v>
      </c>
      <c r="L250" s="18">
        <f t="shared" ref="L250:M250" si="149">(I254+I255)/2</f>
        <v>7.6825557809330629</v>
      </c>
      <c r="M250" s="18">
        <f t="shared" si="149"/>
        <v>4.3409090909090908</v>
      </c>
      <c r="N250" s="2" t="s">
        <v>69</v>
      </c>
      <c r="O250" s="2">
        <v>226</v>
      </c>
      <c r="P250" s="2">
        <v>80</v>
      </c>
      <c r="Q250" s="2">
        <v>146</v>
      </c>
      <c r="R250" s="2">
        <v>5</v>
      </c>
      <c r="S250" s="2">
        <v>0</v>
      </c>
      <c r="T250" s="2">
        <v>5</v>
      </c>
      <c r="U250" s="2">
        <v>4</v>
      </c>
      <c r="V250" s="2">
        <v>1</v>
      </c>
      <c r="W250" s="2">
        <v>3</v>
      </c>
      <c r="X250" s="2">
        <v>0</v>
      </c>
      <c r="Y250" s="2">
        <v>0</v>
      </c>
      <c r="Z250" s="2">
        <v>0</v>
      </c>
      <c r="AG250" s="2" t="s">
        <v>69</v>
      </c>
    </row>
    <row r="251" spans="1:33" ht="10.199999999999999" customHeight="1" x14ac:dyDescent="0.2">
      <c r="A251" s="2" t="s">
        <v>70</v>
      </c>
      <c r="B251" s="2">
        <v>355</v>
      </c>
      <c r="C251" s="2">
        <v>176</v>
      </c>
      <c r="D251" s="2">
        <v>179</v>
      </c>
      <c r="E251" s="2">
        <v>76</v>
      </c>
      <c r="F251" s="2">
        <v>55</v>
      </c>
      <c r="G251" s="2">
        <v>21</v>
      </c>
      <c r="H251" s="17">
        <f t="shared" si="147"/>
        <v>21.408450704225352</v>
      </c>
      <c r="I251" s="17">
        <f t="shared" si="147"/>
        <v>31.25</v>
      </c>
      <c r="J251" s="17">
        <f t="shared" si="147"/>
        <v>11.731843575418994</v>
      </c>
      <c r="K251" s="18"/>
      <c r="L251" s="18"/>
      <c r="M251" s="18"/>
      <c r="N251" s="2" t="s">
        <v>70</v>
      </c>
      <c r="O251" s="2">
        <v>266</v>
      </c>
      <c r="P251" s="2">
        <v>114</v>
      </c>
      <c r="Q251" s="2">
        <v>152</v>
      </c>
      <c r="R251" s="2">
        <v>10</v>
      </c>
      <c r="S251" s="2">
        <v>5</v>
      </c>
      <c r="T251" s="2">
        <v>5</v>
      </c>
      <c r="U251" s="2">
        <v>3</v>
      </c>
      <c r="V251" s="2">
        <v>2</v>
      </c>
      <c r="W251" s="2">
        <v>1</v>
      </c>
      <c r="X251" s="2">
        <v>0</v>
      </c>
      <c r="Y251" s="2">
        <v>0</v>
      </c>
      <c r="Z251" s="2">
        <v>0</v>
      </c>
      <c r="AG251" s="2" t="s">
        <v>70</v>
      </c>
    </row>
    <row r="252" spans="1:33" ht="10.199999999999999" customHeight="1" x14ac:dyDescent="0.2">
      <c r="A252" s="2" t="s">
        <v>71</v>
      </c>
      <c r="B252" s="2">
        <v>352</v>
      </c>
      <c r="C252" s="2">
        <v>171</v>
      </c>
      <c r="D252" s="2">
        <v>181</v>
      </c>
      <c r="E252" s="2">
        <v>37</v>
      </c>
      <c r="F252" s="2">
        <v>24</v>
      </c>
      <c r="G252" s="2">
        <v>13</v>
      </c>
      <c r="H252" s="17">
        <f t="shared" si="147"/>
        <v>10.511363636363637</v>
      </c>
      <c r="I252" s="17">
        <f t="shared" si="147"/>
        <v>14.035087719298245</v>
      </c>
      <c r="J252" s="17">
        <f t="shared" si="147"/>
        <v>7.1823204419889501</v>
      </c>
      <c r="K252" s="18">
        <f>K250*50</f>
        <v>307.46456998641037</v>
      </c>
      <c r="L252" s="18">
        <f t="shared" ref="L252:M252" si="150">L250*50</f>
        <v>384.12778904665316</v>
      </c>
      <c r="M252" s="18">
        <f t="shared" si="150"/>
        <v>217.04545454545453</v>
      </c>
      <c r="N252" s="2" t="s">
        <v>71</v>
      </c>
      <c r="O252" s="2">
        <v>295</v>
      </c>
      <c r="P252" s="2">
        <v>141</v>
      </c>
      <c r="Q252" s="2">
        <v>154</v>
      </c>
      <c r="R252" s="2">
        <v>17</v>
      </c>
      <c r="S252" s="2">
        <v>5</v>
      </c>
      <c r="T252" s="2">
        <v>12</v>
      </c>
      <c r="U252" s="2">
        <v>3</v>
      </c>
      <c r="V252" s="2">
        <v>1</v>
      </c>
      <c r="W252" s="2">
        <v>2</v>
      </c>
      <c r="X252" s="2">
        <v>0</v>
      </c>
      <c r="Y252" s="2">
        <v>0</v>
      </c>
      <c r="Z252" s="2">
        <v>0</v>
      </c>
      <c r="AG252" s="2" t="s">
        <v>71</v>
      </c>
    </row>
    <row r="253" spans="1:33" ht="10.199999999999999" customHeight="1" x14ac:dyDescent="0.2">
      <c r="A253" s="2" t="s">
        <v>72</v>
      </c>
      <c r="B253" s="2">
        <v>322</v>
      </c>
      <c r="C253" s="2">
        <v>147</v>
      </c>
      <c r="D253" s="2">
        <v>175</v>
      </c>
      <c r="E253" s="2">
        <v>29</v>
      </c>
      <c r="F253" s="2">
        <v>14</v>
      </c>
      <c r="G253" s="2">
        <v>15</v>
      </c>
      <c r="H253" s="17">
        <f t="shared" si="147"/>
        <v>9.0062111801242235</v>
      </c>
      <c r="I253" s="17">
        <f t="shared" si="147"/>
        <v>9.5238095238095237</v>
      </c>
      <c r="J253" s="17">
        <f t="shared" si="147"/>
        <v>8.5714285714285712</v>
      </c>
      <c r="K253" s="18"/>
      <c r="L253" s="18"/>
      <c r="M253" s="18"/>
      <c r="N253" s="2" t="s">
        <v>72</v>
      </c>
      <c r="O253" s="2">
        <v>265</v>
      </c>
      <c r="P253" s="2">
        <v>123</v>
      </c>
      <c r="Q253" s="2">
        <v>142</v>
      </c>
      <c r="R253" s="2">
        <v>25</v>
      </c>
      <c r="S253" s="2">
        <v>9</v>
      </c>
      <c r="T253" s="2">
        <v>16</v>
      </c>
      <c r="U253" s="2">
        <v>3</v>
      </c>
      <c r="V253" s="2">
        <v>1</v>
      </c>
      <c r="W253" s="2">
        <v>2</v>
      </c>
      <c r="X253" s="2">
        <v>0</v>
      </c>
      <c r="Y253" s="2">
        <v>0</v>
      </c>
      <c r="Z253" s="2">
        <v>0</v>
      </c>
      <c r="AG253" s="2" t="s">
        <v>72</v>
      </c>
    </row>
    <row r="254" spans="1:33" ht="10.199999999999999" customHeight="1" x14ac:dyDescent="0.2">
      <c r="A254" s="2" t="s">
        <v>73</v>
      </c>
      <c r="B254" s="2">
        <v>202</v>
      </c>
      <c r="C254" s="2">
        <v>102</v>
      </c>
      <c r="D254" s="2">
        <v>100</v>
      </c>
      <c r="E254" s="2">
        <v>9</v>
      </c>
      <c r="F254" s="2">
        <v>6</v>
      </c>
      <c r="G254" s="2">
        <v>3</v>
      </c>
      <c r="H254" s="17">
        <f t="shared" si="147"/>
        <v>4.455445544554455</v>
      </c>
      <c r="I254" s="17">
        <f t="shared" si="147"/>
        <v>5.8823529411764701</v>
      </c>
      <c r="J254" s="17">
        <f t="shared" si="147"/>
        <v>3</v>
      </c>
      <c r="K254" s="18">
        <f>K248-K252</f>
        <v>2462.05145561276</v>
      </c>
      <c r="L254" s="18">
        <f t="shared" ref="L254:M254" si="151">L248-L252</f>
        <v>2641.5850225706822</v>
      </c>
      <c r="M254" s="18">
        <f t="shared" si="151"/>
        <v>2301.0240716813887</v>
      </c>
      <c r="N254" s="2" t="s">
        <v>73</v>
      </c>
      <c r="O254" s="2">
        <v>169</v>
      </c>
      <c r="P254" s="2">
        <v>90</v>
      </c>
      <c r="Q254" s="2">
        <v>79</v>
      </c>
      <c r="R254" s="2">
        <v>19</v>
      </c>
      <c r="S254" s="2">
        <v>6</v>
      </c>
      <c r="T254" s="2">
        <v>13</v>
      </c>
      <c r="U254" s="2">
        <v>5</v>
      </c>
      <c r="V254" s="2">
        <v>0</v>
      </c>
      <c r="W254" s="2">
        <v>5</v>
      </c>
      <c r="X254" s="2">
        <v>0</v>
      </c>
      <c r="Y254" s="2">
        <v>0</v>
      </c>
      <c r="Z254" s="2">
        <v>0</v>
      </c>
      <c r="AG254" s="2" t="s">
        <v>73</v>
      </c>
    </row>
    <row r="255" spans="1:33" ht="10.199999999999999" customHeight="1" x14ac:dyDescent="0.2">
      <c r="A255" s="2" t="s">
        <v>74</v>
      </c>
      <c r="B255" s="2">
        <v>204</v>
      </c>
      <c r="C255" s="2">
        <v>116</v>
      </c>
      <c r="D255" s="2">
        <v>88</v>
      </c>
      <c r="E255" s="2">
        <v>16</v>
      </c>
      <c r="F255" s="2">
        <v>11</v>
      </c>
      <c r="G255" s="2">
        <v>5</v>
      </c>
      <c r="H255" s="17">
        <f t="shared" si="147"/>
        <v>7.8431372549019605</v>
      </c>
      <c r="I255" s="17">
        <f t="shared" si="147"/>
        <v>9.4827586206896548</v>
      </c>
      <c r="J255" s="17">
        <f t="shared" si="147"/>
        <v>5.6818181818181817</v>
      </c>
      <c r="K255" s="18">
        <f>100-K250</f>
        <v>93.850708600271787</v>
      </c>
      <c r="L255" s="18">
        <f t="shared" ref="L255:M255" si="152">100-L250</f>
        <v>92.317444219066942</v>
      </c>
      <c r="M255" s="18">
        <f t="shared" si="152"/>
        <v>95.659090909090907</v>
      </c>
      <c r="N255" s="2" t="s">
        <v>74</v>
      </c>
      <c r="O255" s="2">
        <v>161</v>
      </c>
      <c r="P255" s="2">
        <v>97</v>
      </c>
      <c r="Q255" s="2">
        <v>64</v>
      </c>
      <c r="R255" s="2">
        <v>27</v>
      </c>
      <c r="S255" s="2">
        <v>8</v>
      </c>
      <c r="T255" s="2">
        <v>19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G255" s="2" t="s">
        <v>74</v>
      </c>
    </row>
    <row r="256" spans="1:33" ht="10.199999999999999" customHeight="1" x14ac:dyDescent="0.2">
      <c r="A256" s="2"/>
      <c r="B256" s="2"/>
      <c r="C256" s="2"/>
      <c r="D256" s="2"/>
      <c r="E256" s="2"/>
      <c r="F256" s="2"/>
      <c r="G256" s="2"/>
      <c r="H256" s="17">
        <f>SUM(H248:H254)*5</f>
        <v>1269.5160255991705</v>
      </c>
      <c r="I256" s="17">
        <f>SUM(I248:I254)*5</f>
        <v>1525.7128116173351</v>
      </c>
      <c r="J256" s="17">
        <f>SUM(J248:J254)*5</f>
        <v>1018.0695262268432</v>
      </c>
      <c r="K256" s="20">
        <f>K254/K255</f>
        <v>26.233701293605684</v>
      </c>
      <c r="L256" s="20">
        <f t="shared" ref="L256:M256" si="153">L254/L255</f>
        <v>28.614148115953778</v>
      </c>
      <c r="M256" s="20">
        <f t="shared" si="153"/>
        <v>24.054421276783348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G256" s="2"/>
    </row>
    <row r="257" spans="1:33" ht="10.199999999999999" customHeight="1" x14ac:dyDescent="0.2">
      <c r="A257" s="2" t="s">
        <v>24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 t="s">
        <v>24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G257" s="2" t="s">
        <v>24</v>
      </c>
    </row>
    <row r="258" spans="1:33" ht="10.199999999999999" customHeight="1" x14ac:dyDescent="0.2">
      <c r="A258" s="2" t="s">
        <v>38</v>
      </c>
      <c r="B258" s="2">
        <v>635</v>
      </c>
      <c r="C258" s="2">
        <v>317</v>
      </c>
      <c r="D258" s="2">
        <v>318</v>
      </c>
      <c r="E258" s="2">
        <v>223</v>
      </c>
      <c r="F258" s="2">
        <v>126</v>
      </c>
      <c r="G258" s="2">
        <v>97</v>
      </c>
      <c r="H258" s="2"/>
      <c r="I258" s="2"/>
      <c r="J258" s="2"/>
      <c r="K258" s="2"/>
      <c r="L258" s="2"/>
      <c r="M258" s="2"/>
      <c r="N258" s="2" t="s">
        <v>38</v>
      </c>
      <c r="O258" s="2">
        <v>391</v>
      </c>
      <c r="P258" s="2">
        <v>183</v>
      </c>
      <c r="Q258" s="2">
        <v>208</v>
      </c>
      <c r="R258" s="2">
        <v>13</v>
      </c>
      <c r="S258" s="2">
        <v>3</v>
      </c>
      <c r="T258" s="2">
        <v>10</v>
      </c>
      <c r="U258" s="2">
        <v>7</v>
      </c>
      <c r="V258" s="2">
        <v>4</v>
      </c>
      <c r="W258" s="2">
        <v>3</v>
      </c>
      <c r="X258" s="2">
        <v>1</v>
      </c>
      <c r="Y258" s="2">
        <v>1</v>
      </c>
      <c r="Z258" s="2">
        <v>0</v>
      </c>
      <c r="AG258" s="2" t="s">
        <v>38</v>
      </c>
    </row>
    <row r="259" spans="1:33" ht="10.199999999999999" customHeight="1" x14ac:dyDescent="0.2">
      <c r="A259" s="2" t="s">
        <v>67</v>
      </c>
      <c r="B259" s="2">
        <v>111</v>
      </c>
      <c r="C259" s="2">
        <v>46</v>
      </c>
      <c r="D259" s="2">
        <v>65</v>
      </c>
      <c r="E259" s="2">
        <v>108</v>
      </c>
      <c r="F259" s="2">
        <v>46</v>
      </c>
      <c r="G259" s="2">
        <v>62</v>
      </c>
      <c r="H259" s="17">
        <f t="shared" ref="H259:J266" si="154">E259/B259*100</f>
        <v>97.297297297297305</v>
      </c>
      <c r="I259" s="17">
        <f t="shared" si="154"/>
        <v>100</v>
      </c>
      <c r="J259" s="17">
        <f t="shared" si="154"/>
        <v>95.384615384615387</v>
      </c>
      <c r="K259" s="18">
        <f>H267+1500</f>
        <v>2614.8356278138954</v>
      </c>
      <c r="L259" s="18">
        <f t="shared" ref="L259:M259" si="155">I267+1500</f>
        <v>2898.6843479513436</v>
      </c>
      <c r="M259" s="18">
        <f t="shared" si="155"/>
        <v>2329.7165008640422</v>
      </c>
      <c r="N259" s="2" t="s">
        <v>67</v>
      </c>
      <c r="O259" s="2">
        <v>3</v>
      </c>
      <c r="P259" s="2">
        <v>0</v>
      </c>
      <c r="Q259" s="2">
        <v>3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G259" s="2" t="s">
        <v>67</v>
      </c>
    </row>
    <row r="260" spans="1:33" ht="10.199999999999999" customHeight="1" x14ac:dyDescent="0.2">
      <c r="A260" s="2" t="s">
        <v>68</v>
      </c>
      <c r="B260" s="2">
        <v>97</v>
      </c>
      <c r="C260" s="2">
        <v>47</v>
      </c>
      <c r="D260" s="2">
        <v>50</v>
      </c>
      <c r="E260" s="2">
        <v>57</v>
      </c>
      <c r="F260" s="2">
        <v>36</v>
      </c>
      <c r="G260" s="2">
        <v>21</v>
      </c>
      <c r="H260" s="17">
        <f t="shared" si="154"/>
        <v>58.762886597938149</v>
      </c>
      <c r="I260" s="17">
        <f t="shared" si="154"/>
        <v>76.59574468085107</v>
      </c>
      <c r="J260" s="17">
        <f t="shared" si="154"/>
        <v>42</v>
      </c>
      <c r="K260" s="19"/>
      <c r="L260" s="19"/>
      <c r="M260" s="19"/>
      <c r="N260" s="2" t="s">
        <v>68</v>
      </c>
      <c r="O260" s="2">
        <v>40</v>
      </c>
      <c r="P260" s="2">
        <v>11</v>
      </c>
      <c r="Q260" s="2">
        <v>29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G260" s="2" t="s">
        <v>68</v>
      </c>
    </row>
    <row r="261" spans="1:33" ht="10.199999999999999" customHeight="1" x14ac:dyDescent="0.2">
      <c r="A261" s="2" t="s">
        <v>69</v>
      </c>
      <c r="B261" s="2">
        <v>102</v>
      </c>
      <c r="C261" s="2">
        <v>41</v>
      </c>
      <c r="D261" s="2">
        <v>61</v>
      </c>
      <c r="E261" s="2">
        <v>25</v>
      </c>
      <c r="F261" s="2">
        <v>15</v>
      </c>
      <c r="G261" s="2">
        <v>10</v>
      </c>
      <c r="H261" s="17">
        <f t="shared" si="154"/>
        <v>24.509803921568626</v>
      </c>
      <c r="I261" s="17">
        <f t="shared" si="154"/>
        <v>36.585365853658537</v>
      </c>
      <c r="J261" s="17">
        <f t="shared" si="154"/>
        <v>16.393442622950818</v>
      </c>
      <c r="K261" s="18">
        <f>(H265+H266)/2</f>
        <v>7.8282828282828287</v>
      </c>
      <c r="L261" s="18">
        <f t="shared" ref="L261:M261" si="156">(I265+I266)/2</f>
        <v>13.846153846153847</v>
      </c>
      <c r="M261" s="18">
        <f t="shared" si="156"/>
        <v>0</v>
      </c>
      <c r="N261" s="2" t="s">
        <v>69</v>
      </c>
      <c r="O261" s="2">
        <v>75</v>
      </c>
      <c r="P261" s="2">
        <v>25</v>
      </c>
      <c r="Q261" s="2">
        <v>50</v>
      </c>
      <c r="R261" s="2">
        <v>1</v>
      </c>
      <c r="S261" s="2">
        <v>1</v>
      </c>
      <c r="T261" s="2">
        <v>0</v>
      </c>
      <c r="U261" s="2">
        <v>1</v>
      </c>
      <c r="V261" s="2">
        <v>0</v>
      </c>
      <c r="W261" s="2">
        <v>1</v>
      </c>
      <c r="X261" s="2">
        <v>0</v>
      </c>
      <c r="Y261" s="2">
        <v>0</v>
      </c>
      <c r="Z261" s="2">
        <v>0</v>
      </c>
      <c r="AG261" s="2" t="s">
        <v>69</v>
      </c>
    </row>
    <row r="262" spans="1:33" ht="10.199999999999999" customHeight="1" x14ac:dyDescent="0.2">
      <c r="A262" s="2" t="s">
        <v>70</v>
      </c>
      <c r="B262" s="2">
        <v>78</v>
      </c>
      <c r="C262" s="2">
        <v>39</v>
      </c>
      <c r="D262" s="2">
        <v>39</v>
      </c>
      <c r="E262" s="2">
        <v>11</v>
      </c>
      <c r="F262" s="2">
        <v>9</v>
      </c>
      <c r="G262" s="2">
        <v>2</v>
      </c>
      <c r="H262" s="17">
        <f t="shared" si="154"/>
        <v>14.102564102564102</v>
      </c>
      <c r="I262" s="17">
        <f t="shared" si="154"/>
        <v>23.076923076923077</v>
      </c>
      <c r="J262" s="17">
        <f t="shared" si="154"/>
        <v>5.1282051282051277</v>
      </c>
      <c r="K262" s="18"/>
      <c r="L262" s="18"/>
      <c r="M262" s="18"/>
      <c r="N262" s="2" t="s">
        <v>70</v>
      </c>
      <c r="O262" s="2">
        <v>63</v>
      </c>
      <c r="P262" s="2">
        <v>29</v>
      </c>
      <c r="Q262" s="2">
        <v>34</v>
      </c>
      <c r="R262" s="2">
        <v>1</v>
      </c>
      <c r="S262" s="2">
        <v>0</v>
      </c>
      <c r="T262" s="2">
        <v>1</v>
      </c>
      <c r="U262" s="2">
        <v>3</v>
      </c>
      <c r="V262" s="2">
        <v>1</v>
      </c>
      <c r="W262" s="2">
        <v>2</v>
      </c>
      <c r="X262" s="2">
        <v>0</v>
      </c>
      <c r="Y262" s="2">
        <v>0</v>
      </c>
      <c r="Z262" s="2">
        <v>0</v>
      </c>
      <c r="AG262" s="2" t="s">
        <v>70</v>
      </c>
    </row>
    <row r="263" spans="1:33" ht="10.199999999999999" customHeight="1" x14ac:dyDescent="0.2">
      <c r="A263" s="2" t="s">
        <v>71</v>
      </c>
      <c r="B263" s="2">
        <v>86</v>
      </c>
      <c r="C263" s="2">
        <v>56</v>
      </c>
      <c r="D263" s="2">
        <v>30</v>
      </c>
      <c r="E263" s="2">
        <v>10</v>
      </c>
      <c r="F263" s="2">
        <v>9</v>
      </c>
      <c r="G263" s="2">
        <v>1</v>
      </c>
      <c r="H263" s="17">
        <f t="shared" si="154"/>
        <v>11.627906976744185</v>
      </c>
      <c r="I263" s="17">
        <f t="shared" si="154"/>
        <v>16.071428571428573</v>
      </c>
      <c r="J263" s="17">
        <f t="shared" si="154"/>
        <v>3.3333333333333335</v>
      </c>
      <c r="K263" s="18">
        <f>K261*50</f>
        <v>391.41414141414145</v>
      </c>
      <c r="L263" s="18">
        <f t="shared" ref="L263:M263" si="157">L261*50</f>
        <v>692.30769230769238</v>
      </c>
      <c r="M263" s="18">
        <f t="shared" si="157"/>
        <v>0</v>
      </c>
      <c r="N263" s="2" t="s">
        <v>71</v>
      </c>
      <c r="O263" s="2">
        <v>71</v>
      </c>
      <c r="P263" s="2">
        <v>42</v>
      </c>
      <c r="Q263" s="2">
        <v>29</v>
      </c>
      <c r="R263" s="2">
        <v>1</v>
      </c>
      <c r="S263" s="2">
        <v>1</v>
      </c>
      <c r="T263" s="2">
        <v>0</v>
      </c>
      <c r="U263" s="2">
        <v>3</v>
      </c>
      <c r="V263" s="2">
        <v>3</v>
      </c>
      <c r="W263" s="2">
        <v>0</v>
      </c>
      <c r="X263" s="2">
        <v>1</v>
      </c>
      <c r="Y263" s="2">
        <v>1</v>
      </c>
      <c r="Z263" s="2">
        <v>0</v>
      </c>
      <c r="AG263" s="2" t="s">
        <v>71</v>
      </c>
    </row>
    <row r="264" spans="1:33" ht="10.199999999999999" customHeight="1" x14ac:dyDescent="0.2">
      <c r="A264" s="2" t="s">
        <v>72</v>
      </c>
      <c r="B264" s="2">
        <v>54</v>
      </c>
      <c r="C264" s="2">
        <v>27</v>
      </c>
      <c r="D264" s="2">
        <v>27</v>
      </c>
      <c r="E264" s="2">
        <v>3</v>
      </c>
      <c r="F264" s="2">
        <v>2</v>
      </c>
      <c r="G264" s="2">
        <v>1</v>
      </c>
      <c r="H264" s="17">
        <f t="shared" si="154"/>
        <v>5.5555555555555554</v>
      </c>
      <c r="I264" s="17">
        <f t="shared" si="154"/>
        <v>7.4074074074074066</v>
      </c>
      <c r="J264" s="17">
        <f t="shared" si="154"/>
        <v>3.7037037037037033</v>
      </c>
      <c r="K264" s="18"/>
      <c r="L264" s="18"/>
      <c r="M264" s="18"/>
      <c r="N264" s="2" t="s">
        <v>72</v>
      </c>
      <c r="O264" s="2">
        <v>50</v>
      </c>
      <c r="P264" s="2">
        <v>25</v>
      </c>
      <c r="Q264" s="2">
        <v>25</v>
      </c>
      <c r="R264" s="2">
        <v>1</v>
      </c>
      <c r="S264" s="2">
        <v>0</v>
      </c>
      <c r="T264" s="2">
        <v>1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G264" s="2" t="s">
        <v>72</v>
      </c>
    </row>
    <row r="265" spans="1:33" ht="10.199999999999999" customHeight="1" x14ac:dyDescent="0.2">
      <c r="A265" s="2" t="s">
        <v>73</v>
      </c>
      <c r="B265" s="2">
        <v>63</v>
      </c>
      <c r="C265" s="2">
        <v>35</v>
      </c>
      <c r="D265" s="2">
        <v>28</v>
      </c>
      <c r="E265" s="2">
        <v>7</v>
      </c>
      <c r="F265" s="2">
        <v>7</v>
      </c>
      <c r="G265" s="2">
        <v>0</v>
      </c>
      <c r="H265" s="17">
        <f t="shared" si="154"/>
        <v>11.111111111111111</v>
      </c>
      <c r="I265" s="17">
        <f t="shared" si="154"/>
        <v>20</v>
      </c>
      <c r="J265" s="17">
        <f t="shared" si="154"/>
        <v>0</v>
      </c>
      <c r="K265" s="18">
        <f>K259-K263</f>
        <v>2223.421486399754</v>
      </c>
      <c r="L265" s="18">
        <f t="shared" ref="L265:M265" si="158">L259-L263</f>
        <v>2206.3766556436512</v>
      </c>
      <c r="M265" s="18">
        <f t="shared" si="158"/>
        <v>2329.7165008640422</v>
      </c>
      <c r="N265" s="2" t="s">
        <v>73</v>
      </c>
      <c r="O265" s="2">
        <v>51</v>
      </c>
      <c r="P265" s="2">
        <v>27</v>
      </c>
      <c r="Q265" s="2">
        <v>24</v>
      </c>
      <c r="R265" s="2">
        <v>5</v>
      </c>
      <c r="S265" s="2">
        <v>1</v>
      </c>
      <c r="T265" s="2">
        <v>4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G265" s="2" t="s">
        <v>73</v>
      </c>
    </row>
    <row r="266" spans="1:33" ht="10.199999999999999" customHeight="1" x14ac:dyDescent="0.2">
      <c r="A266" s="2" t="s">
        <v>74</v>
      </c>
      <c r="B266" s="2">
        <v>44</v>
      </c>
      <c r="C266" s="2">
        <v>26</v>
      </c>
      <c r="D266" s="2">
        <v>18</v>
      </c>
      <c r="E266" s="2">
        <v>2</v>
      </c>
      <c r="F266" s="2">
        <v>2</v>
      </c>
      <c r="G266" s="2">
        <v>0</v>
      </c>
      <c r="H266" s="17">
        <f t="shared" si="154"/>
        <v>4.5454545454545459</v>
      </c>
      <c r="I266" s="17">
        <f t="shared" si="154"/>
        <v>7.6923076923076925</v>
      </c>
      <c r="J266" s="17">
        <f t="shared" si="154"/>
        <v>0</v>
      </c>
      <c r="K266" s="18">
        <f>100-K261</f>
        <v>92.171717171717177</v>
      </c>
      <c r="L266" s="18">
        <f t="shared" ref="L266:M266" si="159">100-L261</f>
        <v>86.15384615384616</v>
      </c>
      <c r="M266" s="18">
        <f t="shared" si="159"/>
        <v>100</v>
      </c>
      <c r="N266" s="2" t="s">
        <v>74</v>
      </c>
      <c r="O266" s="2">
        <v>38</v>
      </c>
      <c r="P266" s="2">
        <v>24</v>
      </c>
      <c r="Q266" s="2">
        <v>14</v>
      </c>
      <c r="R266" s="2">
        <v>4</v>
      </c>
      <c r="S266" s="2">
        <v>0</v>
      </c>
      <c r="T266" s="2">
        <v>4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G266" s="2" t="s">
        <v>74</v>
      </c>
    </row>
    <row r="267" spans="1:33" ht="10.199999999999999" customHeight="1" x14ac:dyDescent="0.2">
      <c r="A267" s="2"/>
      <c r="B267" s="2"/>
      <c r="C267" s="2"/>
      <c r="D267" s="2"/>
      <c r="E267" s="2"/>
      <c r="F267" s="2"/>
      <c r="G267" s="2"/>
      <c r="H267" s="17">
        <f>SUM(H259:H265)*5</f>
        <v>1114.8356278138951</v>
      </c>
      <c r="I267" s="17">
        <f>SUM(I259:I265)*5</f>
        <v>1398.6843479513434</v>
      </c>
      <c r="J267" s="17">
        <f>SUM(J259:J265)*5</f>
        <v>829.71650086404202</v>
      </c>
      <c r="K267" s="20">
        <f>K265/K266</f>
        <v>24.122600236008289</v>
      </c>
      <c r="L267" s="20">
        <f t="shared" ref="L267:M267" si="160">L265/L266</f>
        <v>25.60972903872095</v>
      </c>
      <c r="M267" s="20">
        <f t="shared" si="160"/>
        <v>23.297165008640423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G267" s="2"/>
    </row>
    <row r="268" spans="1:33" ht="10.199999999999999" customHeight="1" x14ac:dyDescent="0.2">
      <c r="A268" s="2" t="s">
        <v>25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 t="s">
        <v>25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G268" s="2" t="s">
        <v>25</v>
      </c>
    </row>
    <row r="269" spans="1:33" ht="10.199999999999999" customHeight="1" x14ac:dyDescent="0.2">
      <c r="A269" s="2" t="s">
        <v>38</v>
      </c>
      <c r="B269" s="2">
        <v>1249</v>
      </c>
      <c r="C269" s="2">
        <v>855</v>
      </c>
      <c r="D269" s="2">
        <v>394</v>
      </c>
      <c r="E269" s="2">
        <v>609</v>
      </c>
      <c r="F269" s="2">
        <v>502</v>
      </c>
      <c r="G269" s="2">
        <v>107</v>
      </c>
      <c r="H269" s="2"/>
      <c r="I269" s="2"/>
      <c r="J269" s="2"/>
      <c r="K269" s="2"/>
      <c r="L269" s="2"/>
      <c r="M269" s="2"/>
      <c r="N269" s="2" t="s">
        <v>38</v>
      </c>
      <c r="O269" s="2">
        <v>609</v>
      </c>
      <c r="P269" s="2">
        <v>334</v>
      </c>
      <c r="Q269" s="2">
        <v>275</v>
      </c>
      <c r="R269" s="2">
        <v>22</v>
      </c>
      <c r="S269" s="2">
        <v>12</v>
      </c>
      <c r="T269" s="2">
        <v>10</v>
      </c>
      <c r="U269" s="2">
        <v>9</v>
      </c>
      <c r="V269" s="2">
        <v>7</v>
      </c>
      <c r="W269" s="2">
        <v>2</v>
      </c>
      <c r="X269" s="2">
        <v>0</v>
      </c>
      <c r="Y269" s="2">
        <v>0</v>
      </c>
      <c r="Z269" s="2">
        <v>0</v>
      </c>
      <c r="AG269" s="2" t="s">
        <v>38</v>
      </c>
    </row>
    <row r="270" spans="1:33" ht="10.199999999999999" customHeight="1" x14ac:dyDescent="0.2">
      <c r="A270" s="2" t="s">
        <v>67</v>
      </c>
      <c r="B270" s="2">
        <v>217</v>
      </c>
      <c r="C270" s="2">
        <v>149</v>
      </c>
      <c r="D270" s="2">
        <v>68</v>
      </c>
      <c r="E270" s="2">
        <v>207</v>
      </c>
      <c r="F270" s="2">
        <v>144</v>
      </c>
      <c r="G270" s="2">
        <v>63</v>
      </c>
      <c r="H270" s="17">
        <f t="shared" ref="H270:J277" si="161">E270/B270*100</f>
        <v>95.391705069124427</v>
      </c>
      <c r="I270" s="17">
        <f t="shared" si="161"/>
        <v>96.644295302013433</v>
      </c>
      <c r="J270" s="17">
        <f t="shared" si="161"/>
        <v>92.64705882352942</v>
      </c>
      <c r="K270" s="18">
        <f>H278+1500</f>
        <v>2987.0498799868083</v>
      </c>
      <c r="L270" s="18">
        <f t="shared" ref="L270:M270" si="162">I278+1500</f>
        <v>3269.3752598406591</v>
      </c>
      <c r="M270" s="18">
        <f t="shared" si="162"/>
        <v>2350.1455343218286</v>
      </c>
      <c r="N270" s="2" t="s">
        <v>67</v>
      </c>
      <c r="O270" s="2">
        <v>10</v>
      </c>
      <c r="P270" s="2">
        <v>5</v>
      </c>
      <c r="Q270" s="2">
        <v>5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G270" s="2" t="s">
        <v>67</v>
      </c>
    </row>
    <row r="271" spans="1:33" ht="10.199999999999999" customHeight="1" x14ac:dyDescent="0.2">
      <c r="A271" s="2" t="s">
        <v>68</v>
      </c>
      <c r="B271" s="2">
        <v>268</v>
      </c>
      <c r="C271" s="2">
        <v>200</v>
      </c>
      <c r="D271" s="2">
        <v>68</v>
      </c>
      <c r="E271" s="2">
        <v>199</v>
      </c>
      <c r="F271" s="2">
        <v>175</v>
      </c>
      <c r="G271" s="2">
        <v>24</v>
      </c>
      <c r="H271" s="17">
        <f t="shared" si="161"/>
        <v>74.253731343283576</v>
      </c>
      <c r="I271" s="17">
        <f t="shared" si="161"/>
        <v>87.5</v>
      </c>
      <c r="J271" s="17">
        <f t="shared" si="161"/>
        <v>35.294117647058826</v>
      </c>
      <c r="K271" s="19"/>
      <c r="L271" s="19"/>
      <c r="M271" s="19"/>
      <c r="N271" s="2" t="s">
        <v>68</v>
      </c>
      <c r="O271" s="2">
        <v>65</v>
      </c>
      <c r="P271" s="2">
        <v>21</v>
      </c>
      <c r="Q271" s="2">
        <v>44</v>
      </c>
      <c r="R271" s="2">
        <v>1</v>
      </c>
      <c r="S271" s="2">
        <v>1</v>
      </c>
      <c r="T271" s="2">
        <v>0</v>
      </c>
      <c r="U271" s="2">
        <v>3</v>
      </c>
      <c r="V271" s="2">
        <v>3</v>
      </c>
      <c r="W271" s="2">
        <v>0</v>
      </c>
      <c r="X271" s="2">
        <v>0</v>
      </c>
      <c r="Y271" s="2">
        <v>0</v>
      </c>
      <c r="Z271" s="2">
        <v>0</v>
      </c>
      <c r="AG271" s="2" t="s">
        <v>68</v>
      </c>
    </row>
    <row r="272" spans="1:33" ht="10.199999999999999" customHeight="1" x14ac:dyDescent="0.2">
      <c r="A272" s="2" t="s">
        <v>69</v>
      </c>
      <c r="B272" s="2">
        <v>201</v>
      </c>
      <c r="C272" s="2">
        <v>138</v>
      </c>
      <c r="D272" s="2">
        <v>63</v>
      </c>
      <c r="E272" s="2">
        <v>90</v>
      </c>
      <c r="F272" s="2">
        <v>83</v>
      </c>
      <c r="G272" s="2">
        <v>7</v>
      </c>
      <c r="H272" s="17">
        <f t="shared" si="161"/>
        <v>44.776119402985074</v>
      </c>
      <c r="I272" s="17">
        <f t="shared" si="161"/>
        <v>60.144927536231883</v>
      </c>
      <c r="J272" s="17">
        <f t="shared" si="161"/>
        <v>11.111111111111111</v>
      </c>
      <c r="K272" s="18">
        <f>(H276+H277)/2</f>
        <v>9.3333333333333339</v>
      </c>
      <c r="L272" s="18">
        <f t="shared" ref="L272:M272" si="163">(I276+I277)/2</f>
        <v>12.479089996654398</v>
      </c>
      <c r="M272" s="18">
        <f t="shared" si="163"/>
        <v>3.8461538461538463</v>
      </c>
      <c r="N272" s="2" t="s">
        <v>69</v>
      </c>
      <c r="O272" s="2">
        <v>108</v>
      </c>
      <c r="P272" s="2">
        <v>53</v>
      </c>
      <c r="Q272" s="2">
        <v>55</v>
      </c>
      <c r="R272" s="2">
        <v>0</v>
      </c>
      <c r="S272" s="2">
        <v>0</v>
      </c>
      <c r="T272" s="2">
        <v>0</v>
      </c>
      <c r="U272" s="2">
        <v>3</v>
      </c>
      <c r="V272" s="2">
        <v>2</v>
      </c>
      <c r="W272" s="2">
        <v>1</v>
      </c>
      <c r="X272" s="2">
        <v>0</v>
      </c>
      <c r="Y272" s="2">
        <v>0</v>
      </c>
      <c r="Z272" s="2">
        <v>0</v>
      </c>
      <c r="AG272" s="2" t="s">
        <v>69</v>
      </c>
    </row>
    <row r="273" spans="1:33" ht="10.199999999999999" customHeight="1" x14ac:dyDescent="0.2">
      <c r="A273" s="2" t="s">
        <v>70</v>
      </c>
      <c r="B273" s="2">
        <v>186</v>
      </c>
      <c r="C273" s="2">
        <v>128</v>
      </c>
      <c r="D273" s="2">
        <v>58</v>
      </c>
      <c r="E273" s="2">
        <v>54</v>
      </c>
      <c r="F273" s="2">
        <v>50</v>
      </c>
      <c r="G273" s="2">
        <v>4</v>
      </c>
      <c r="H273" s="17">
        <f t="shared" si="161"/>
        <v>29.032258064516132</v>
      </c>
      <c r="I273" s="17">
        <f t="shared" si="161"/>
        <v>39.0625</v>
      </c>
      <c r="J273" s="17">
        <f t="shared" si="161"/>
        <v>6.8965517241379306</v>
      </c>
      <c r="K273" s="18"/>
      <c r="L273" s="18"/>
      <c r="M273" s="18"/>
      <c r="N273" s="2" t="s">
        <v>70</v>
      </c>
      <c r="O273" s="2">
        <v>126</v>
      </c>
      <c r="P273" s="2">
        <v>74</v>
      </c>
      <c r="Q273" s="2">
        <v>52</v>
      </c>
      <c r="R273" s="2">
        <v>4</v>
      </c>
      <c r="S273" s="2">
        <v>3</v>
      </c>
      <c r="T273" s="2">
        <v>1</v>
      </c>
      <c r="U273" s="2">
        <v>2</v>
      </c>
      <c r="V273" s="2">
        <v>1</v>
      </c>
      <c r="W273" s="2">
        <v>1</v>
      </c>
      <c r="X273" s="2">
        <v>0</v>
      </c>
      <c r="Y273" s="2">
        <v>0</v>
      </c>
      <c r="Z273" s="2">
        <v>0</v>
      </c>
      <c r="AG273" s="2" t="s">
        <v>70</v>
      </c>
    </row>
    <row r="274" spans="1:33" ht="10.199999999999999" customHeight="1" x14ac:dyDescent="0.2">
      <c r="A274" s="2" t="s">
        <v>71</v>
      </c>
      <c r="B274" s="2">
        <v>124</v>
      </c>
      <c r="C274" s="2">
        <v>78</v>
      </c>
      <c r="D274" s="2">
        <v>46</v>
      </c>
      <c r="E274" s="2">
        <v>25</v>
      </c>
      <c r="F274" s="2">
        <v>21</v>
      </c>
      <c r="G274" s="2">
        <v>4</v>
      </c>
      <c r="H274" s="17">
        <f t="shared" si="161"/>
        <v>20.161290322580644</v>
      </c>
      <c r="I274" s="17">
        <f t="shared" si="161"/>
        <v>26.923076923076923</v>
      </c>
      <c r="J274" s="17">
        <f t="shared" si="161"/>
        <v>8.695652173913043</v>
      </c>
      <c r="K274" s="18">
        <f>K272*50</f>
        <v>466.66666666666669</v>
      </c>
      <c r="L274" s="18">
        <f t="shared" ref="L274:M274" si="164">L272*50</f>
        <v>623.95449983271988</v>
      </c>
      <c r="M274" s="18">
        <f t="shared" si="164"/>
        <v>192.30769230769232</v>
      </c>
      <c r="N274" s="2" t="s">
        <v>71</v>
      </c>
      <c r="O274" s="2">
        <v>96</v>
      </c>
      <c r="P274" s="2">
        <v>56</v>
      </c>
      <c r="Q274" s="2">
        <v>40</v>
      </c>
      <c r="R274" s="2">
        <v>3</v>
      </c>
      <c r="S274" s="2">
        <v>1</v>
      </c>
      <c r="T274" s="2">
        <v>2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G274" s="2" t="s">
        <v>71</v>
      </c>
    </row>
    <row r="275" spans="1:33" ht="10.199999999999999" customHeight="1" x14ac:dyDescent="0.2">
      <c r="A275" s="2" t="s">
        <v>72</v>
      </c>
      <c r="B275" s="2">
        <v>78</v>
      </c>
      <c r="C275" s="2">
        <v>52</v>
      </c>
      <c r="D275" s="2">
        <v>26</v>
      </c>
      <c r="E275" s="2">
        <v>17</v>
      </c>
      <c r="F275" s="2">
        <v>15</v>
      </c>
      <c r="G275" s="2">
        <v>2</v>
      </c>
      <c r="H275" s="17">
        <f t="shared" si="161"/>
        <v>21.794871794871796</v>
      </c>
      <c r="I275" s="17">
        <f t="shared" si="161"/>
        <v>28.846153846153843</v>
      </c>
      <c r="J275" s="17">
        <f t="shared" si="161"/>
        <v>7.6923076923076925</v>
      </c>
      <c r="K275" s="18"/>
      <c r="L275" s="18"/>
      <c r="M275" s="18"/>
      <c r="N275" s="2" t="s">
        <v>72</v>
      </c>
      <c r="O275" s="2">
        <v>58</v>
      </c>
      <c r="P275" s="2">
        <v>35</v>
      </c>
      <c r="Q275" s="2">
        <v>23</v>
      </c>
      <c r="R275" s="2">
        <v>3</v>
      </c>
      <c r="S275" s="2">
        <v>2</v>
      </c>
      <c r="T275" s="2">
        <v>1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G275" s="2" t="s">
        <v>72</v>
      </c>
    </row>
    <row r="276" spans="1:33" ht="10.199999999999999" customHeight="1" x14ac:dyDescent="0.2">
      <c r="A276" s="2" t="s">
        <v>73</v>
      </c>
      <c r="B276" s="2">
        <v>100</v>
      </c>
      <c r="C276" s="2">
        <v>61</v>
      </c>
      <c r="D276" s="2">
        <v>39</v>
      </c>
      <c r="E276" s="2">
        <v>12</v>
      </c>
      <c r="F276" s="2">
        <v>9</v>
      </c>
      <c r="G276" s="2">
        <v>3</v>
      </c>
      <c r="H276" s="17">
        <f t="shared" si="161"/>
        <v>12</v>
      </c>
      <c r="I276" s="17">
        <f t="shared" si="161"/>
        <v>14.754098360655737</v>
      </c>
      <c r="J276" s="17">
        <f t="shared" si="161"/>
        <v>7.6923076923076925</v>
      </c>
      <c r="K276" s="18">
        <f>K270-K274</f>
        <v>2520.3832133201417</v>
      </c>
      <c r="L276" s="18">
        <f t="shared" ref="L276:M276" si="165">L270-L274</f>
        <v>2645.420760007939</v>
      </c>
      <c r="M276" s="18">
        <f t="shared" si="165"/>
        <v>2157.8378420141362</v>
      </c>
      <c r="N276" s="2" t="s">
        <v>73</v>
      </c>
      <c r="O276" s="2">
        <v>80</v>
      </c>
      <c r="P276" s="2">
        <v>48</v>
      </c>
      <c r="Q276" s="2">
        <v>32</v>
      </c>
      <c r="R276" s="2">
        <v>7</v>
      </c>
      <c r="S276" s="2">
        <v>3</v>
      </c>
      <c r="T276" s="2">
        <v>4</v>
      </c>
      <c r="U276" s="2">
        <v>1</v>
      </c>
      <c r="V276" s="2">
        <v>1</v>
      </c>
      <c r="W276" s="2">
        <v>0</v>
      </c>
      <c r="X276" s="2">
        <v>0</v>
      </c>
      <c r="Y276" s="2">
        <v>0</v>
      </c>
      <c r="Z276" s="2">
        <v>0</v>
      </c>
      <c r="AG276" s="2" t="s">
        <v>73</v>
      </c>
    </row>
    <row r="277" spans="1:33" ht="10.199999999999999" customHeight="1" x14ac:dyDescent="0.2">
      <c r="A277" s="2" t="s">
        <v>74</v>
      </c>
      <c r="B277" s="2">
        <v>75</v>
      </c>
      <c r="C277" s="2">
        <v>49</v>
      </c>
      <c r="D277" s="2">
        <v>26</v>
      </c>
      <c r="E277" s="2">
        <v>5</v>
      </c>
      <c r="F277" s="2">
        <v>5</v>
      </c>
      <c r="G277" s="2">
        <v>0</v>
      </c>
      <c r="H277" s="17">
        <f t="shared" si="161"/>
        <v>6.666666666666667</v>
      </c>
      <c r="I277" s="17">
        <f t="shared" si="161"/>
        <v>10.204081632653061</v>
      </c>
      <c r="J277" s="17">
        <f t="shared" si="161"/>
        <v>0</v>
      </c>
      <c r="K277" s="18">
        <f>100-K272</f>
        <v>90.666666666666671</v>
      </c>
      <c r="L277" s="18">
        <f t="shared" ref="L277:M277" si="166">100-L272</f>
        <v>87.520910003345605</v>
      </c>
      <c r="M277" s="18">
        <f t="shared" si="166"/>
        <v>96.15384615384616</v>
      </c>
      <c r="N277" s="2" t="s">
        <v>74</v>
      </c>
      <c r="O277" s="2">
        <v>66</v>
      </c>
      <c r="P277" s="2">
        <v>42</v>
      </c>
      <c r="Q277" s="2">
        <v>24</v>
      </c>
      <c r="R277" s="2">
        <v>4</v>
      </c>
      <c r="S277" s="2">
        <v>2</v>
      </c>
      <c r="T277" s="2">
        <v>2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G277" s="2" t="s">
        <v>74</v>
      </c>
    </row>
    <row r="278" spans="1:33" ht="10.199999999999999" customHeight="1" x14ac:dyDescent="0.2">
      <c r="A278" s="2"/>
      <c r="B278" s="2"/>
      <c r="C278" s="2"/>
      <c r="D278" s="2"/>
      <c r="E278" s="2"/>
      <c r="F278" s="2"/>
      <c r="G278" s="2"/>
      <c r="H278" s="17">
        <f>SUM(H270:H276)*5</f>
        <v>1487.0498799868085</v>
      </c>
      <c r="I278" s="17">
        <f>SUM(I270:I276)*5</f>
        <v>1769.3752598406593</v>
      </c>
      <c r="J278" s="17">
        <f>SUM(J270:J276)*5</f>
        <v>850.14553432182834</v>
      </c>
      <c r="K278" s="20">
        <f>K276/K277</f>
        <v>27.798344264560384</v>
      </c>
      <c r="L278" s="20">
        <f t="shared" ref="L278:M278" si="167">L276/L277</f>
        <v>30.226156925320065</v>
      </c>
      <c r="M278" s="20">
        <f t="shared" si="167"/>
        <v>22.441513556947015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G278" s="2"/>
    </row>
    <row r="279" spans="1:33" ht="10.199999999999999" customHeight="1" x14ac:dyDescent="0.2">
      <c r="A279" s="1" t="s">
        <v>62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 t="s">
        <v>62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G279" s="1" t="s">
        <v>62</v>
      </c>
    </row>
    <row r="280" spans="1:33" ht="10.199999999999999" customHeight="1" x14ac:dyDescent="0.2">
      <c r="A280" s="5" t="s">
        <v>180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 t="s">
        <v>180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G280" s="5" t="s">
        <v>86</v>
      </c>
    </row>
    <row r="281" spans="1:33" s="15" customFormat="1" ht="10.199999999999999" customHeight="1" x14ac:dyDescent="0.15">
      <c r="A281" s="30" t="s">
        <v>1</v>
      </c>
      <c r="B281" s="31" t="s">
        <v>2</v>
      </c>
      <c r="C281" s="32"/>
      <c r="D281" s="32"/>
      <c r="E281" s="31" t="s">
        <v>82</v>
      </c>
      <c r="F281" s="32"/>
      <c r="G281" s="32"/>
      <c r="H281" s="24"/>
      <c r="I281" s="25"/>
      <c r="J281" s="22"/>
      <c r="K281" s="31" t="s">
        <v>179</v>
      </c>
      <c r="L281" s="32"/>
      <c r="M281" s="37"/>
      <c r="N281" s="22"/>
      <c r="O281" s="31" t="s">
        <v>83</v>
      </c>
      <c r="P281" s="32"/>
      <c r="Q281" s="32"/>
      <c r="R281" s="31" t="s">
        <v>84</v>
      </c>
      <c r="S281" s="32"/>
      <c r="T281" s="32"/>
      <c r="U281" s="31" t="s">
        <v>85</v>
      </c>
      <c r="V281" s="32"/>
      <c r="W281" s="32"/>
      <c r="X281" s="31" t="s">
        <v>61</v>
      </c>
      <c r="Y281" s="32"/>
      <c r="Z281" s="33"/>
    </row>
    <row r="282" spans="1:33" ht="10.199999999999999" customHeight="1" x14ac:dyDescent="0.2">
      <c r="A282" s="30"/>
      <c r="B282" s="7" t="s">
        <v>2</v>
      </c>
      <c r="C282" s="7" t="s">
        <v>59</v>
      </c>
      <c r="D282" s="7" t="s">
        <v>60</v>
      </c>
      <c r="E282" s="7" t="s">
        <v>2</v>
      </c>
      <c r="F282" s="7" t="s">
        <v>59</v>
      </c>
      <c r="G282" s="7" t="s">
        <v>60</v>
      </c>
      <c r="H282" s="26"/>
      <c r="I282" s="27"/>
      <c r="J282" s="23"/>
      <c r="K282" s="7" t="s">
        <v>2</v>
      </c>
      <c r="L282" s="7" t="s">
        <v>59</v>
      </c>
      <c r="M282" s="21" t="s">
        <v>60</v>
      </c>
      <c r="N282" s="23"/>
      <c r="O282" s="7" t="s">
        <v>2</v>
      </c>
      <c r="P282" s="7" t="s">
        <v>59</v>
      </c>
      <c r="Q282" s="7" t="s">
        <v>60</v>
      </c>
      <c r="R282" s="7" t="s">
        <v>2</v>
      </c>
      <c r="S282" s="7" t="s">
        <v>59</v>
      </c>
      <c r="T282" s="7" t="s">
        <v>60</v>
      </c>
      <c r="U282" s="7" t="s">
        <v>2</v>
      </c>
      <c r="V282" s="7" t="s">
        <v>59</v>
      </c>
      <c r="W282" s="7" t="s">
        <v>60</v>
      </c>
      <c r="X282" s="7" t="s">
        <v>2</v>
      </c>
      <c r="Y282" s="7" t="s">
        <v>59</v>
      </c>
      <c r="Z282" s="8" t="s">
        <v>60</v>
      </c>
      <c r="AG282" s="7"/>
    </row>
    <row r="283" spans="1:33" ht="10.199999999999999" customHeight="1" x14ac:dyDescent="0.2">
      <c r="A283" s="2" t="s">
        <v>26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 t="s">
        <v>26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G283" s="2" t="s">
        <v>26</v>
      </c>
    </row>
    <row r="284" spans="1:33" ht="10.199999999999999" customHeight="1" x14ac:dyDescent="0.2">
      <c r="A284" s="2" t="s">
        <v>38</v>
      </c>
      <c r="B284" s="2">
        <v>3191</v>
      </c>
      <c r="C284" s="2">
        <v>1511</v>
      </c>
      <c r="D284" s="2">
        <v>1680</v>
      </c>
      <c r="E284" s="2">
        <v>1170</v>
      </c>
      <c r="F284" s="2">
        <v>665</v>
      </c>
      <c r="G284" s="2">
        <v>505</v>
      </c>
      <c r="H284" s="2"/>
      <c r="I284" s="2"/>
      <c r="J284" s="2"/>
      <c r="K284" s="2"/>
      <c r="L284" s="2"/>
      <c r="M284" s="2"/>
      <c r="N284" s="2" t="s">
        <v>38</v>
      </c>
      <c r="O284" s="2">
        <v>1837</v>
      </c>
      <c r="P284" s="2">
        <v>802</v>
      </c>
      <c r="Q284" s="2">
        <v>1035</v>
      </c>
      <c r="R284" s="2">
        <v>179</v>
      </c>
      <c r="S284" s="2">
        <v>43</v>
      </c>
      <c r="T284" s="2">
        <v>136</v>
      </c>
      <c r="U284" s="2">
        <v>5</v>
      </c>
      <c r="V284" s="2">
        <v>1</v>
      </c>
      <c r="W284" s="2">
        <v>4</v>
      </c>
      <c r="X284" s="2">
        <v>0</v>
      </c>
      <c r="Y284" s="2">
        <v>0</v>
      </c>
      <c r="Z284" s="2">
        <v>0</v>
      </c>
      <c r="AG284" s="2" t="s">
        <v>38</v>
      </c>
    </row>
    <row r="285" spans="1:33" ht="10.199999999999999" customHeight="1" x14ac:dyDescent="0.2">
      <c r="A285" s="2" t="s">
        <v>67</v>
      </c>
      <c r="B285" s="2">
        <v>639</v>
      </c>
      <c r="C285" s="2">
        <v>326</v>
      </c>
      <c r="D285" s="2">
        <v>313</v>
      </c>
      <c r="E285" s="2">
        <v>618</v>
      </c>
      <c r="F285" s="2">
        <v>325</v>
      </c>
      <c r="G285" s="2">
        <v>293</v>
      </c>
      <c r="H285" s="17">
        <f t="shared" ref="H285:J292" si="168">E285/B285*100</f>
        <v>96.713615023474176</v>
      </c>
      <c r="I285" s="17">
        <f t="shared" si="168"/>
        <v>99.693251533742327</v>
      </c>
      <c r="J285" s="17">
        <f t="shared" si="168"/>
        <v>93.610223642172514</v>
      </c>
      <c r="K285" s="18">
        <f>H293+1500</f>
        <v>2624.6698722718634</v>
      </c>
      <c r="L285" s="18">
        <f t="shared" ref="L285:M285" si="169">I293+1500</f>
        <v>2901.6685603942706</v>
      </c>
      <c r="M285" s="18">
        <f t="shared" si="169"/>
        <v>2409.8800027493126</v>
      </c>
      <c r="N285" s="2" t="s">
        <v>67</v>
      </c>
      <c r="O285" s="2">
        <v>21</v>
      </c>
      <c r="P285" s="2">
        <v>1</v>
      </c>
      <c r="Q285" s="2">
        <v>20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G285" s="2" t="s">
        <v>67</v>
      </c>
    </row>
    <row r="286" spans="1:33" ht="10.199999999999999" customHeight="1" x14ac:dyDescent="0.2">
      <c r="A286" s="2" t="s">
        <v>68</v>
      </c>
      <c r="B286" s="2">
        <v>455</v>
      </c>
      <c r="C286" s="2">
        <v>196</v>
      </c>
      <c r="D286" s="2">
        <v>259</v>
      </c>
      <c r="E286" s="2">
        <v>289</v>
      </c>
      <c r="F286" s="2">
        <v>169</v>
      </c>
      <c r="G286" s="2">
        <v>120</v>
      </c>
      <c r="H286" s="17">
        <f t="shared" si="168"/>
        <v>63.516483516483511</v>
      </c>
      <c r="I286" s="17">
        <f t="shared" si="168"/>
        <v>86.224489795918373</v>
      </c>
      <c r="J286" s="17">
        <f t="shared" si="168"/>
        <v>46.332046332046332</v>
      </c>
      <c r="K286" s="19"/>
      <c r="L286" s="19"/>
      <c r="M286" s="19"/>
      <c r="N286" s="2" t="s">
        <v>68</v>
      </c>
      <c r="O286" s="2">
        <v>165</v>
      </c>
      <c r="P286" s="2">
        <v>27</v>
      </c>
      <c r="Q286" s="2">
        <v>138</v>
      </c>
      <c r="R286" s="2">
        <v>1</v>
      </c>
      <c r="S286" s="2">
        <v>0</v>
      </c>
      <c r="T286" s="2">
        <v>1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G286" s="2" t="s">
        <v>68</v>
      </c>
    </row>
    <row r="287" spans="1:33" ht="10.199999999999999" customHeight="1" x14ac:dyDescent="0.2">
      <c r="A287" s="2" t="s">
        <v>69</v>
      </c>
      <c r="B287" s="2">
        <v>407</v>
      </c>
      <c r="C287" s="2">
        <v>162</v>
      </c>
      <c r="D287" s="2">
        <v>245</v>
      </c>
      <c r="E287" s="2">
        <v>119</v>
      </c>
      <c r="F287" s="2">
        <v>77</v>
      </c>
      <c r="G287" s="2">
        <v>42</v>
      </c>
      <c r="H287" s="17">
        <f t="shared" si="168"/>
        <v>29.238329238329236</v>
      </c>
      <c r="I287" s="17">
        <f t="shared" si="168"/>
        <v>47.530864197530867</v>
      </c>
      <c r="J287" s="17">
        <f t="shared" si="168"/>
        <v>17.142857142857142</v>
      </c>
      <c r="K287" s="18">
        <f>(H291+H292)/2</f>
        <v>3.3625833625833623</v>
      </c>
      <c r="L287" s="18">
        <f t="shared" ref="L287:M287" si="170">(I291+I292)/2</f>
        <v>3.762189716312057</v>
      </c>
      <c r="M287" s="18">
        <f t="shared" si="170"/>
        <v>3.0021647487752077</v>
      </c>
      <c r="N287" s="2" t="s">
        <v>69</v>
      </c>
      <c r="O287" s="2">
        <v>280</v>
      </c>
      <c r="P287" s="2">
        <v>84</v>
      </c>
      <c r="Q287" s="2">
        <v>196</v>
      </c>
      <c r="R287" s="2">
        <v>8</v>
      </c>
      <c r="S287" s="2">
        <v>1</v>
      </c>
      <c r="T287" s="2">
        <v>7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G287" s="2" t="s">
        <v>69</v>
      </c>
    </row>
    <row r="288" spans="1:33" ht="10.199999999999999" customHeight="1" x14ac:dyDescent="0.2">
      <c r="A288" s="2" t="s">
        <v>70</v>
      </c>
      <c r="B288" s="2">
        <v>440</v>
      </c>
      <c r="C288" s="2">
        <v>211</v>
      </c>
      <c r="D288" s="2">
        <v>229</v>
      </c>
      <c r="E288" s="2">
        <v>67</v>
      </c>
      <c r="F288" s="2">
        <v>42</v>
      </c>
      <c r="G288" s="2">
        <v>25</v>
      </c>
      <c r="H288" s="17">
        <f t="shared" si="168"/>
        <v>15.227272727272728</v>
      </c>
      <c r="I288" s="17">
        <f t="shared" si="168"/>
        <v>19.90521327014218</v>
      </c>
      <c r="J288" s="17">
        <f t="shared" si="168"/>
        <v>10.91703056768559</v>
      </c>
      <c r="K288" s="18"/>
      <c r="L288" s="18"/>
      <c r="M288" s="18"/>
      <c r="N288" s="2" t="s">
        <v>70</v>
      </c>
      <c r="O288" s="2">
        <v>348</v>
      </c>
      <c r="P288" s="2">
        <v>168</v>
      </c>
      <c r="Q288" s="2">
        <v>180</v>
      </c>
      <c r="R288" s="2">
        <v>25</v>
      </c>
      <c r="S288" s="2">
        <v>1</v>
      </c>
      <c r="T288" s="2">
        <v>24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G288" s="2" t="s">
        <v>70</v>
      </c>
    </row>
    <row r="289" spans="1:33" ht="10.199999999999999" customHeight="1" x14ac:dyDescent="0.2">
      <c r="A289" s="2" t="s">
        <v>71</v>
      </c>
      <c r="B289" s="2">
        <v>426</v>
      </c>
      <c r="C289" s="2">
        <v>204</v>
      </c>
      <c r="D289" s="2">
        <v>222</v>
      </c>
      <c r="E289" s="2">
        <v>34</v>
      </c>
      <c r="F289" s="2">
        <v>25</v>
      </c>
      <c r="G289" s="2">
        <v>9</v>
      </c>
      <c r="H289" s="17">
        <f t="shared" si="168"/>
        <v>7.981220657276995</v>
      </c>
      <c r="I289" s="17">
        <f t="shared" si="168"/>
        <v>12.254901960784313</v>
      </c>
      <c r="J289" s="17">
        <f t="shared" si="168"/>
        <v>4.0540540540540544</v>
      </c>
      <c r="K289" s="18">
        <f>K287*50</f>
        <v>168.12916812916811</v>
      </c>
      <c r="L289" s="18">
        <f t="shared" ref="L289:M289" si="171">L287*50</f>
        <v>188.10948581560285</v>
      </c>
      <c r="M289" s="18">
        <f t="shared" si="171"/>
        <v>150.1082374387604</v>
      </c>
      <c r="N289" s="2" t="s">
        <v>71</v>
      </c>
      <c r="O289" s="2">
        <v>367</v>
      </c>
      <c r="P289" s="2">
        <v>174</v>
      </c>
      <c r="Q289" s="2">
        <v>193</v>
      </c>
      <c r="R289" s="2">
        <v>23</v>
      </c>
      <c r="S289" s="2">
        <v>5</v>
      </c>
      <c r="T289" s="2">
        <v>18</v>
      </c>
      <c r="U289" s="2">
        <v>2</v>
      </c>
      <c r="V289" s="2">
        <v>0</v>
      </c>
      <c r="W289" s="2">
        <v>2</v>
      </c>
      <c r="X289" s="2">
        <v>0</v>
      </c>
      <c r="Y289" s="2">
        <v>0</v>
      </c>
      <c r="Z289" s="2">
        <v>0</v>
      </c>
      <c r="AG289" s="2" t="s">
        <v>71</v>
      </c>
    </row>
    <row r="290" spans="1:33" ht="10.199999999999999" customHeight="1" x14ac:dyDescent="0.2">
      <c r="A290" s="2" t="s">
        <v>72</v>
      </c>
      <c r="B290" s="2">
        <v>290</v>
      </c>
      <c r="C290" s="2">
        <v>143</v>
      </c>
      <c r="D290" s="2">
        <v>147</v>
      </c>
      <c r="E290" s="2">
        <v>25</v>
      </c>
      <c r="F290" s="2">
        <v>17</v>
      </c>
      <c r="G290" s="2">
        <v>8</v>
      </c>
      <c r="H290" s="17">
        <f t="shared" si="168"/>
        <v>8.6206896551724146</v>
      </c>
      <c r="I290" s="17">
        <f t="shared" si="168"/>
        <v>11.888111888111888</v>
      </c>
      <c r="J290" s="17">
        <f t="shared" si="168"/>
        <v>5.4421768707482991</v>
      </c>
      <c r="K290" s="18"/>
      <c r="L290" s="18"/>
      <c r="M290" s="18"/>
      <c r="N290" s="2" t="s">
        <v>72</v>
      </c>
      <c r="O290" s="2">
        <v>236</v>
      </c>
      <c r="P290" s="2">
        <v>115</v>
      </c>
      <c r="Q290" s="2">
        <v>121</v>
      </c>
      <c r="R290" s="2">
        <v>26</v>
      </c>
      <c r="S290" s="2">
        <v>10</v>
      </c>
      <c r="T290" s="2">
        <v>16</v>
      </c>
      <c r="U290" s="2">
        <v>3</v>
      </c>
      <c r="V290" s="2">
        <v>1</v>
      </c>
      <c r="W290" s="2">
        <v>2</v>
      </c>
      <c r="X290" s="2">
        <v>0</v>
      </c>
      <c r="Y290" s="2">
        <v>0</v>
      </c>
      <c r="Z290" s="2">
        <v>0</v>
      </c>
      <c r="AG290" s="2" t="s">
        <v>72</v>
      </c>
    </row>
    <row r="291" spans="1:33" ht="10.199999999999999" customHeight="1" x14ac:dyDescent="0.2">
      <c r="A291" s="2" t="s">
        <v>73</v>
      </c>
      <c r="B291" s="2">
        <v>275</v>
      </c>
      <c r="C291" s="2">
        <v>141</v>
      </c>
      <c r="D291" s="2">
        <v>134</v>
      </c>
      <c r="E291" s="2">
        <v>10</v>
      </c>
      <c r="F291" s="2">
        <v>4</v>
      </c>
      <c r="G291" s="2">
        <v>6</v>
      </c>
      <c r="H291" s="17">
        <f t="shared" si="168"/>
        <v>3.6363636363636362</v>
      </c>
      <c r="I291" s="17">
        <f t="shared" si="168"/>
        <v>2.8368794326241136</v>
      </c>
      <c r="J291" s="17">
        <f t="shared" si="168"/>
        <v>4.4776119402985071</v>
      </c>
      <c r="K291" s="18">
        <f>K285-K289</f>
        <v>2456.5407041426952</v>
      </c>
      <c r="L291" s="18">
        <f t="shared" ref="L291:M291" si="172">L285-L289</f>
        <v>2713.5590745786676</v>
      </c>
      <c r="M291" s="18">
        <f t="shared" si="172"/>
        <v>2259.7717653105519</v>
      </c>
      <c r="N291" s="2" t="s">
        <v>73</v>
      </c>
      <c r="O291" s="2">
        <v>226</v>
      </c>
      <c r="P291" s="2">
        <v>126</v>
      </c>
      <c r="Q291" s="2">
        <v>100</v>
      </c>
      <c r="R291" s="2">
        <v>39</v>
      </c>
      <c r="S291" s="2">
        <v>11</v>
      </c>
      <c r="T291" s="2">
        <v>28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G291" s="2" t="s">
        <v>73</v>
      </c>
    </row>
    <row r="292" spans="1:33" ht="10.199999999999999" customHeight="1" x14ac:dyDescent="0.2">
      <c r="A292" s="2" t="s">
        <v>74</v>
      </c>
      <c r="B292" s="2">
        <v>259</v>
      </c>
      <c r="C292" s="2">
        <v>128</v>
      </c>
      <c r="D292" s="2">
        <v>131</v>
      </c>
      <c r="E292" s="2">
        <v>8</v>
      </c>
      <c r="F292" s="2">
        <v>6</v>
      </c>
      <c r="G292" s="2">
        <v>2</v>
      </c>
      <c r="H292" s="17">
        <f t="shared" si="168"/>
        <v>3.0888030888030888</v>
      </c>
      <c r="I292" s="17">
        <f t="shared" si="168"/>
        <v>4.6875</v>
      </c>
      <c r="J292" s="17">
        <f t="shared" si="168"/>
        <v>1.5267175572519083</v>
      </c>
      <c r="K292" s="18">
        <f>100-K287</f>
        <v>96.637416637416635</v>
      </c>
      <c r="L292" s="18">
        <f t="shared" ref="L292:M292" si="173">100-L287</f>
        <v>96.237810283687949</v>
      </c>
      <c r="M292" s="18">
        <f t="shared" si="173"/>
        <v>96.997835251224785</v>
      </c>
      <c r="N292" s="2" t="s">
        <v>74</v>
      </c>
      <c r="O292" s="2">
        <v>194</v>
      </c>
      <c r="P292" s="2">
        <v>107</v>
      </c>
      <c r="Q292" s="2">
        <v>87</v>
      </c>
      <c r="R292" s="2">
        <v>57</v>
      </c>
      <c r="S292" s="2">
        <v>15</v>
      </c>
      <c r="T292" s="2">
        <v>42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G292" s="2" t="s">
        <v>74</v>
      </c>
    </row>
    <row r="293" spans="1:33" ht="10.199999999999999" customHeight="1" x14ac:dyDescent="0.2">
      <c r="A293" s="2"/>
      <c r="B293" s="2"/>
      <c r="C293" s="2"/>
      <c r="D293" s="2"/>
      <c r="E293" s="2"/>
      <c r="F293" s="2"/>
      <c r="G293" s="2"/>
      <c r="H293" s="17">
        <f>SUM(H285:H291)*5</f>
        <v>1124.6698722718634</v>
      </c>
      <c r="I293" s="17">
        <f>SUM(I285:I291)*5</f>
        <v>1401.6685603942706</v>
      </c>
      <c r="J293" s="17">
        <f>SUM(J285:J291)*5</f>
        <v>909.88000274931233</v>
      </c>
      <c r="K293" s="20">
        <f>K291/K292</f>
        <v>25.42018184695096</v>
      </c>
      <c r="L293" s="20">
        <f t="shared" ref="L293:M293" si="174">L291/L292</f>
        <v>28.196392525761869</v>
      </c>
      <c r="M293" s="20">
        <f t="shared" si="174"/>
        <v>23.297136059353633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G293" s="2"/>
    </row>
    <row r="294" spans="1:33" ht="10.199999999999999" customHeight="1" x14ac:dyDescent="0.2">
      <c r="A294" s="2" t="s">
        <v>90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 t="s">
        <v>90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G294" s="2" t="s">
        <v>90</v>
      </c>
    </row>
    <row r="295" spans="1:33" ht="10.199999999999999" customHeight="1" x14ac:dyDescent="0.2">
      <c r="A295" s="2" t="s">
        <v>38</v>
      </c>
      <c r="B295" s="2">
        <v>746</v>
      </c>
      <c r="C295" s="2">
        <v>358</v>
      </c>
      <c r="D295" s="2">
        <v>388</v>
      </c>
      <c r="E295" s="2">
        <v>299</v>
      </c>
      <c r="F295" s="2">
        <v>166</v>
      </c>
      <c r="G295" s="2">
        <v>133</v>
      </c>
      <c r="H295" s="2"/>
      <c r="I295" s="2"/>
      <c r="J295" s="2"/>
      <c r="K295" s="2"/>
      <c r="L295" s="2"/>
      <c r="M295" s="2"/>
      <c r="N295" s="2" t="s">
        <v>38</v>
      </c>
      <c r="O295" s="2">
        <v>392</v>
      </c>
      <c r="P295" s="2">
        <v>173</v>
      </c>
      <c r="Q295" s="2">
        <v>219</v>
      </c>
      <c r="R295" s="2">
        <v>38</v>
      </c>
      <c r="S295" s="2">
        <v>14</v>
      </c>
      <c r="T295" s="2">
        <v>24</v>
      </c>
      <c r="U295" s="2">
        <v>17</v>
      </c>
      <c r="V295" s="2">
        <v>5</v>
      </c>
      <c r="W295" s="2">
        <v>12</v>
      </c>
      <c r="X295" s="2">
        <v>0</v>
      </c>
      <c r="Y295" s="2">
        <v>0</v>
      </c>
      <c r="Z295" s="2">
        <v>0</v>
      </c>
      <c r="AG295" s="2" t="s">
        <v>38</v>
      </c>
    </row>
    <row r="296" spans="1:33" ht="10.199999999999999" customHeight="1" x14ac:dyDescent="0.2">
      <c r="A296" s="2" t="s">
        <v>67</v>
      </c>
      <c r="B296" s="2">
        <v>136</v>
      </c>
      <c r="C296" s="2">
        <v>76</v>
      </c>
      <c r="D296" s="2">
        <v>60</v>
      </c>
      <c r="E296" s="2">
        <v>125</v>
      </c>
      <c r="F296" s="2">
        <v>75</v>
      </c>
      <c r="G296" s="2">
        <v>50</v>
      </c>
      <c r="H296" s="17">
        <f t="shared" ref="H296:J303" si="175">E296/B296*100</f>
        <v>91.911764705882348</v>
      </c>
      <c r="I296" s="17">
        <f t="shared" si="175"/>
        <v>98.68421052631578</v>
      </c>
      <c r="J296" s="17">
        <f t="shared" si="175"/>
        <v>83.333333333333343</v>
      </c>
      <c r="K296" s="18">
        <f>H304+1500</f>
        <v>2890.8988287100674</v>
      </c>
      <c r="L296" s="18">
        <f t="shared" ref="L296:M296" si="176">I304+1500</f>
        <v>3131.8787743732969</v>
      </c>
      <c r="M296" s="18">
        <f t="shared" si="176"/>
        <v>2699.2958768873405</v>
      </c>
      <c r="N296" s="2" t="s">
        <v>67</v>
      </c>
      <c r="O296" s="2">
        <v>7</v>
      </c>
      <c r="P296" s="2">
        <v>1</v>
      </c>
      <c r="Q296" s="2">
        <v>6</v>
      </c>
      <c r="R296" s="2">
        <v>0</v>
      </c>
      <c r="S296" s="2">
        <v>0</v>
      </c>
      <c r="T296" s="2">
        <v>0</v>
      </c>
      <c r="U296" s="2">
        <v>4</v>
      </c>
      <c r="V296" s="2">
        <v>0</v>
      </c>
      <c r="W296" s="2">
        <v>4</v>
      </c>
      <c r="X296" s="2">
        <v>0</v>
      </c>
      <c r="Y296" s="2">
        <v>0</v>
      </c>
      <c r="Z296" s="2">
        <v>0</v>
      </c>
      <c r="AG296" s="2" t="s">
        <v>67</v>
      </c>
    </row>
    <row r="297" spans="1:33" ht="10.199999999999999" customHeight="1" x14ac:dyDescent="0.2">
      <c r="A297" s="2" t="s">
        <v>68</v>
      </c>
      <c r="B297" s="2">
        <v>107</v>
      </c>
      <c r="C297" s="2">
        <v>47</v>
      </c>
      <c r="D297" s="2">
        <v>60</v>
      </c>
      <c r="E297" s="2">
        <v>76</v>
      </c>
      <c r="F297" s="2">
        <v>41</v>
      </c>
      <c r="G297" s="2">
        <v>35</v>
      </c>
      <c r="H297" s="17">
        <f t="shared" si="175"/>
        <v>71.028037383177562</v>
      </c>
      <c r="I297" s="17">
        <f t="shared" si="175"/>
        <v>87.2340425531915</v>
      </c>
      <c r="J297" s="17">
        <f t="shared" si="175"/>
        <v>58.333333333333336</v>
      </c>
      <c r="K297" s="19"/>
      <c r="L297" s="19"/>
      <c r="M297" s="19"/>
      <c r="N297" s="2" t="s">
        <v>68</v>
      </c>
      <c r="O297" s="2">
        <v>26</v>
      </c>
      <c r="P297" s="2">
        <v>5</v>
      </c>
      <c r="Q297" s="2">
        <v>21</v>
      </c>
      <c r="R297" s="2">
        <v>0</v>
      </c>
      <c r="S297" s="2">
        <v>0</v>
      </c>
      <c r="T297" s="2">
        <v>0</v>
      </c>
      <c r="U297" s="2">
        <v>5</v>
      </c>
      <c r="V297" s="2">
        <v>1</v>
      </c>
      <c r="W297" s="2">
        <v>4</v>
      </c>
      <c r="X297" s="2">
        <v>0</v>
      </c>
      <c r="Y297" s="2">
        <v>0</v>
      </c>
      <c r="Z297" s="2">
        <v>0</v>
      </c>
      <c r="AG297" s="2" t="s">
        <v>68</v>
      </c>
    </row>
    <row r="298" spans="1:33" ht="10.199999999999999" customHeight="1" x14ac:dyDescent="0.2">
      <c r="A298" s="2" t="s">
        <v>69</v>
      </c>
      <c r="B298" s="2">
        <v>66</v>
      </c>
      <c r="C298" s="2">
        <v>25</v>
      </c>
      <c r="D298" s="2">
        <v>41</v>
      </c>
      <c r="E298" s="2">
        <v>31</v>
      </c>
      <c r="F298" s="2">
        <v>16</v>
      </c>
      <c r="G298" s="2">
        <v>15</v>
      </c>
      <c r="H298" s="17">
        <f t="shared" si="175"/>
        <v>46.969696969696969</v>
      </c>
      <c r="I298" s="17">
        <f t="shared" si="175"/>
        <v>64</v>
      </c>
      <c r="J298" s="17">
        <f t="shared" si="175"/>
        <v>36.585365853658537</v>
      </c>
      <c r="K298" s="18">
        <f>(H302+H303)/2</f>
        <v>11.840888066604995</v>
      </c>
      <c r="L298" s="18">
        <f t="shared" ref="L298:M298" si="177">(I302+I303)/2</f>
        <v>8.0314009661835755</v>
      </c>
      <c r="M298" s="18">
        <f t="shared" si="177"/>
        <v>15.435606060606061</v>
      </c>
      <c r="N298" s="2" t="s">
        <v>69</v>
      </c>
      <c r="O298" s="2">
        <v>35</v>
      </c>
      <c r="P298" s="2">
        <v>9</v>
      </c>
      <c r="Q298" s="2">
        <v>26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G298" s="2" t="s">
        <v>69</v>
      </c>
    </row>
    <row r="299" spans="1:33" ht="10.199999999999999" customHeight="1" x14ac:dyDescent="0.2">
      <c r="A299" s="2" t="s">
        <v>70</v>
      </c>
      <c r="B299" s="2">
        <v>54</v>
      </c>
      <c r="C299" s="2">
        <v>26</v>
      </c>
      <c r="D299" s="2">
        <v>28</v>
      </c>
      <c r="E299" s="2">
        <v>13</v>
      </c>
      <c r="F299" s="2">
        <v>10</v>
      </c>
      <c r="G299" s="2">
        <v>3</v>
      </c>
      <c r="H299" s="17">
        <f t="shared" si="175"/>
        <v>24.074074074074073</v>
      </c>
      <c r="I299" s="17">
        <f t="shared" si="175"/>
        <v>38.461538461538467</v>
      </c>
      <c r="J299" s="17">
        <f t="shared" si="175"/>
        <v>10.714285714285714</v>
      </c>
      <c r="K299" s="18"/>
      <c r="L299" s="18"/>
      <c r="M299" s="18"/>
      <c r="N299" s="2" t="s">
        <v>70</v>
      </c>
      <c r="O299" s="2">
        <v>37</v>
      </c>
      <c r="P299" s="2">
        <v>13</v>
      </c>
      <c r="Q299" s="2">
        <v>24</v>
      </c>
      <c r="R299" s="2">
        <v>2</v>
      </c>
      <c r="S299" s="2">
        <v>1</v>
      </c>
      <c r="T299" s="2">
        <v>1</v>
      </c>
      <c r="U299" s="2">
        <v>2</v>
      </c>
      <c r="V299" s="2">
        <v>2</v>
      </c>
      <c r="W299" s="2">
        <v>0</v>
      </c>
      <c r="X299" s="2">
        <v>0</v>
      </c>
      <c r="Y299" s="2">
        <v>0</v>
      </c>
      <c r="Z299" s="2">
        <v>0</v>
      </c>
      <c r="AG299" s="2" t="s">
        <v>70</v>
      </c>
    </row>
    <row r="300" spans="1:33" ht="10.199999999999999" customHeight="1" x14ac:dyDescent="0.2">
      <c r="A300" s="2" t="s">
        <v>71</v>
      </c>
      <c r="B300" s="2">
        <v>95</v>
      </c>
      <c r="C300" s="2">
        <v>47</v>
      </c>
      <c r="D300" s="2">
        <v>48</v>
      </c>
      <c r="E300" s="2">
        <v>22</v>
      </c>
      <c r="F300" s="2">
        <v>10</v>
      </c>
      <c r="G300" s="2">
        <v>12</v>
      </c>
      <c r="H300" s="17">
        <f t="shared" si="175"/>
        <v>23.157894736842106</v>
      </c>
      <c r="I300" s="17">
        <f t="shared" si="175"/>
        <v>21.276595744680851</v>
      </c>
      <c r="J300" s="17">
        <f t="shared" si="175"/>
        <v>25</v>
      </c>
      <c r="K300" s="18">
        <f>K298*50</f>
        <v>592.04440333024979</v>
      </c>
      <c r="L300" s="18">
        <f t="shared" ref="L300:M300" si="178">L298*50</f>
        <v>401.57004830917879</v>
      </c>
      <c r="M300" s="18">
        <f t="shared" si="178"/>
        <v>771.780303030303</v>
      </c>
      <c r="N300" s="2" t="s">
        <v>71</v>
      </c>
      <c r="O300" s="2">
        <v>67</v>
      </c>
      <c r="P300" s="2">
        <v>34</v>
      </c>
      <c r="Q300" s="2">
        <v>33</v>
      </c>
      <c r="R300" s="2">
        <v>4</v>
      </c>
      <c r="S300" s="2">
        <v>1</v>
      </c>
      <c r="T300" s="2">
        <v>3</v>
      </c>
      <c r="U300" s="2">
        <v>2</v>
      </c>
      <c r="V300" s="2">
        <v>2</v>
      </c>
      <c r="W300" s="2">
        <v>0</v>
      </c>
      <c r="X300" s="2">
        <v>0</v>
      </c>
      <c r="Y300" s="2">
        <v>0</v>
      </c>
      <c r="Z300" s="2">
        <v>0</v>
      </c>
      <c r="AG300" s="2" t="s">
        <v>71</v>
      </c>
    </row>
    <row r="301" spans="1:33" ht="10.199999999999999" customHeight="1" x14ac:dyDescent="0.2">
      <c r="A301" s="2" t="s">
        <v>72</v>
      </c>
      <c r="B301" s="2">
        <v>125</v>
      </c>
      <c r="C301" s="2">
        <v>55</v>
      </c>
      <c r="D301" s="2">
        <v>70</v>
      </c>
      <c r="E301" s="2">
        <v>13</v>
      </c>
      <c r="F301" s="2">
        <v>8</v>
      </c>
      <c r="G301" s="2">
        <v>5</v>
      </c>
      <c r="H301" s="17">
        <f t="shared" si="175"/>
        <v>10.4</v>
      </c>
      <c r="I301" s="17">
        <f t="shared" si="175"/>
        <v>14.545454545454545</v>
      </c>
      <c r="J301" s="17">
        <f t="shared" si="175"/>
        <v>7.1428571428571423</v>
      </c>
      <c r="K301" s="18"/>
      <c r="L301" s="18"/>
      <c r="M301" s="18"/>
      <c r="N301" s="2" t="s">
        <v>72</v>
      </c>
      <c r="O301" s="2">
        <v>98</v>
      </c>
      <c r="P301" s="2">
        <v>42</v>
      </c>
      <c r="Q301" s="2">
        <v>56</v>
      </c>
      <c r="R301" s="2">
        <v>12</v>
      </c>
      <c r="S301" s="2">
        <v>5</v>
      </c>
      <c r="T301" s="2">
        <v>7</v>
      </c>
      <c r="U301" s="2">
        <v>2</v>
      </c>
      <c r="V301" s="2">
        <v>0</v>
      </c>
      <c r="W301" s="2">
        <v>2</v>
      </c>
      <c r="X301" s="2">
        <v>0</v>
      </c>
      <c r="Y301" s="2">
        <v>0</v>
      </c>
      <c r="Z301" s="2">
        <v>0</v>
      </c>
      <c r="AG301" s="2" t="s">
        <v>72</v>
      </c>
    </row>
    <row r="302" spans="1:33" ht="10.199999999999999" customHeight="1" x14ac:dyDescent="0.2">
      <c r="A302" s="2" t="s">
        <v>73</v>
      </c>
      <c r="B302" s="2">
        <v>94</v>
      </c>
      <c r="C302" s="2">
        <v>46</v>
      </c>
      <c r="D302" s="2">
        <v>48</v>
      </c>
      <c r="E302" s="2">
        <v>10</v>
      </c>
      <c r="F302" s="2">
        <v>1</v>
      </c>
      <c r="G302" s="2">
        <v>9</v>
      </c>
      <c r="H302" s="17">
        <f t="shared" si="175"/>
        <v>10.638297872340425</v>
      </c>
      <c r="I302" s="17">
        <f t="shared" si="175"/>
        <v>2.1739130434782608</v>
      </c>
      <c r="J302" s="17">
        <f t="shared" si="175"/>
        <v>18.75</v>
      </c>
      <c r="K302" s="18">
        <f>K296-K300</f>
        <v>2298.8544253798177</v>
      </c>
      <c r="L302" s="18">
        <f t="shared" ref="L302:M302" si="179">L296-L300</f>
        <v>2730.3087260641182</v>
      </c>
      <c r="M302" s="18">
        <f t="shared" si="179"/>
        <v>1927.5155738570375</v>
      </c>
      <c r="N302" s="2" t="s">
        <v>73</v>
      </c>
      <c r="O302" s="2">
        <v>71</v>
      </c>
      <c r="P302" s="2">
        <v>41</v>
      </c>
      <c r="Q302" s="2">
        <v>30</v>
      </c>
      <c r="R302" s="2">
        <v>12</v>
      </c>
      <c r="S302" s="2">
        <v>4</v>
      </c>
      <c r="T302" s="2">
        <v>8</v>
      </c>
      <c r="U302" s="2">
        <v>1</v>
      </c>
      <c r="V302" s="2">
        <v>0</v>
      </c>
      <c r="W302" s="2">
        <v>1</v>
      </c>
      <c r="X302" s="2">
        <v>0</v>
      </c>
      <c r="Y302" s="2">
        <v>0</v>
      </c>
      <c r="Z302" s="2">
        <v>0</v>
      </c>
      <c r="AG302" s="2" t="s">
        <v>73</v>
      </c>
    </row>
    <row r="303" spans="1:33" ht="10.199999999999999" customHeight="1" x14ac:dyDescent="0.2">
      <c r="A303" s="2" t="s">
        <v>74</v>
      </c>
      <c r="B303" s="2">
        <v>69</v>
      </c>
      <c r="C303" s="2">
        <v>36</v>
      </c>
      <c r="D303" s="2">
        <v>33</v>
      </c>
      <c r="E303" s="2">
        <v>9</v>
      </c>
      <c r="F303" s="2">
        <v>5</v>
      </c>
      <c r="G303" s="2">
        <v>4</v>
      </c>
      <c r="H303" s="17">
        <f t="shared" si="175"/>
        <v>13.043478260869565</v>
      </c>
      <c r="I303" s="17">
        <f t="shared" si="175"/>
        <v>13.888888888888889</v>
      </c>
      <c r="J303" s="17">
        <f t="shared" si="175"/>
        <v>12.121212121212121</v>
      </c>
      <c r="K303" s="18">
        <f>100-K298</f>
        <v>88.15911193339501</v>
      </c>
      <c r="L303" s="18">
        <f t="shared" ref="L303:M303" si="180">100-L298</f>
        <v>91.968599033816417</v>
      </c>
      <c r="M303" s="18">
        <f t="shared" si="180"/>
        <v>84.564393939393938</v>
      </c>
      <c r="N303" s="2" t="s">
        <v>74</v>
      </c>
      <c r="O303" s="2">
        <v>51</v>
      </c>
      <c r="P303" s="2">
        <v>28</v>
      </c>
      <c r="Q303" s="2">
        <v>23</v>
      </c>
      <c r="R303" s="2">
        <v>8</v>
      </c>
      <c r="S303" s="2">
        <v>3</v>
      </c>
      <c r="T303" s="2">
        <v>5</v>
      </c>
      <c r="U303" s="2">
        <v>1</v>
      </c>
      <c r="V303" s="2">
        <v>0</v>
      </c>
      <c r="W303" s="2">
        <v>1</v>
      </c>
      <c r="X303" s="2">
        <v>0</v>
      </c>
      <c r="Y303" s="2">
        <v>0</v>
      </c>
      <c r="Z303" s="2">
        <v>0</v>
      </c>
      <c r="AG303" s="2" t="s">
        <v>74</v>
      </c>
    </row>
    <row r="304" spans="1:33" ht="10.199999999999999" customHeight="1" x14ac:dyDescent="0.2">
      <c r="A304" s="2"/>
      <c r="B304" s="2"/>
      <c r="C304" s="2"/>
      <c r="D304" s="2"/>
      <c r="E304" s="2"/>
      <c r="F304" s="2"/>
      <c r="G304" s="2"/>
      <c r="H304" s="17">
        <f>SUM(H296:H302)*5</f>
        <v>1390.8988287100674</v>
      </c>
      <c r="I304" s="17">
        <f>SUM(I296:I302)*5</f>
        <v>1631.8787743732969</v>
      </c>
      <c r="J304" s="17">
        <f>SUM(J296:J302)*5</f>
        <v>1199.2958768873405</v>
      </c>
      <c r="K304" s="20">
        <f>K302/K303</f>
        <v>26.076197626816189</v>
      </c>
      <c r="L304" s="20">
        <f t="shared" ref="L304:M304" si="181">L302/L303</f>
        <v>29.687401512555351</v>
      </c>
      <c r="M304" s="20">
        <f t="shared" si="181"/>
        <v>22.793465240683446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G304" s="2"/>
    </row>
    <row r="305" spans="1:33" ht="10.199999999999999" customHeight="1" x14ac:dyDescent="0.2">
      <c r="A305" s="2" t="s">
        <v>91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 t="s">
        <v>91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G305" s="2" t="s">
        <v>91</v>
      </c>
    </row>
    <row r="306" spans="1:33" ht="10.199999999999999" customHeight="1" x14ac:dyDescent="0.2">
      <c r="A306" s="2" t="s">
        <v>92</v>
      </c>
      <c r="B306" s="2">
        <v>1527</v>
      </c>
      <c r="C306" s="2">
        <v>1002</v>
      </c>
      <c r="D306" s="2">
        <v>525</v>
      </c>
      <c r="E306" s="2">
        <v>687</v>
      </c>
      <c r="F306" s="2">
        <v>562</v>
      </c>
      <c r="G306" s="2">
        <v>125</v>
      </c>
      <c r="H306" s="2"/>
      <c r="I306" s="2"/>
      <c r="J306" s="2"/>
      <c r="K306" s="2"/>
      <c r="L306" s="2"/>
      <c r="M306" s="2"/>
      <c r="N306" s="2" t="s">
        <v>92</v>
      </c>
      <c r="O306" s="2">
        <v>811</v>
      </c>
      <c r="P306" s="2">
        <v>418</v>
      </c>
      <c r="Q306" s="2">
        <v>393</v>
      </c>
      <c r="R306" s="2">
        <v>21</v>
      </c>
      <c r="S306" s="2">
        <v>16</v>
      </c>
      <c r="T306" s="2">
        <v>5</v>
      </c>
      <c r="U306" s="2">
        <v>8</v>
      </c>
      <c r="V306" s="2">
        <v>6</v>
      </c>
      <c r="W306" s="2">
        <v>2</v>
      </c>
      <c r="X306" s="2">
        <v>0</v>
      </c>
      <c r="Y306" s="2">
        <v>0</v>
      </c>
      <c r="Z306" s="2">
        <v>0</v>
      </c>
      <c r="AG306" s="2" t="s">
        <v>92</v>
      </c>
    </row>
    <row r="307" spans="1:33" ht="10.199999999999999" customHeight="1" x14ac:dyDescent="0.2">
      <c r="A307" s="2" t="s">
        <v>67</v>
      </c>
      <c r="B307" s="2">
        <v>235</v>
      </c>
      <c r="C307" s="2">
        <v>154</v>
      </c>
      <c r="D307" s="2">
        <v>81</v>
      </c>
      <c r="E307" s="2">
        <v>216</v>
      </c>
      <c r="F307" s="2">
        <v>148</v>
      </c>
      <c r="G307" s="2">
        <v>68</v>
      </c>
      <c r="H307" s="17">
        <f t="shared" ref="H307:J314" si="182">E307/B307*100</f>
        <v>91.914893617021278</v>
      </c>
      <c r="I307" s="17">
        <f t="shared" si="182"/>
        <v>96.103896103896105</v>
      </c>
      <c r="J307" s="17">
        <f t="shared" si="182"/>
        <v>83.950617283950606</v>
      </c>
      <c r="K307" s="18">
        <f>H315+1500</f>
        <v>2932.8091255449249</v>
      </c>
      <c r="L307" s="18">
        <f t="shared" ref="L307:M307" si="183">I315+1500</f>
        <v>3286.071036099117</v>
      </c>
      <c r="M307" s="18">
        <f t="shared" si="183"/>
        <v>2290.1034174373772</v>
      </c>
      <c r="N307" s="2" t="s">
        <v>67</v>
      </c>
      <c r="O307" s="2">
        <v>18</v>
      </c>
      <c r="P307" s="2">
        <v>6</v>
      </c>
      <c r="Q307" s="2">
        <v>12</v>
      </c>
      <c r="R307" s="2">
        <v>1</v>
      </c>
      <c r="S307" s="2">
        <v>0</v>
      </c>
      <c r="T307" s="2">
        <v>1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G307" s="2" t="s">
        <v>67</v>
      </c>
    </row>
    <row r="308" spans="1:33" ht="10.199999999999999" customHeight="1" x14ac:dyDescent="0.2">
      <c r="A308" s="2" t="s">
        <v>68</v>
      </c>
      <c r="B308" s="2">
        <v>270</v>
      </c>
      <c r="C308" s="2">
        <v>192</v>
      </c>
      <c r="D308" s="2">
        <v>78</v>
      </c>
      <c r="E308" s="2">
        <v>197</v>
      </c>
      <c r="F308" s="2">
        <v>170</v>
      </c>
      <c r="G308" s="2">
        <v>27</v>
      </c>
      <c r="H308" s="17">
        <f t="shared" si="182"/>
        <v>72.962962962962962</v>
      </c>
      <c r="I308" s="17">
        <f t="shared" si="182"/>
        <v>88.541666666666657</v>
      </c>
      <c r="J308" s="17">
        <f t="shared" si="182"/>
        <v>34.615384615384613</v>
      </c>
      <c r="K308" s="19"/>
      <c r="L308" s="19"/>
      <c r="M308" s="19"/>
      <c r="N308" s="2" t="s">
        <v>68</v>
      </c>
      <c r="O308" s="2">
        <v>71</v>
      </c>
      <c r="P308" s="2">
        <v>20</v>
      </c>
      <c r="Q308" s="2">
        <v>51</v>
      </c>
      <c r="R308" s="2">
        <v>2</v>
      </c>
      <c r="S308" s="2">
        <v>2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G308" s="2" t="s">
        <v>68</v>
      </c>
    </row>
    <row r="309" spans="1:33" ht="10.199999999999999" customHeight="1" x14ac:dyDescent="0.2">
      <c r="A309" s="2" t="s">
        <v>69</v>
      </c>
      <c r="B309" s="2">
        <v>276</v>
      </c>
      <c r="C309" s="2">
        <v>165</v>
      </c>
      <c r="D309" s="2">
        <v>111</v>
      </c>
      <c r="E309" s="2">
        <v>125</v>
      </c>
      <c r="F309" s="2">
        <v>108</v>
      </c>
      <c r="G309" s="2">
        <v>17</v>
      </c>
      <c r="H309" s="17">
        <f t="shared" si="182"/>
        <v>45.289855072463766</v>
      </c>
      <c r="I309" s="17">
        <f t="shared" si="182"/>
        <v>65.454545454545453</v>
      </c>
      <c r="J309" s="17">
        <f t="shared" si="182"/>
        <v>15.315315315315313</v>
      </c>
      <c r="K309" s="18">
        <f>(H313+H314)/2</f>
        <v>12.271557271557272</v>
      </c>
      <c r="L309" s="18">
        <f t="shared" ref="L309:M309" si="184">(I313+I314)/2</f>
        <v>12.857142857142856</v>
      </c>
      <c r="M309" s="18">
        <f t="shared" si="184"/>
        <v>10.620300751879698</v>
      </c>
      <c r="N309" s="2" t="s">
        <v>69</v>
      </c>
      <c r="O309" s="2">
        <v>148</v>
      </c>
      <c r="P309" s="2">
        <v>54</v>
      </c>
      <c r="Q309" s="2">
        <v>94</v>
      </c>
      <c r="R309" s="2">
        <v>0</v>
      </c>
      <c r="S309" s="2">
        <v>0</v>
      </c>
      <c r="T309" s="2">
        <v>0</v>
      </c>
      <c r="U309" s="2">
        <v>3</v>
      </c>
      <c r="V309" s="2">
        <v>3</v>
      </c>
      <c r="W309" s="2">
        <v>0</v>
      </c>
      <c r="X309" s="2">
        <v>0</v>
      </c>
      <c r="Y309" s="2">
        <v>0</v>
      </c>
      <c r="Z309" s="2">
        <v>0</v>
      </c>
      <c r="AG309" s="2" t="s">
        <v>69</v>
      </c>
    </row>
    <row r="310" spans="1:33" ht="10.199999999999999" customHeight="1" x14ac:dyDescent="0.2">
      <c r="A310" s="2" t="s">
        <v>70</v>
      </c>
      <c r="B310" s="2">
        <v>247</v>
      </c>
      <c r="C310" s="2">
        <v>152</v>
      </c>
      <c r="D310" s="2">
        <v>95</v>
      </c>
      <c r="E310" s="2">
        <v>69</v>
      </c>
      <c r="F310" s="2">
        <v>68</v>
      </c>
      <c r="G310" s="2">
        <v>1</v>
      </c>
      <c r="H310" s="17">
        <f t="shared" si="182"/>
        <v>27.935222672064778</v>
      </c>
      <c r="I310" s="17">
        <f t="shared" si="182"/>
        <v>44.736842105263158</v>
      </c>
      <c r="J310" s="17">
        <f t="shared" si="182"/>
        <v>1.0526315789473684</v>
      </c>
      <c r="K310" s="18"/>
      <c r="L310" s="18"/>
      <c r="M310" s="18"/>
      <c r="N310" s="2" t="s">
        <v>70</v>
      </c>
      <c r="O310" s="2">
        <v>173</v>
      </c>
      <c r="P310" s="2">
        <v>80</v>
      </c>
      <c r="Q310" s="2">
        <v>93</v>
      </c>
      <c r="R310" s="2">
        <v>3</v>
      </c>
      <c r="S310" s="2">
        <v>2</v>
      </c>
      <c r="T310" s="2">
        <v>1</v>
      </c>
      <c r="U310" s="2">
        <v>2</v>
      </c>
      <c r="V310" s="2">
        <v>2</v>
      </c>
      <c r="W310" s="2">
        <v>0</v>
      </c>
      <c r="X310" s="2">
        <v>0</v>
      </c>
      <c r="Y310" s="2">
        <v>0</v>
      </c>
      <c r="Z310" s="2">
        <v>0</v>
      </c>
      <c r="AG310" s="2" t="s">
        <v>70</v>
      </c>
    </row>
    <row r="311" spans="1:33" ht="10.199999999999999" customHeight="1" x14ac:dyDescent="0.2">
      <c r="A311" s="2" t="s">
        <v>71</v>
      </c>
      <c r="B311" s="2">
        <v>172</v>
      </c>
      <c r="C311" s="2">
        <v>123</v>
      </c>
      <c r="D311" s="2">
        <v>49</v>
      </c>
      <c r="E311" s="2">
        <v>33</v>
      </c>
      <c r="F311" s="2">
        <v>30</v>
      </c>
      <c r="G311" s="2">
        <v>3</v>
      </c>
      <c r="H311" s="17">
        <f t="shared" si="182"/>
        <v>19.186046511627907</v>
      </c>
      <c r="I311" s="17">
        <f t="shared" si="182"/>
        <v>24.390243902439025</v>
      </c>
      <c r="J311" s="17">
        <f t="shared" si="182"/>
        <v>6.1224489795918364</v>
      </c>
      <c r="K311" s="18">
        <f>K309*50</f>
        <v>613.57786357786358</v>
      </c>
      <c r="L311" s="18">
        <f t="shared" ref="L311:M311" si="185">L309*50</f>
        <v>642.85714285714278</v>
      </c>
      <c r="M311" s="18">
        <f t="shared" si="185"/>
        <v>531.01503759398497</v>
      </c>
      <c r="N311" s="2" t="s">
        <v>71</v>
      </c>
      <c r="O311" s="2">
        <v>136</v>
      </c>
      <c r="P311" s="2">
        <v>91</v>
      </c>
      <c r="Q311" s="2">
        <v>45</v>
      </c>
      <c r="R311" s="2">
        <v>1</v>
      </c>
      <c r="S311" s="2">
        <v>1</v>
      </c>
      <c r="T311" s="2">
        <v>0</v>
      </c>
      <c r="U311" s="2">
        <v>2</v>
      </c>
      <c r="V311" s="2">
        <v>1</v>
      </c>
      <c r="W311" s="2">
        <v>1</v>
      </c>
      <c r="X311" s="2">
        <v>0</v>
      </c>
      <c r="Y311" s="2">
        <v>0</v>
      </c>
      <c r="Z311" s="2">
        <v>0</v>
      </c>
      <c r="AG311" s="2" t="s">
        <v>71</v>
      </c>
    </row>
    <row r="312" spans="1:33" ht="10.199999999999999" customHeight="1" x14ac:dyDescent="0.2">
      <c r="A312" s="2" t="s">
        <v>72</v>
      </c>
      <c r="B312" s="2">
        <v>148</v>
      </c>
      <c r="C312" s="2">
        <v>84</v>
      </c>
      <c r="D312" s="2">
        <v>64</v>
      </c>
      <c r="E312" s="2">
        <v>25</v>
      </c>
      <c r="F312" s="2">
        <v>21</v>
      </c>
      <c r="G312" s="2">
        <v>4</v>
      </c>
      <c r="H312" s="17">
        <f t="shared" si="182"/>
        <v>16.891891891891891</v>
      </c>
      <c r="I312" s="17">
        <f t="shared" si="182"/>
        <v>25</v>
      </c>
      <c r="J312" s="17">
        <f t="shared" si="182"/>
        <v>6.25</v>
      </c>
      <c r="K312" s="18"/>
      <c r="L312" s="18"/>
      <c r="M312" s="18"/>
      <c r="N312" s="2" t="s">
        <v>72</v>
      </c>
      <c r="O312" s="2">
        <v>118</v>
      </c>
      <c r="P312" s="2">
        <v>61</v>
      </c>
      <c r="Q312" s="2">
        <v>57</v>
      </c>
      <c r="R312" s="2">
        <v>4</v>
      </c>
      <c r="S312" s="2">
        <v>2</v>
      </c>
      <c r="T312" s="2">
        <v>2</v>
      </c>
      <c r="U312" s="2">
        <v>1</v>
      </c>
      <c r="V312" s="2">
        <v>0</v>
      </c>
      <c r="W312" s="2">
        <v>1</v>
      </c>
      <c r="X312" s="2">
        <v>0</v>
      </c>
      <c r="Y312" s="2">
        <v>0</v>
      </c>
      <c r="Z312" s="2">
        <v>0</v>
      </c>
      <c r="AG312" s="2" t="s">
        <v>72</v>
      </c>
    </row>
    <row r="313" spans="1:33" ht="10.199999999999999" customHeight="1" x14ac:dyDescent="0.2">
      <c r="A313" s="2" t="s">
        <v>73</v>
      </c>
      <c r="B313" s="2">
        <v>105</v>
      </c>
      <c r="C313" s="2">
        <v>77</v>
      </c>
      <c r="D313" s="2">
        <v>28</v>
      </c>
      <c r="E313" s="2">
        <v>13</v>
      </c>
      <c r="F313" s="2">
        <v>10</v>
      </c>
      <c r="G313" s="2">
        <v>3</v>
      </c>
      <c r="H313" s="17">
        <f t="shared" si="182"/>
        <v>12.380952380952381</v>
      </c>
      <c r="I313" s="17">
        <f t="shared" si="182"/>
        <v>12.987012987012985</v>
      </c>
      <c r="J313" s="17">
        <f t="shared" si="182"/>
        <v>10.714285714285714</v>
      </c>
      <c r="K313" s="18">
        <f>K307-K311</f>
        <v>2319.2312619670611</v>
      </c>
      <c r="L313" s="18">
        <f t="shared" ref="L313:M313" si="186">L307-L311</f>
        <v>2643.2138932419743</v>
      </c>
      <c r="M313" s="18">
        <f t="shared" si="186"/>
        <v>1759.0883798433922</v>
      </c>
      <c r="N313" s="2" t="s">
        <v>73</v>
      </c>
      <c r="O313" s="2">
        <v>89</v>
      </c>
      <c r="P313" s="2">
        <v>64</v>
      </c>
      <c r="Q313" s="2">
        <v>25</v>
      </c>
      <c r="R313" s="2">
        <v>3</v>
      </c>
      <c r="S313" s="2">
        <v>3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G313" s="2" t="s">
        <v>73</v>
      </c>
    </row>
    <row r="314" spans="1:33" ht="10.199999999999999" customHeight="1" x14ac:dyDescent="0.2">
      <c r="A314" s="2" t="s">
        <v>74</v>
      </c>
      <c r="B314" s="2">
        <v>74</v>
      </c>
      <c r="C314" s="2">
        <v>55</v>
      </c>
      <c r="D314" s="2">
        <v>19</v>
      </c>
      <c r="E314" s="2">
        <v>9</v>
      </c>
      <c r="F314" s="2">
        <v>7</v>
      </c>
      <c r="G314" s="2">
        <v>2</v>
      </c>
      <c r="H314" s="17">
        <f t="shared" si="182"/>
        <v>12.162162162162163</v>
      </c>
      <c r="I314" s="17">
        <f t="shared" si="182"/>
        <v>12.727272727272727</v>
      </c>
      <c r="J314" s="17">
        <f t="shared" si="182"/>
        <v>10.526315789473683</v>
      </c>
      <c r="K314" s="18">
        <f>100-K309</f>
        <v>87.72844272844273</v>
      </c>
      <c r="L314" s="18">
        <f t="shared" ref="L314:M314" si="187">100-L309</f>
        <v>87.142857142857139</v>
      </c>
      <c r="M314" s="18">
        <f t="shared" si="187"/>
        <v>89.379699248120303</v>
      </c>
      <c r="N314" s="2" t="s">
        <v>74</v>
      </c>
      <c r="O314" s="2">
        <v>58</v>
      </c>
      <c r="P314" s="2">
        <v>42</v>
      </c>
      <c r="Q314" s="2">
        <v>16</v>
      </c>
      <c r="R314" s="2">
        <v>7</v>
      </c>
      <c r="S314" s="2">
        <v>6</v>
      </c>
      <c r="T314" s="2">
        <v>1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G314" s="2" t="s">
        <v>74</v>
      </c>
    </row>
    <row r="315" spans="1:33" ht="10.199999999999999" customHeight="1" x14ac:dyDescent="0.2">
      <c r="A315" s="2"/>
      <c r="B315" s="2"/>
      <c r="C315" s="2"/>
      <c r="D315" s="2"/>
      <c r="E315" s="2"/>
      <c r="F315" s="2"/>
      <c r="G315" s="2"/>
      <c r="H315" s="17">
        <f>SUM(H307:H313)*5</f>
        <v>1432.8091255449249</v>
      </c>
      <c r="I315" s="17">
        <f>SUM(I307:I313)*5</f>
        <v>1786.071036099117</v>
      </c>
      <c r="J315" s="17">
        <f>SUM(J307:J313)*5</f>
        <v>790.10341743737729</v>
      </c>
      <c r="K315" s="20">
        <f>K313/K314</f>
        <v>26.436480459890067</v>
      </c>
      <c r="L315" s="20">
        <f t="shared" ref="L315:M315" si="188">L313/L314</f>
        <v>30.331962709334132</v>
      </c>
      <c r="M315" s="20">
        <f t="shared" si="188"/>
        <v>19.681072935366657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G315" s="2"/>
    </row>
    <row r="316" spans="1:33" ht="10.199999999999999" customHeight="1" x14ac:dyDescent="0.2">
      <c r="A316" s="2" t="s">
        <v>29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 t="s">
        <v>29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G316" s="2" t="s">
        <v>29</v>
      </c>
    </row>
    <row r="317" spans="1:33" ht="10.199999999999999" customHeight="1" x14ac:dyDescent="0.2">
      <c r="A317" s="2" t="s">
        <v>93</v>
      </c>
      <c r="B317" s="2">
        <v>5440</v>
      </c>
      <c r="C317" s="2">
        <v>2895</v>
      </c>
      <c r="D317" s="2">
        <v>2545</v>
      </c>
      <c r="E317" s="2">
        <v>2093</v>
      </c>
      <c r="F317" s="2">
        <v>1348</v>
      </c>
      <c r="G317" s="2">
        <v>745</v>
      </c>
      <c r="H317" s="2"/>
      <c r="I317" s="2"/>
      <c r="J317" s="2"/>
      <c r="K317" s="2"/>
      <c r="L317" s="2"/>
      <c r="M317" s="2"/>
      <c r="N317" s="2" t="s">
        <v>93</v>
      </c>
      <c r="O317" s="2">
        <v>3134</v>
      </c>
      <c r="P317" s="2">
        <v>1454</v>
      </c>
      <c r="Q317" s="2">
        <v>1680</v>
      </c>
      <c r="R317" s="2">
        <v>197</v>
      </c>
      <c r="S317" s="2">
        <v>89</v>
      </c>
      <c r="T317" s="2">
        <v>108</v>
      </c>
      <c r="U317" s="2">
        <v>16</v>
      </c>
      <c r="V317" s="2">
        <v>4</v>
      </c>
      <c r="W317" s="2">
        <v>12</v>
      </c>
      <c r="X317" s="2">
        <v>0</v>
      </c>
      <c r="Y317" s="2">
        <v>0</v>
      </c>
      <c r="Z317" s="2">
        <v>0</v>
      </c>
      <c r="AG317" s="2" t="s">
        <v>93</v>
      </c>
    </row>
    <row r="318" spans="1:33" ht="10.199999999999999" customHeight="1" x14ac:dyDescent="0.2">
      <c r="A318" s="2" t="s">
        <v>67</v>
      </c>
      <c r="B318" s="2">
        <v>1267</v>
      </c>
      <c r="C318" s="2">
        <v>719</v>
      </c>
      <c r="D318" s="2">
        <v>548</v>
      </c>
      <c r="E318" s="2">
        <v>1200</v>
      </c>
      <c r="F318" s="2">
        <v>717</v>
      </c>
      <c r="G318" s="2">
        <v>483</v>
      </c>
      <c r="H318" s="17">
        <f t="shared" ref="H318:J325" si="189">E318/B318*100</f>
        <v>94.711917916337811</v>
      </c>
      <c r="I318" s="17">
        <f t="shared" si="189"/>
        <v>99.721835883171067</v>
      </c>
      <c r="J318" s="17">
        <f t="shared" si="189"/>
        <v>88.138686131386862</v>
      </c>
      <c r="K318" s="18">
        <f>H326+1500</f>
        <v>2584.6636885424614</v>
      </c>
      <c r="L318" s="18">
        <f t="shared" ref="L318:M318" si="190">I326+1500</f>
        <v>2920.6282317204882</v>
      </c>
      <c r="M318" s="18">
        <f t="shared" si="190"/>
        <v>2262.9383580689509</v>
      </c>
      <c r="N318" s="2" t="s">
        <v>67</v>
      </c>
      <c r="O318" s="2">
        <v>65</v>
      </c>
      <c r="P318" s="2">
        <v>2</v>
      </c>
      <c r="Q318" s="2">
        <v>63</v>
      </c>
      <c r="R318" s="2">
        <v>2</v>
      </c>
      <c r="S318" s="2">
        <v>0</v>
      </c>
      <c r="T318" s="2">
        <v>2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G318" s="2" t="s">
        <v>67</v>
      </c>
    </row>
    <row r="319" spans="1:33" ht="10.199999999999999" customHeight="1" x14ac:dyDescent="0.2">
      <c r="A319" s="2" t="s">
        <v>68</v>
      </c>
      <c r="B319" s="2">
        <v>771</v>
      </c>
      <c r="C319" s="2">
        <v>328</v>
      </c>
      <c r="D319" s="2">
        <v>443</v>
      </c>
      <c r="E319" s="2">
        <v>453</v>
      </c>
      <c r="F319" s="2">
        <v>279</v>
      </c>
      <c r="G319" s="2">
        <v>174</v>
      </c>
      <c r="H319" s="17">
        <f t="shared" si="189"/>
        <v>58.754863813229576</v>
      </c>
      <c r="I319" s="17">
        <f t="shared" si="189"/>
        <v>85.060975609756099</v>
      </c>
      <c r="J319" s="17">
        <f t="shared" si="189"/>
        <v>39.277652370203157</v>
      </c>
      <c r="K319" s="19"/>
      <c r="L319" s="19"/>
      <c r="M319" s="19"/>
      <c r="N319" s="2" t="s">
        <v>68</v>
      </c>
      <c r="O319" s="2">
        <v>314</v>
      </c>
      <c r="P319" s="2">
        <v>48</v>
      </c>
      <c r="Q319" s="2">
        <v>266</v>
      </c>
      <c r="R319" s="2">
        <v>4</v>
      </c>
      <c r="S319" s="2">
        <v>1</v>
      </c>
      <c r="T319" s="2">
        <v>3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G319" s="2" t="s">
        <v>68</v>
      </c>
    </row>
    <row r="320" spans="1:33" ht="10.199999999999999" customHeight="1" x14ac:dyDescent="0.2">
      <c r="A320" s="2" t="s">
        <v>69</v>
      </c>
      <c r="B320" s="2">
        <v>757</v>
      </c>
      <c r="C320" s="2">
        <v>358</v>
      </c>
      <c r="D320" s="2">
        <v>399</v>
      </c>
      <c r="E320" s="2">
        <v>216</v>
      </c>
      <c r="F320" s="2">
        <v>160</v>
      </c>
      <c r="G320" s="2">
        <v>56</v>
      </c>
      <c r="H320" s="17">
        <f t="shared" si="189"/>
        <v>28.533685601056803</v>
      </c>
      <c r="I320" s="17">
        <f t="shared" si="189"/>
        <v>44.692737430167597</v>
      </c>
      <c r="J320" s="17">
        <f t="shared" si="189"/>
        <v>14.035087719298245</v>
      </c>
      <c r="K320" s="18">
        <f>(H324+H325)/2</f>
        <v>2.9693925683800719</v>
      </c>
      <c r="L320" s="18">
        <f t="shared" ref="L320:M320" si="191">(I324+I325)/2</f>
        <v>4.2863657090743272</v>
      </c>
      <c r="M320" s="18">
        <f t="shared" si="191"/>
        <v>0.89285714285714279</v>
      </c>
      <c r="N320" s="2" t="s">
        <v>69</v>
      </c>
      <c r="O320" s="2">
        <v>527</v>
      </c>
      <c r="P320" s="2">
        <v>193</v>
      </c>
      <c r="Q320" s="2">
        <v>334</v>
      </c>
      <c r="R320" s="2">
        <v>9</v>
      </c>
      <c r="S320" s="2">
        <v>4</v>
      </c>
      <c r="T320" s="2">
        <v>5</v>
      </c>
      <c r="U320" s="2">
        <v>5</v>
      </c>
      <c r="V320" s="2">
        <v>1</v>
      </c>
      <c r="W320" s="2">
        <v>4</v>
      </c>
      <c r="X320" s="2">
        <v>0</v>
      </c>
      <c r="Y320" s="2">
        <v>0</v>
      </c>
      <c r="Z320" s="2">
        <v>0</v>
      </c>
      <c r="AG320" s="2" t="s">
        <v>69</v>
      </c>
    </row>
    <row r="321" spans="1:33" ht="10.199999999999999" customHeight="1" x14ac:dyDescent="0.2">
      <c r="A321" s="2" t="s">
        <v>70</v>
      </c>
      <c r="B321" s="2">
        <v>709</v>
      </c>
      <c r="C321" s="2">
        <v>375</v>
      </c>
      <c r="D321" s="2">
        <v>334</v>
      </c>
      <c r="E321" s="2">
        <v>108</v>
      </c>
      <c r="F321" s="2">
        <v>86</v>
      </c>
      <c r="G321" s="2">
        <v>22</v>
      </c>
      <c r="H321" s="17">
        <f t="shared" si="189"/>
        <v>15.232722143864599</v>
      </c>
      <c r="I321" s="17">
        <f t="shared" si="189"/>
        <v>22.933333333333334</v>
      </c>
      <c r="J321" s="17">
        <f t="shared" si="189"/>
        <v>6.5868263473053901</v>
      </c>
      <c r="K321" s="18"/>
      <c r="L321" s="18"/>
      <c r="M321" s="18"/>
      <c r="N321" s="2" t="s">
        <v>70</v>
      </c>
      <c r="O321" s="2">
        <v>583</v>
      </c>
      <c r="P321" s="2">
        <v>281</v>
      </c>
      <c r="Q321" s="2">
        <v>302</v>
      </c>
      <c r="R321" s="2">
        <v>17</v>
      </c>
      <c r="S321" s="2">
        <v>8</v>
      </c>
      <c r="T321" s="2">
        <v>9</v>
      </c>
      <c r="U321" s="2">
        <v>1</v>
      </c>
      <c r="V321" s="2">
        <v>0</v>
      </c>
      <c r="W321" s="2">
        <v>1</v>
      </c>
      <c r="X321" s="2">
        <v>0</v>
      </c>
      <c r="Y321" s="2">
        <v>0</v>
      </c>
      <c r="Z321" s="2">
        <v>0</v>
      </c>
      <c r="AG321" s="2" t="s">
        <v>70</v>
      </c>
    </row>
    <row r="322" spans="1:33" ht="10.199999999999999" customHeight="1" x14ac:dyDescent="0.2">
      <c r="A322" s="2" t="s">
        <v>71</v>
      </c>
      <c r="B322" s="2">
        <v>541</v>
      </c>
      <c r="C322" s="2">
        <v>303</v>
      </c>
      <c r="D322" s="2">
        <v>238</v>
      </c>
      <c r="E322" s="2">
        <v>55</v>
      </c>
      <c r="F322" s="2">
        <v>51</v>
      </c>
      <c r="G322" s="2">
        <v>4</v>
      </c>
      <c r="H322" s="17">
        <f t="shared" si="189"/>
        <v>10.166358595194085</v>
      </c>
      <c r="I322" s="17">
        <f t="shared" si="189"/>
        <v>16.831683168316832</v>
      </c>
      <c r="J322" s="17">
        <f t="shared" si="189"/>
        <v>1.680672268907563</v>
      </c>
      <c r="K322" s="18">
        <f>K320*50</f>
        <v>148.46962841900358</v>
      </c>
      <c r="L322" s="18">
        <f t="shared" ref="L322:M322" si="192">L320*50</f>
        <v>214.31828545371636</v>
      </c>
      <c r="M322" s="18">
        <f t="shared" si="192"/>
        <v>44.642857142857139</v>
      </c>
      <c r="N322" s="2" t="s">
        <v>71</v>
      </c>
      <c r="O322" s="2">
        <v>453</v>
      </c>
      <c r="P322" s="2">
        <v>238</v>
      </c>
      <c r="Q322" s="2">
        <v>215</v>
      </c>
      <c r="R322" s="2">
        <v>30</v>
      </c>
      <c r="S322" s="2">
        <v>14</v>
      </c>
      <c r="T322" s="2">
        <v>16</v>
      </c>
      <c r="U322" s="2">
        <v>3</v>
      </c>
      <c r="V322" s="2">
        <v>0</v>
      </c>
      <c r="W322" s="2">
        <v>3</v>
      </c>
      <c r="X322" s="2">
        <v>0</v>
      </c>
      <c r="Y322" s="2">
        <v>0</v>
      </c>
      <c r="Z322" s="2">
        <v>0</v>
      </c>
      <c r="AG322" s="2" t="s">
        <v>71</v>
      </c>
    </row>
    <row r="323" spans="1:33" ht="10.199999999999999" customHeight="1" x14ac:dyDescent="0.2">
      <c r="A323" s="2" t="s">
        <v>72</v>
      </c>
      <c r="B323" s="2">
        <v>619</v>
      </c>
      <c r="C323" s="2">
        <v>342</v>
      </c>
      <c r="D323" s="2">
        <v>277</v>
      </c>
      <c r="E323" s="2">
        <v>38</v>
      </c>
      <c r="F323" s="2">
        <v>35</v>
      </c>
      <c r="G323" s="2">
        <v>3</v>
      </c>
      <c r="H323" s="17">
        <f t="shared" si="189"/>
        <v>6.1389337641357029</v>
      </c>
      <c r="I323" s="17">
        <f t="shared" si="189"/>
        <v>10.23391812865497</v>
      </c>
      <c r="J323" s="17">
        <f t="shared" si="189"/>
        <v>1.0830324909747291</v>
      </c>
      <c r="K323" s="18"/>
      <c r="L323" s="18"/>
      <c r="M323" s="18"/>
      <c r="N323" s="2" t="s">
        <v>72</v>
      </c>
      <c r="O323" s="2">
        <v>544</v>
      </c>
      <c r="P323" s="2">
        <v>296</v>
      </c>
      <c r="Q323" s="2">
        <v>248</v>
      </c>
      <c r="R323" s="2">
        <v>37</v>
      </c>
      <c r="S323" s="2">
        <v>11</v>
      </c>
      <c r="T323" s="2">
        <v>26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G323" s="2" t="s">
        <v>72</v>
      </c>
    </row>
    <row r="324" spans="1:33" ht="10.199999999999999" customHeight="1" x14ac:dyDescent="0.2">
      <c r="A324" s="2" t="s">
        <v>73</v>
      </c>
      <c r="B324" s="2">
        <v>383</v>
      </c>
      <c r="C324" s="2">
        <v>215</v>
      </c>
      <c r="D324" s="2">
        <v>168</v>
      </c>
      <c r="E324" s="2">
        <v>13</v>
      </c>
      <c r="F324" s="2">
        <v>10</v>
      </c>
      <c r="G324" s="2">
        <v>3</v>
      </c>
      <c r="H324" s="17">
        <f t="shared" si="189"/>
        <v>3.3942558746736298</v>
      </c>
      <c r="I324" s="17">
        <f t="shared" si="189"/>
        <v>4.6511627906976747</v>
      </c>
      <c r="J324" s="17">
        <f t="shared" si="189"/>
        <v>1.7857142857142856</v>
      </c>
      <c r="K324" s="18">
        <f>K318-K322</f>
        <v>2436.1940601234578</v>
      </c>
      <c r="L324" s="18">
        <f t="shared" ref="L324:M324" si="193">L318-L322</f>
        <v>2706.3099462667719</v>
      </c>
      <c r="M324" s="18">
        <f t="shared" si="193"/>
        <v>2218.2955009260936</v>
      </c>
      <c r="N324" s="2" t="s">
        <v>73</v>
      </c>
      <c r="O324" s="2">
        <v>336</v>
      </c>
      <c r="P324" s="2">
        <v>188</v>
      </c>
      <c r="Q324" s="2">
        <v>148</v>
      </c>
      <c r="R324" s="2">
        <v>31</v>
      </c>
      <c r="S324" s="2">
        <v>16</v>
      </c>
      <c r="T324" s="2">
        <v>15</v>
      </c>
      <c r="U324" s="2">
        <v>3</v>
      </c>
      <c r="V324" s="2">
        <v>1</v>
      </c>
      <c r="W324" s="2">
        <v>2</v>
      </c>
      <c r="X324" s="2">
        <v>0</v>
      </c>
      <c r="Y324" s="2">
        <v>0</v>
      </c>
      <c r="Z324" s="2">
        <v>0</v>
      </c>
      <c r="AG324" s="2" t="s">
        <v>73</v>
      </c>
    </row>
    <row r="325" spans="1:33" ht="10.199999999999999" customHeight="1" x14ac:dyDescent="0.2">
      <c r="A325" s="2" t="s">
        <v>74</v>
      </c>
      <c r="B325" s="2">
        <v>393</v>
      </c>
      <c r="C325" s="2">
        <v>255</v>
      </c>
      <c r="D325" s="2">
        <v>138</v>
      </c>
      <c r="E325" s="2">
        <v>10</v>
      </c>
      <c r="F325" s="2">
        <v>10</v>
      </c>
      <c r="G325" s="2">
        <v>0</v>
      </c>
      <c r="H325" s="17">
        <f t="shared" si="189"/>
        <v>2.5445292620865136</v>
      </c>
      <c r="I325" s="17">
        <f t="shared" si="189"/>
        <v>3.9215686274509802</v>
      </c>
      <c r="J325" s="17">
        <f t="shared" si="189"/>
        <v>0</v>
      </c>
      <c r="K325" s="18">
        <f>100-K320</f>
        <v>97.030607431619927</v>
      </c>
      <c r="L325" s="18">
        <f t="shared" ref="L325:M325" si="194">100-L320</f>
        <v>95.713634290925668</v>
      </c>
      <c r="M325" s="18">
        <f t="shared" si="194"/>
        <v>99.107142857142861</v>
      </c>
      <c r="N325" s="2" t="s">
        <v>74</v>
      </c>
      <c r="O325" s="2">
        <v>312</v>
      </c>
      <c r="P325" s="2">
        <v>208</v>
      </c>
      <c r="Q325" s="2">
        <v>104</v>
      </c>
      <c r="R325" s="2">
        <v>67</v>
      </c>
      <c r="S325" s="2">
        <v>35</v>
      </c>
      <c r="T325" s="2">
        <v>32</v>
      </c>
      <c r="U325" s="2">
        <v>4</v>
      </c>
      <c r="V325" s="2">
        <v>2</v>
      </c>
      <c r="W325" s="2">
        <v>2</v>
      </c>
      <c r="X325" s="2">
        <v>0</v>
      </c>
      <c r="Y325" s="2">
        <v>0</v>
      </c>
      <c r="Z325" s="2">
        <v>0</v>
      </c>
      <c r="AG325" s="2" t="s">
        <v>74</v>
      </c>
    </row>
    <row r="326" spans="1:33" ht="10.199999999999999" customHeight="1" x14ac:dyDescent="0.2">
      <c r="A326" s="2"/>
      <c r="B326" s="2"/>
      <c r="C326" s="2"/>
      <c r="D326" s="2"/>
      <c r="E326" s="2"/>
      <c r="F326" s="2"/>
      <c r="G326" s="2"/>
      <c r="H326" s="17">
        <f>SUM(H318:H324)*5</f>
        <v>1084.6636885424612</v>
      </c>
      <c r="I326" s="17">
        <f>SUM(I318:I324)*5</f>
        <v>1420.6282317204882</v>
      </c>
      <c r="J326" s="17">
        <f>SUM(J318:J324)*5</f>
        <v>762.93835806895106</v>
      </c>
      <c r="K326" s="20">
        <f>K324/K325</f>
        <v>25.107480254004482</v>
      </c>
      <c r="L326" s="20">
        <f t="shared" ref="L326:M326" si="195">L324/L325</f>
        <v>28.275072473382711</v>
      </c>
      <c r="M326" s="20">
        <f t="shared" si="195"/>
        <v>22.382801450785809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G326" s="2"/>
    </row>
    <row r="327" spans="1:33" ht="10.199999999999999" customHeight="1" x14ac:dyDescent="0.2">
      <c r="A327" s="2" t="s">
        <v>30</v>
      </c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 t="s">
        <v>30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G327" s="2" t="s">
        <v>30</v>
      </c>
    </row>
    <row r="328" spans="1:33" ht="10.199999999999999" customHeight="1" x14ac:dyDescent="0.2">
      <c r="A328" s="2" t="s">
        <v>92</v>
      </c>
      <c r="B328" s="2">
        <v>649</v>
      </c>
      <c r="C328" s="2">
        <v>314</v>
      </c>
      <c r="D328" s="2">
        <v>335</v>
      </c>
      <c r="E328" s="2">
        <v>232</v>
      </c>
      <c r="F328" s="2">
        <v>134</v>
      </c>
      <c r="G328" s="2">
        <v>98</v>
      </c>
      <c r="H328" s="2"/>
      <c r="I328" s="2"/>
      <c r="J328" s="2"/>
      <c r="K328" s="2"/>
      <c r="L328" s="2"/>
      <c r="M328" s="2"/>
      <c r="N328" s="2" t="s">
        <v>92</v>
      </c>
      <c r="O328" s="2">
        <v>404</v>
      </c>
      <c r="P328" s="2">
        <v>176</v>
      </c>
      <c r="Q328" s="2">
        <v>228</v>
      </c>
      <c r="R328" s="2">
        <v>12</v>
      </c>
      <c r="S328" s="2">
        <v>4</v>
      </c>
      <c r="T328" s="2">
        <v>8</v>
      </c>
      <c r="U328" s="2">
        <v>1</v>
      </c>
      <c r="V328" s="2">
        <v>0</v>
      </c>
      <c r="W328" s="2">
        <v>1</v>
      </c>
      <c r="X328" s="2">
        <v>0</v>
      </c>
      <c r="Y328" s="2">
        <v>0</v>
      </c>
      <c r="Z328" s="2">
        <v>0</v>
      </c>
      <c r="AG328" s="2" t="s">
        <v>92</v>
      </c>
    </row>
    <row r="329" spans="1:33" ht="10.199999999999999" customHeight="1" x14ac:dyDescent="0.2">
      <c r="A329" s="2" t="s">
        <v>67</v>
      </c>
      <c r="B329" s="2">
        <v>129</v>
      </c>
      <c r="C329" s="2">
        <v>62</v>
      </c>
      <c r="D329" s="2">
        <v>67</v>
      </c>
      <c r="E329" s="2">
        <v>120</v>
      </c>
      <c r="F329" s="2">
        <v>62</v>
      </c>
      <c r="G329" s="2">
        <v>58</v>
      </c>
      <c r="H329" s="17">
        <f t="shared" ref="H329:J336" si="196">E329/B329*100</f>
        <v>93.023255813953483</v>
      </c>
      <c r="I329" s="17">
        <f t="shared" si="196"/>
        <v>100</v>
      </c>
      <c r="J329" s="17">
        <f t="shared" si="196"/>
        <v>86.567164179104466</v>
      </c>
      <c r="K329" s="18">
        <f>H337+1500</f>
        <v>2602.6593331692502</v>
      </c>
      <c r="L329" s="18">
        <f t="shared" ref="L329:M329" si="197">I337+1500</f>
        <v>2955.7354545439798</v>
      </c>
      <c r="M329" s="18">
        <f t="shared" si="197"/>
        <v>2302.477522588189</v>
      </c>
      <c r="N329" s="2" t="s">
        <v>67</v>
      </c>
      <c r="O329" s="2">
        <v>9</v>
      </c>
      <c r="P329" s="2">
        <v>0</v>
      </c>
      <c r="Q329" s="2">
        <v>9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G329" s="2" t="s">
        <v>67</v>
      </c>
    </row>
    <row r="330" spans="1:33" ht="10.199999999999999" customHeight="1" x14ac:dyDescent="0.2">
      <c r="A330" s="2" t="s">
        <v>68</v>
      </c>
      <c r="B330" s="2">
        <v>83</v>
      </c>
      <c r="C330" s="2">
        <v>31</v>
      </c>
      <c r="D330" s="2">
        <v>52</v>
      </c>
      <c r="E330" s="2">
        <v>53</v>
      </c>
      <c r="F330" s="2">
        <v>28</v>
      </c>
      <c r="G330" s="2">
        <v>25</v>
      </c>
      <c r="H330" s="17">
        <f t="shared" si="196"/>
        <v>63.855421686746979</v>
      </c>
      <c r="I330" s="17">
        <f t="shared" si="196"/>
        <v>90.322580645161281</v>
      </c>
      <c r="J330" s="17">
        <f t="shared" si="196"/>
        <v>48.07692307692308</v>
      </c>
      <c r="K330" s="19"/>
      <c r="L330" s="19"/>
      <c r="M330" s="19"/>
      <c r="N330" s="2" t="s">
        <v>68</v>
      </c>
      <c r="O330" s="2">
        <v>30</v>
      </c>
      <c r="P330" s="2">
        <v>3</v>
      </c>
      <c r="Q330" s="2">
        <v>27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G330" s="2" t="s">
        <v>68</v>
      </c>
    </row>
    <row r="331" spans="1:33" ht="10.199999999999999" customHeight="1" x14ac:dyDescent="0.2">
      <c r="A331" s="2" t="s">
        <v>69</v>
      </c>
      <c r="B331" s="2">
        <v>90</v>
      </c>
      <c r="C331" s="2">
        <v>43</v>
      </c>
      <c r="D331" s="2">
        <v>47</v>
      </c>
      <c r="E331" s="2">
        <v>27</v>
      </c>
      <c r="F331" s="2">
        <v>24</v>
      </c>
      <c r="G331" s="2">
        <v>3</v>
      </c>
      <c r="H331" s="17">
        <f t="shared" si="196"/>
        <v>30</v>
      </c>
      <c r="I331" s="17">
        <f t="shared" si="196"/>
        <v>55.813953488372093</v>
      </c>
      <c r="J331" s="17">
        <f t="shared" si="196"/>
        <v>6.3829787234042552</v>
      </c>
      <c r="K331" s="18">
        <f>(H335+H336)/2</f>
        <v>7.3255813953488378</v>
      </c>
      <c r="L331" s="18">
        <f t="shared" ref="L331:M331" si="198">(I335+I336)/2</f>
        <v>8.4656084656084651</v>
      </c>
      <c r="M331" s="18">
        <f t="shared" si="198"/>
        <v>5.2631578947368416</v>
      </c>
      <c r="N331" s="2" t="s">
        <v>69</v>
      </c>
      <c r="O331" s="2">
        <v>63</v>
      </c>
      <c r="P331" s="2">
        <v>19</v>
      </c>
      <c r="Q331" s="2">
        <v>44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G331" s="2" t="s">
        <v>69</v>
      </c>
    </row>
    <row r="332" spans="1:33" ht="10.199999999999999" customHeight="1" x14ac:dyDescent="0.2">
      <c r="A332" s="2" t="s">
        <v>70</v>
      </c>
      <c r="B332" s="2">
        <v>98</v>
      </c>
      <c r="C332" s="2">
        <v>42</v>
      </c>
      <c r="D332" s="2">
        <v>56</v>
      </c>
      <c r="E332" s="2">
        <v>14</v>
      </c>
      <c r="F332" s="2">
        <v>6</v>
      </c>
      <c r="G332" s="2">
        <v>8</v>
      </c>
      <c r="H332" s="17">
        <f t="shared" si="196"/>
        <v>14.285714285714285</v>
      </c>
      <c r="I332" s="17">
        <f t="shared" si="196"/>
        <v>14.285714285714285</v>
      </c>
      <c r="J332" s="17">
        <f t="shared" si="196"/>
        <v>14.285714285714285</v>
      </c>
      <c r="K332" s="18"/>
      <c r="L332" s="18"/>
      <c r="M332" s="18"/>
      <c r="N332" s="2" t="s">
        <v>70</v>
      </c>
      <c r="O332" s="2">
        <v>82</v>
      </c>
      <c r="P332" s="2">
        <v>35</v>
      </c>
      <c r="Q332" s="2">
        <v>47</v>
      </c>
      <c r="R332" s="2">
        <v>2</v>
      </c>
      <c r="S332" s="2">
        <v>1</v>
      </c>
      <c r="T332" s="2">
        <v>1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G332" s="2" t="s">
        <v>70</v>
      </c>
    </row>
    <row r="333" spans="1:33" ht="10.199999999999999" customHeight="1" x14ac:dyDescent="0.2">
      <c r="A333" s="2" t="s">
        <v>71</v>
      </c>
      <c r="B333" s="2">
        <v>72</v>
      </c>
      <c r="C333" s="2">
        <v>37</v>
      </c>
      <c r="D333" s="2">
        <v>35</v>
      </c>
      <c r="E333" s="2">
        <v>6</v>
      </c>
      <c r="F333" s="2">
        <v>5</v>
      </c>
      <c r="G333" s="2">
        <v>1</v>
      </c>
      <c r="H333" s="17">
        <f t="shared" si="196"/>
        <v>8.3333333333333321</v>
      </c>
      <c r="I333" s="17">
        <f t="shared" si="196"/>
        <v>13.513513513513514</v>
      </c>
      <c r="J333" s="17">
        <f t="shared" si="196"/>
        <v>2.8571428571428572</v>
      </c>
      <c r="K333" s="18">
        <f>K331*50</f>
        <v>366.27906976744191</v>
      </c>
      <c r="L333" s="18">
        <f t="shared" ref="L333:M333" si="199">L331*50</f>
        <v>423.28042328042324</v>
      </c>
      <c r="M333" s="18">
        <f t="shared" si="199"/>
        <v>263.15789473684208</v>
      </c>
      <c r="N333" s="2" t="s">
        <v>71</v>
      </c>
      <c r="O333" s="2">
        <v>64</v>
      </c>
      <c r="P333" s="2">
        <v>31</v>
      </c>
      <c r="Q333" s="2">
        <v>33</v>
      </c>
      <c r="R333" s="2">
        <v>2</v>
      </c>
      <c r="S333" s="2">
        <v>1</v>
      </c>
      <c r="T333" s="2">
        <v>1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G333" s="2" t="s">
        <v>71</v>
      </c>
    </row>
    <row r="334" spans="1:33" ht="10.199999999999999" customHeight="1" x14ac:dyDescent="0.2">
      <c r="A334" s="2" t="s">
        <v>72</v>
      </c>
      <c r="B334" s="2">
        <v>94</v>
      </c>
      <c r="C334" s="2">
        <v>51</v>
      </c>
      <c r="D334" s="2">
        <v>43</v>
      </c>
      <c r="E334" s="2">
        <v>6</v>
      </c>
      <c r="F334" s="2">
        <v>5</v>
      </c>
      <c r="G334" s="2">
        <v>1</v>
      </c>
      <c r="H334" s="17">
        <f t="shared" si="196"/>
        <v>6.3829787234042552</v>
      </c>
      <c r="I334" s="17">
        <f t="shared" si="196"/>
        <v>9.8039215686274517</v>
      </c>
      <c r="J334" s="17">
        <f t="shared" si="196"/>
        <v>2.3255813953488373</v>
      </c>
      <c r="K334" s="18"/>
      <c r="L334" s="18"/>
      <c r="M334" s="18"/>
      <c r="N334" s="2" t="s">
        <v>72</v>
      </c>
      <c r="O334" s="2">
        <v>87</v>
      </c>
      <c r="P334" s="2">
        <v>45</v>
      </c>
      <c r="Q334" s="2">
        <v>42</v>
      </c>
      <c r="R334" s="2">
        <v>1</v>
      </c>
      <c r="S334" s="2">
        <v>1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G334" s="2" t="s">
        <v>72</v>
      </c>
    </row>
    <row r="335" spans="1:33" ht="10.199999999999999" customHeight="1" x14ac:dyDescent="0.2">
      <c r="A335" s="2" t="s">
        <v>73</v>
      </c>
      <c r="B335" s="2">
        <v>43</v>
      </c>
      <c r="C335" s="2">
        <v>27</v>
      </c>
      <c r="D335" s="2">
        <v>16</v>
      </c>
      <c r="E335" s="2">
        <v>2</v>
      </c>
      <c r="F335" s="2">
        <v>2</v>
      </c>
      <c r="G335" s="2">
        <v>0</v>
      </c>
      <c r="H335" s="17">
        <f t="shared" si="196"/>
        <v>4.6511627906976747</v>
      </c>
      <c r="I335" s="17">
        <f t="shared" si="196"/>
        <v>7.4074074074074066</v>
      </c>
      <c r="J335" s="17">
        <f t="shared" si="196"/>
        <v>0</v>
      </c>
      <c r="K335" s="18">
        <f>K329-K333</f>
        <v>2236.3802634018084</v>
      </c>
      <c r="L335" s="18">
        <f t="shared" ref="L335:M335" si="200">L329-L333</f>
        <v>2532.4550312635565</v>
      </c>
      <c r="M335" s="18">
        <f t="shared" si="200"/>
        <v>2039.3196278513469</v>
      </c>
      <c r="N335" s="2" t="s">
        <v>73</v>
      </c>
      <c r="O335" s="2">
        <v>37</v>
      </c>
      <c r="P335" s="2">
        <v>25</v>
      </c>
      <c r="Q335" s="2">
        <v>12</v>
      </c>
      <c r="R335" s="2">
        <v>3</v>
      </c>
      <c r="S335" s="2">
        <v>0</v>
      </c>
      <c r="T335" s="2">
        <v>3</v>
      </c>
      <c r="U335" s="2">
        <v>1</v>
      </c>
      <c r="V335" s="2">
        <v>0</v>
      </c>
      <c r="W335" s="2">
        <v>1</v>
      </c>
      <c r="X335" s="2">
        <v>0</v>
      </c>
      <c r="Y335" s="2">
        <v>0</v>
      </c>
      <c r="Z335" s="2">
        <v>0</v>
      </c>
      <c r="AG335" s="2" t="s">
        <v>73</v>
      </c>
    </row>
    <row r="336" spans="1:33" ht="10.199999999999999" customHeight="1" x14ac:dyDescent="0.2">
      <c r="A336" s="2" t="s">
        <v>74</v>
      </c>
      <c r="B336" s="2">
        <v>40</v>
      </c>
      <c r="C336" s="2">
        <v>21</v>
      </c>
      <c r="D336" s="2">
        <v>19</v>
      </c>
      <c r="E336" s="2">
        <v>4</v>
      </c>
      <c r="F336" s="2">
        <v>2</v>
      </c>
      <c r="G336" s="2">
        <v>2</v>
      </c>
      <c r="H336" s="17">
        <f t="shared" si="196"/>
        <v>10</v>
      </c>
      <c r="I336" s="17">
        <f t="shared" si="196"/>
        <v>9.5238095238095237</v>
      </c>
      <c r="J336" s="17">
        <f t="shared" si="196"/>
        <v>10.526315789473683</v>
      </c>
      <c r="K336" s="18">
        <f>100-K331</f>
        <v>92.674418604651166</v>
      </c>
      <c r="L336" s="18">
        <f t="shared" ref="L336:M336" si="201">100-L331</f>
        <v>91.534391534391531</v>
      </c>
      <c r="M336" s="18">
        <f t="shared" si="201"/>
        <v>94.736842105263165</v>
      </c>
      <c r="N336" s="2" t="s">
        <v>74</v>
      </c>
      <c r="O336" s="2">
        <v>32</v>
      </c>
      <c r="P336" s="2">
        <v>18</v>
      </c>
      <c r="Q336" s="2">
        <v>14</v>
      </c>
      <c r="R336" s="2">
        <v>4</v>
      </c>
      <c r="S336" s="2">
        <v>1</v>
      </c>
      <c r="T336" s="2">
        <v>3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G336" s="2" t="s">
        <v>74</v>
      </c>
    </row>
    <row r="337" spans="1:33" ht="10.199999999999999" customHeight="1" x14ac:dyDescent="0.2">
      <c r="A337" s="2"/>
      <c r="B337" s="2"/>
      <c r="C337" s="2"/>
      <c r="D337" s="2"/>
      <c r="E337" s="2"/>
      <c r="F337" s="2"/>
      <c r="G337" s="2"/>
      <c r="H337" s="17">
        <f>SUM(H329:H335)*5</f>
        <v>1102.65933316925</v>
      </c>
      <c r="I337" s="17">
        <f>SUM(I329:I335)*5</f>
        <v>1455.7354545439798</v>
      </c>
      <c r="J337" s="17">
        <f>SUM(J329:J335)*5</f>
        <v>802.47752258818889</v>
      </c>
      <c r="K337" s="20">
        <f>K335/K336</f>
        <v>24.131581261299313</v>
      </c>
      <c r="L337" s="20">
        <f t="shared" ref="L337:M337" si="202">L335/L336</f>
        <v>27.666705254844636</v>
      </c>
      <c r="M337" s="20">
        <f t="shared" si="202"/>
        <v>21.52615162731977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G337" s="2"/>
    </row>
    <row r="338" spans="1:33" ht="10.199999999999999" customHeight="1" x14ac:dyDescent="0.2">
      <c r="A338" s="2" t="s">
        <v>94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 t="s">
        <v>94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G338" s="2" t="s">
        <v>94</v>
      </c>
    </row>
    <row r="339" spans="1:33" ht="10.199999999999999" customHeight="1" x14ac:dyDescent="0.2">
      <c r="A339" s="2" t="s">
        <v>92</v>
      </c>
      <c r="B339" s="2">
        <v>1744</v>
      </c>
      <c r="C339" s="2">
        <v>896</v>
      </c>
      <c r="D339" s="2">
        <v>848</v>
      </c>
      <c r="E339" s="2">
        <v>737</v>
      </c>
      <c r="F339" s="2">
        <v>433</v>
      </c>
      <c r="G339" s="2">
        <v>304</v>
      </c>
      <c r="H339" s="2"/>
      <c r="I339" s="2"/>
      <c r="J339" s="2"/>
      <c r="K339" s="2"/>
      <c r="L339" s="2"/>
      <c r="M339" s="2"/>
      <c r="N339" s="2" t="s">
        <v>92</v>
      </c>
      <c r="O339" s="2">
        <v>904</v>
      </c>
      <c r="P339" s="2">
        <v>435</v>
      </c>
      <c r="Q339" s="2">
        <v>469</v>
      </c>
      <c r="R339" s="2">
        <v>97</v>
      </c>
      <c r="S339" s="2">
        <v>26</v>
      </c>
      <c r="T339" s="2">
        <v>71</v>
      </c>
      <c r="U339" s="2">
        <v>6</v>
      </c>
      <c r="V339" s="2">
        <v>2</v>
      </c>
      <c r="W339" s="2">
        <v>4</v>
      </c>
      <c r="X339" s="2">
        <v>0</v>
      </c>
      <c r="Y339" s="2">
        <v>0</v>
      </c>
      <c r="Z339" s="2">
        <v>0</v>
      </c>
      <c r="AG339" s="2" t="s">
        <v>92</v>
      </c>
    </row>
    <row r="340" spans="1:33" ht="10.199999999999999" customHeight="1" x14ac:dyDescent="0.2">
      <c r="A340" s="2" t="s">
        <v>67</v>
      </c>
      <c r="B340" s="2">
        <v>440</v>
      </c>
      <c r="C340" s="2">
        <v>230</v>
      </c>
      <c r="D340" s="2">
        <v>210</v>
      </c>
      <c r="E340" s="2">
        <v>426</v>
      </c>
      <c r="F340" s="2">
        <v>229</v>
      </c>
      <c r="G340" s="2">
        <v>197</v>
      </c>
      <c r="H340" s="17">
        <f t="shared" ref="H340:J347" si="203">E340/B340*100</f>
        <v>96.818181818181813</v>
      </c>
      <c r="I340" s="17">
        <f t="shared" si="203"/>
        <v>99.565217391304344</v>
      </c>
      <c r="J340" s="17">
        <f t="shared" si="203"/>
        <v>93.80952380952381</v>
      </c>
      <c r="K340" s="18">
        <f>H348+1500</f>
        <v>2610.1674227328785</v>
      </c>
      <c r="L340" s="18">
        <f t="shared" ref="L340:M340" si="204">I348+1500</f>
        <v>2822.0918658194623</v>
      </c>
      <c r="M340" s="18">
        <f t="shared" si="204"/>
        <v>2403.9741343650389</v>
      </c>
      <c r="N340" s="2" t="s">
        <v>67</v>
      </c>
      <c r="O340" s="2">
        <v>13</v>
      </c>
      <c r="P340" s="2">
        <v>1</v>
      </c>
      <c r="Q340" s="2">
        <v>12</v>
      </c>
      <c r="R340" s="2">
        <v>1</v>
      </c>
      <c r="S340" s="2">
        <v>0</v>
      </c>
      <c r="T340" s="2">
        <v>1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G340" s="2" t="s">
        <v>67</v>
      </c>
    </row>
    <row r="341" spans="1:33" ht="10.199999999999999" customHeight="1" x14ac:dyDescent="0.2">
      <c r="A341" s="2" t="s">
        <v>68</v>
      </c>
      <c r="B341" s="2">
        <v>255</v>
      </c>
      <c r="C341" s="2">
        <v>135</v>
      </c>
      <c r="D341" s="2">
        <v>120</v>
      </c>
      <c r="E341" s="2">
        <v>177</v>
      </c>
      <c r="F341" s="2">
        <v>116</v>
      </c>
      <c r="G341" s="2">
        <v>61</v>
      </c>
      <c r="H341" s="17">
        <f t="shared" si="203"/>
        <v>69.411764705882348</v>
      </c>
      <c r="I341" s="17">
        <f t="shared" si="203"/>
        <v>85.925925925925924</v>
      </c>
      <c r="J341" s="17">
        <f t="shared" si="203"/>
        <v>50.833333333333329</v>
      </c>
      <c r="K341" s="19"/>
      <c r="L341" s="19"/>
      <c r="M341" s="19"/>
      <c r="N341" s="2" t="s">
        <v>68</v>
      </c>
      <c r="O341" s="2">
        <v>76</v>
      </c>
      <c r="P341" s="2">
        <v>19</v>
      </c>
      <c r="Q341" s="2">
        <v>57</v>
      </c>
      <c r="R341" s="2">
        <v>1</v>
      </c>
      <c r="S341" s="2">
        <v>0</v>
      </c>
      <c r="T341" s="2">
        <v>1</v>
      </c>
      <c r="U341" s="2">
        <v>1</v>
      </c>
      <c r="V341" s="2">
        <v>0</v>
      </c>
      <c r="W341" s="2">
        <v>1</v>
      </c>
      <c r="X341" s="2">
        <v>0</v>
      </c>
      <c r="Y341" s="2">
        <v>0</v>
      </c>
      <c r="Z341" s="2">
        <v>0</v>
      </c>
      <c r="AG341" s="2" t="s">
        <v>68</v>
      </c>
    </row>
    <row r="342" spans="1:33" ht="10.199999999999999" customHeight="1" x14ac:dyDescent="0.2">
      <c r="A342" s="2" t="s">
        <v>69</v>
      </c>
      <c r="B342" s="2">
        <v>264</v>
      </c>
      <c r="C342" s="2">
        <v>112</v>
      </c>
      <c r="D342" s="2">
        <v>152</v>
      </c>
      <c r="E342" s="2">
        <v>80</v>
      </c>
      <c r="F342" s="2">
        <v>51</v>
      </c>
      <c r="G342" s="2">
        <v>29</v>
      </c>
      <c r="H342" s="17">
        <f t="shared" si="203"/>
        <v>30.303030303030305</v>
      </c>
      <c r="I342" s="17">
        <f t="shared" si="203"/>
        <v>45.535714285714285</v>
      </c>
      <c r="J342" s="17">
        <f t="shared" si="203"/>
        <v>19.078947368421055</v>
      </c>
      <c r="K342" s="18">
        <f>(H346+H347)/2</f>
        <v>3.7323037323037322</v>
      </c>
      <c r="L342" s="18">
        <f t="shared" ref="L342:M342" si="205">(I346+I347)/2</f>
        <v>5.3000304599451713</v>
      </c>
      <c r="M342" s="18">
        <f t="shared" si="205"/>
        <v>1.4285714285714286</v>
      </c>
      <c r="N342" s="2" t="s">
        <v>69</v>
      </c>
      <c r="O342" s="2">
        <v>178</v>
      </c>
      <c r="P342" s="2">
        <v>60</v>
      </c>
      <c r="Q342" s="2">
        <v>118</v>
      </c>
      <c r="R342" s="2">
        <v>5</v>
      </c>
      <c r="S342" s="2">
        <v>1</v>
      </c>
      <c r="T342" s="2">
        <v>4</v>
      </c>
      <c r="U342" s="2">
        <v>1</v>
      </c>
      <c r="V342" s="2">
        <v>0</v>
      </c>
      <c r="W342" s="2">
        <v>1</v>
      </c>
      <c r="X342" s="2">
        <v>0</v>
      </c>
      <c r="Y342" s="2">
        <v>0</v>
      </c>
      <c r="Z342" s="2">
        <v>0</v>
      </c>
      <c r="AG342" s="2" t="s">
        <v>69</v>
      </c>
    </row>
    <row r="343" spans="1:33" ht="10.199999999999999" customHeight="1" x14ac:dyDescent="0.2">
      <c r="A343" s="2" t="s">
        <v>70</v>
      </c>
      <c r="B343" s="2">
        <v>227</v>
      </c>
      <c r="C343" s="2">
        <v>113</v>
      </c>
      <c r="D343" s="2">
        <v>114</v>
      </c>
      <c r="E343" s="2">
        <v>30</v>
      </c>
      <c r="F343" s="2">
        <v>22</v>
      </c>
      <c r="G343" s="2">
        <v>8</v>
      </c>
      <c r="H343" s="17">
        <f t="shared" si="203"/>
        <v>13.215859030837004</v>
      </c>
      <c r="I343" s="17">
        <f t="shared" si="203"/>
        <v>19.469026548672566</v>
      </c>
      <c r="J343" s="17">
        <f t="shared" si="203"/>
        <v>7.0175438596491224</v>
      </c>
      <c r="K343" s="18"/>
      <c r="L343" s="18"/>
      <c r="M343" s="18"/>
      <c r="N343" s="2" t="s">
        <v>70</v>
      </c>
      <c r="O343" s="2">
        <v>181</v>
      </c>
      <c r="P343" s="2">
        <v>86</v>
      </c>
      <c r="Q343" s="2">
        <v>95</v>
      </c>
      <c r="R343" s="2">
        <v>15</v>
      </c>
      <c r="S343" s="2">
        <v>5</v>
      </c>
      <c r="T343" s="2">
        <v>10</v>
      </c>
      <c r="U343" s="2">
        <v>1</v>
      </c>
      <c r="V343" s="2">
        <v>0</v>
      </c>
      <c r="W343" s="2">
        <v>1</v>
      </c>
      <c r="X343" s="2">
        <v>0</v>
      </c>
      <c r="Y343" s="2">
        <v>0</v>
      </c>
      <c r="Z343" s="2">
        <v>0</v>
      </c>
      <c r="AG343" s="2" t="s">
        <v>70</v>
      </c>
    </row>
    <row r="344" spans="1:33" ht="10.199999999999999" customHeight="1" x14ac:dyDescent="0.2">
      <c r="A344" s="2" t="s">
        <v>71</v>
      </c>
      <c r="B344" s="2">
        <v>204</v>
      </c>
      <c r="C344" s="2">
        <v>101</v>
      </c>
      <c r="D344" s="2">
        <v>103</v>
      </c>
      <c r="E344" s="2">
        <v>8</v>
      </c>
      <c r="F344" s="2">
        <v>5</v>
      </c>
      <c r="G344" s="2">
        <v>3</v>
      </c>
      <c r="H344" s="17">
        <f t="shared" si="203"/>
        <v>3.9215686274509802</v>
      </c>
      <c r="I344" s="17">
        <f t="shared" si="203"/>
        <v>4.9504950495049505</v>
      </c>
      <c r="J344" s="17">
        <f t="shared" si="203"/>
        <v>2.912621359223301</v>
      </c>
      <c r="K344" s="18">
        <f>K342*50</f>
        <v>186.61518661518662</v>
      </c>
      <c r="L344" s="18">
        <f t="shared" ref="L344:M344" si="206">L342*50</f>
        <v>265.00152299725858</v>
      </c>
      <c r="M344" s="18">
        <f t="shared" si="206"/>
        <v>71.428571428571431</v>
      </c>
      <c r="N344" s="2" t="s">
        <v>71</v>
      </c>
      <c r="O344" s="2">
        <v>181</v>
      </c>
      <c r="P344" s="2">
        <v>94</v>
      </c>
      <c r="Q344" s="2">
        <v>87</v>
      </c>
      <c r="R344" s="2">
        <v>14</v>
      </c>
      <c r="S344" s="2">
        <v>1</v>
      </c>
      <c r="T344" s="2">
        <v>13</v>
      </c>
      <c r="U344" s="2">
        <v>1</v>
      </c>
      <c r="V344" s="2">
        <v>1</v>
      </c>
      <c r="W344" s="2">
        <v>0</v>
      </c>
      <c r="X344" s="2">
        <v>0</v>
      </c>
      <c r="Y344" s="2">
        <v>0</v>
      </c>
      <c r="Z344" s="2">
        <v>0</v>
      </c>
      <c r="AG344" s="2" t="s">
        <v>71</v>
      </c>
    </row>
    <row r="345" spans="1:33" ht="10.199999999999999" customHeight="1" x14ac:dyDescent="0.2">
      <c r="A345" s="2" t="s">
        <v>72</v>
      </c>
      <c r="B345" s="2">
        <v>159</v>
      </c>
      <c r="C345" s="2">
        <v>89</v>
      </c>
      <c r="D345" s="2">
        <v>70</v>
      </c>
      <c r="E345" s="2">
        <v>9</v>
      </c>
      <c r="F345" s="2">
        <v>4</v>
      </c>
      <c r="G345" s="2">
        <v>5</v>
      </c>
      <c r="H345" s="17">
        <f t="shared" si="203"/>
        <v>5.6603773584905666</v>
      </c>
      <c r="I345" s="17">
        <f t="shared" si="203"/>
        <v>4.4943820224719104</v>
      </c>
      <c r="J345" s="17">
        <f t="shared" si="203"/>
        <v>7.1428571428571423</v>
      </c>
      <c r="K345" s="18"/>
      <c r="L345" s="18"/>
      <c r="M345" s="18"/>
      <c r="N345" s="2" t="s">
        <v>72</v>
      </c>
      <c r="O345" s="2">
        <v>134</v>
      </c>
      <c r="P345" s="2">
        <v>81</v>
      </c>
      <c r="Q345" s="2">
        <v>53</v>
      </c>
      <c r="R345" s="2">
        <v>16</v>
      </c>
      <c r="S345" s="2">
        <v>4</v>
      </c>
      <c r="T345" s="2">
        <v>12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G345" s="2" t="s">
        <v>72</v>
      </c>
    </row>
    <row r="346" spans="1:33" ht="10.199999999999999" customHeight="1" x14ac:dyDescent="0.2">
      <c r="A346" s="2" t="s">
        <v>73</v>
      </c>
      <c r="B346" s="2">
        <v>111</v>
      </c>
      <c r="C346" s="2">
        <v>67</v>
      </c>
      <c r="D346" s="2">
        <v>44</v>
      </c>
      <c r="E346" s="2">
        <v>3</v>
      </c>
      <c r="F346" s="2">
        <v>3</v>
      </c>
      <c r="G346" s="2">
        <v>0</v>
      </c>
      <c r="H346" s="17">
        <f t="shared" si="203"/>
        <v>2.7027027027027026</v>
      </c>
      <c r="I346" s="17">
        <f t="shared" si="203"/>
        <v>4.4776119402985071</v>
      </c>
      <c r="J346" s="17">
        <f t="shared" si="203"/>
        <v>0</v>
      </c>
      <c r="K346" s="18">
        <f>K340-K344</f>
        <v>2423.5522361176918</v>
      </c>
      <c r="L346" s="18">
        <f t="shared" ref="L346:M346" si="207">L340-L344</f>
        <v>2557.0903428222036</v>
      </c>
      <c r="M346" s="18">
        <f t="shared" si="207"/>
        <v>2332.5455629364674</v>
      </c>
      <c r="N346" s="2" t="s">
        <v>73</v>
      </c>
      <c r="O346" s="2">
        <v>86</v>
      </c>
      <c r="P346" s="2">
        <v>57</v>
      </c>
      <c r="Q346" s="2">
        <v>29</v>
      </c>
      <c r="R346" s="2">
        <v>21</v>
      </c>
      <c r="S346" s="2">
        <v>6</v>
      </c>
      <c r="T346" s="2">
        <v>15</v>
      </c>
      <c r="U346" s="2">
        <v>1</v>
      </c>
      <c r="V346" s="2">
        <v>1</v>
      </c>
      <c r="W346" s="2">
        <v>0</v>
      </c>
      <c r="X346" s="2">
        <v>0</v>
      </c>
      <c r="Y346" s="2">
        <v>0</v>
      </c>
      <c r="Z346" s="2">
        <v>0</v>
      </c>
      <c r="AG346" s="2" t="s">
        <v>73</v>
      </c>
    </row>
    <row r="347" spans="1:33" ht="10.199999999999999" customHeight="1" x14ac:dyDescent="0.2">
      <c r="A347" s="2" t="s">
        <v>74</v>
      </c>
      <c r="B347" s="2">
        <v>84</v>
      </c>
      <c r="C347" s="2">
        <v>49</v>
      </c>
      <c r="D347" s="2">
        <v>35</v>
      </c>
      <c r="E347" s="2">
        <v>4</v>
      </c>
      <c r="F347" s="2">
        <v>3</v>
      </c>
      <c r="G347" s="2">
        <v>1</v>
      </c>
      <c r="H347" s="17">
        <f t="shared" si="203"/>
        <v>4.7619047619047619</v>
      </c>
      <c r="I347" s="17">
        <f t="shared" si="203"/>
        <v>6.1224489795918364</v>
      </c>
      <c r="J347" s="17">
        <f t="shared" si="203"/>
        <v>2.8571428571428572</v>
      </c>
      <c r="K347" s="18">
        <f>100-K342</f>
        <v>96.267696267696266</v>
      </c>
      <c r="L347" s="18">
        <f t="shared" ref="L347:M347" si="208">100-L342</f>
        <v>94.699969540054823</v>
      </c>
      <c r="M347" s="18">
        <f t="shared" si="208"/>
        <v>98.571428571428569</v>
      </c>
      <c r="N347" s="2" t="s">
        <v>74</v>
      </c>
      <c r="O347" s="2">
        <v>55</v>
      </c>
      <c r="P347" s="2">
        <v>37</v>
      </c>
      <c r="Q347" s="2">
        <v>18</v>
      </c>
      <c r="R347" s="2">
        <v>24</v>
      </c>
      <c r="S347" s="2">
        <v>9</v>
      </c>
      <c r="T347" s="2">
        <v>15</v>
      </c>
      <c r="U347" s="2">
        <v>1</v>
      </c>
      <c r="V347" s="2">
        <v>0</v>
      </c>
      <c r="W347" s="2">
        <v>1</v>
      </c>
      <c r="X347" s="2">
        <v>0</v>
      </c>
      <c r="Y347" s="2">
        <v>0</v>
      </c>
      <c r="Z347" s="2">
        <v>0</v>
      </c>
      <c r="AG347" s="2" t="s">
        <v>74</v>
      </c>
    </row>
    <row r="348" spans="1:33" ht="10.199999999999999" customHeight="1" x14ac:dyDescent="0.2">
      <c r="A348" s="2"/>
      <c r="B348" s="2"/>
      <c r="C348" s="2"/>
      <c r="D348" s="2"/>
      <c r="E348" s="2"/>
      <c r="F348" s="2"/>
      <c r="G348" s="2"/>
      <c r="H348" s="17">
        <f>SUM(H340:H346)*5</f>
        <v>1110.1674227328785</v>
      </c>
      <c r="I348" s="17">
        <f>SUM(I340:I346)*5</f>
        <v>1322.0918658194626</v>
      </c>
      <c r="J348" s="17">
        <f>SUM(J340:J346)*5</f>
        <v>903.97413436503882</v>
      </c>
      <c r="K348" s="20">
        <f>K346/K347</f>
        <v>25.175134859136985</v>
      </c>
      <c r="L348" s="20">
        <f t="shared" ref="L348:M348" si="209">L346/L347</f>
        <v>27.002018640994837</v>
      </c>
      <c r="M348" s="20">
        <f t="shared" si="209"/>
        <v>23.663505710949668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G348" s="2"/>
    </row>
    <row r="349" spans="1:33" ht="10.199999999999999" customHeight="1" x14ac:dyDescent="0.2">
      <c r="A349" s="1" t="s">
        <v>62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 t="s">
        <v>62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G349" s="1" t="s">
        <v>62</v>
      </c>
    </row>
    <row r="350" spans="1:33" ht="10.199999999999999" customHeight="1" x14ac:dyDescent="0.2">
      <c r="A350" s="5" t="s">
        <v>180</v>
      </c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 t="s">
        <v>180</v>
      </c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G350" s="5" t="s">
        <v>86</v>
      </c>
    </row>
    <row r="351" spans="1:33" s="15" customFormat="1" ht="10.199999999999999" customHeight="1" x14ac:dyDescent="0.15">
      <c r="A351" s="30" t="s">
        <v>1</v>
      </c>
      <c r="B351" s="31" t="s">
        <v>2</v>
      </c>
      <c r="C351" s="32"/>
      <c r="D351" s="32"/>
      <c r="E351" s="31" t="s">
        <v>82</v>
      </c>
      <c r="F351" s="32"/>
      <c r="G351" s="32"/>
      <c r="H351" s="24"/>
      <c r="I351" s="25"/>
      <c r="J351" s="22"/>
      <c r="K351" s="31" t="s">
        <v>179</v>
      </c>
      <c r="L351" s="32"/>
      <c r="M351" s="37"/>
      <c r="N351" s="22"/>
      <c r="O351" s="31" t="s">
        <v>83</v>
      </c>
      <c r="P351" s="32"/>
      <c r="Q351" s="32"/>
      <c r="R351" s="31" t="s">
        <v>84</v>
      </c>
      <c r="S351" s="32"/>
      <c r="T351" s="32"/>
      <c r="U351" s="31" t="s">
        <v>85</v>
      </c>
      <c r="V351" s="32"/>
      <c r="W351" s="32"/>
      <c r="X351" s="31" t="s">
        <v>61</v>
      </c>
      <c r="Y351" s="32"/>
      <c r="Z351" s="33"/>
    </row>
    <row r="352" spans="1:33" ht="10.199999999999999" customHeight="1" x14ac:dyDescent="0.2">
      <c r="A352" s="30"/>
      <c r="B352" s="7" t="s">
        <v>2</v>
      </c>
      <c r="C352" s="7" t="s">
        <v>59</v>
      </c>
      <c r="D352" s="7" t="s">
        <v>60</v>
      </c>
      <c r="E352" s="7" t="s">
        <v>2</v>
      </c>
      <c r="F352" s="7" t="s">
        <v>59</v>
      </c>
      <c r="G352" s="7" t="s">
        <v>60</v>
      </c>
      <c r="H352" s="26"/>
      <c r="I352" s="27"/>
      <c r="J352" s="23"/>
      <c r="K352" s="7" t="s">
        <v>2</v>
      </c>
      <c r="L352" s="7" t="s">
        <v>59</v>
      </c>
      <c r="M352" s="21" t="s">
        <v>60</v>
      </c>
      <c r="N352" s="23"/>
      <c r="O352" s="7" t="s">
        <v>2</v>
      </c>
      <c r="P352" s="7" t="s">
        <v>59</v>
      </c>
      <c r="Q352" s="7" t="s">
        <v>60</v>
      </c>
      <c r="R352" s="7" t="s">
        <v>2</v>
      </c>
      <c r="S352" s="7" t="s">
        <v>59</v>
      </c>
      <c r="T352" s="7" t="s">
        <v>60</v>
      </c>
      <c r="U352" s="7" t="s">
        <v>2</v>
      </c>
      <c r="V352" s="7" t="s">
        <v>59</v>
      </c>
      <c r="W352" s="7" t="s">
        <v>60</v>
      </c>
      <c r="X352" s="7" t="s">
        <v>2</v>
      </c>
      <c r="Y352" s="7" t="s">
        <v>59</v>
      </c>
      <c r="Z352" s="8" t="s">
        <v>60</v>
      </c>
      <c r="AG352" s="7"/>
    </row>
    <row r="353" spans="1:33" ht="10.199999999999999" customHeight="1" x14ac:dyDescent="0.2">
      <c r="A353" s="2" t="s">
        <v>95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 t="s">
        <v>95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G353" s="2" t="s">
        <v>95</v>
      </c>
    </row>
    <row r="354" spans="1:33" ht="10.199999999999999" customHeight="1" x14ac:dyDescent="0.2">
      <c r="A354" s="2" t="s">
        <v>93</v>
      </c>
      <c r="B354" s="2">
        <v>1788</v>
      </c>
      <c r="C354" s="2">
        <v>791</v>
      </c>
      <c r="D354" s="2">
        <v>997</v>
      </c>
      <c r="E354" s="2">
        <v>747</v>
      </c>
      <c r="F354" s="2">
        <v>380</v>
      </c>
      <c r="G354" s="2">
        <v>367</v>
      </c>
      <c r="H354" s="2"/>
      <c r="I354" s="2"/>
      <c r="J354" s="2"/>
      <c r="K354" s="2"/>
      <c r="L354" s="2"/>
      <c r="M354" s="2"/>
      <c r="N354" s="2" t="s">
        <v>93</v>
      </c>
      <c r="O354" s="2">
        <v>953</v>
      </c>
      <c r="P354" s="2">
        <v>396</v>
      </c>
      <c r="Q354" s="2">
        <v>557</v>
      </c>
      <c r="R354" s="2">
        <v>69</v>
      </c>
      <c r="S354" s="2">
        <v>10</v>
      </c>
      <c r="T354" s="2">
        <v>59</v>
      </c>
      <c r="U354" s="2">
        <v>19</v>
      </c>
      <c r="V354" s="2">
        <v>5</v>
      </c>
      <c r="W354" s="2">
        <v>14</v>
      </c>
      <c r="X354" s="2">
        <v>0</v>
      </c>
      <c r="Y354" s="2">
        <v>0</v>
      </c>
      <c r="Z354" s="2">
        <v>0</v>
      </c>
      <c r="AG354" s="2" t="s">
        <v>93</v>
      </c>
    </row>
    <row r="355" spans="1:33" ht="10.199999999999999" customHeight="1" x14ac:dyDescent="0.2">
      <c r="A355" s="2" t="s">
        <v>67</v>
      </c>
      <c r="B355" s="2">
        <v>486</v>
      </c>
      <c r="C355" s="2">
        <v>227</v>
      </c>
      <c r="D355" s="2">
        <v>259</v>
      </c>
      <c r="E355" s="2">
        <v>471</v>
      </c>
      <c r="F355" s="2">
        <v>227</v>
      </c>
      <c r="G355" s="2">
        <v>244</v>
      </c>
      <c r="H355" s="17">
        <f t="shared" ref="H355:J362" si="210">E355/B355*100</f>
        <v>96.913580246913583</v>
      </c>
      <c r="I355" s="17">
        <f t="shared" si="210"/>
        <v>100</v>
      </c>
      <c r="J355" s="17">
        <f t="shared" si="210"/>
        <v>94.208494208494216</v>
      </c>
      <c r="K355" s="18">
        <f>H363+1500</f>
        <v>2553.6285783128887</v>
      </c>
      <c r="L355" s="18">
        <f t="shared" ref="L355:M355" si="211">I363+1500</f>
        <v>2787.405132591558</v>
      </c>
      <c r="M355" s="18">
        <f t="shared" si="211"/>
        <v>2394.5531222070963</v>
      </c>
      <c r="N355" s="2" t="s">
        <v>67</v>
      </c>
      <c r="O355" s="2">
        <v>15</v>
      </c>
      <c r="P355" s="2">
        <v>0</v>
      </c>
      <c r="Q355" s="2">
        <v>15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G355" s="2" t="s">
        <v>67</v>
      </c>
    </row>
    <row r="356" spans="1:33" ht="10.199999999999999" customHeight="1" x14ac:dyDescent="0.2">
      <c r="A356" s="2" t="s">
        <v>68</v>
      </c>
      <c r="B356" s="2">
        <v>237</v>
      </c>
      <c r="C356" s="2">
        <v>98</v>
      </c>
      <c r="D356" s="2">
        <v>139</v>
      </c>
      <c r="E356" s="2">
        <v>153</v>
      </c>
      <c r="F356" s="2">
        <v>86</v>
      </c>
      <c r="G356" s="2">
        <v>67</v>
      </c>
      <c r="H356" s="17">
        <f t="shared" si="210"/>
        <v>64.556962025316452</v>
      </c>
      <c r="I356" s="17">
        <f t="shared" si="210"/>
        <v>87.755102040816325</v>
      </c>
      <c r="J356" s="17">
        <f t="shared" si="210"/>
        <v>48.201438848920866</v>
      </c>
      <c r="K356" s="19"/>
      <c r="L356" s="19"/>
      <c r="M356" s="19"/>
      <c r="N356" s="2" t="s">
        <v>68</v>
      </c>
      <c r="O356" s="2">
        <v>78</v>
      </c>
      <c r="P356" s="2">
        <v>11</v>
      </c>
      <c r="Q356" s="2">
        <v>67</v>
      </c>
      <c r="R356" s="2">
        <v>4</v>
      </c>
      <c r="S356" s="2">
        <v>1</v>
      </c>
      <c r="T356" s="2">
        <v>3</v>
      </c>
      <c r="U356" s="2">
        <v>2</v>
      </c>
      <c r="V356" s="2">
        <v>0</v>
      </c>
      <c r="W356" s="2">
        <v>2</v>
      </c>
      <c r="X356" s="2">
        <v>0</v>
      </c>
      <c r="Y356" s="2">
        <v>0</v>
      </c>
      <c r="Z356" s="2">
        <v>0</v>
      </c>
      <c r="AG356" s="2" t="s">
        <v>68</v>
      </c>
    </row>
    <row r="357" spans="1:33" ht="10.199999999999999" customHeight="1" x14ac:dyDescent="0.2">
      <c r="A357" s="2" t="s">
        <v>69</v>
      </c>
      <c r="B357" s="2">
        <v>283</v>
      </c>
      <c r="C357" s="2">
        <v>107</v>
      </c>
      <c r="D357" s="2">
        <v>176</v>
      </c>
      <c r="E357" s="2">
        <v>83</v>
      </c>
      <c r="F357" s="2">
        <v>49</v>
      </c>
      <c r="G357" s="2">
        <v>34</v>
      </c>
      <c r="H357" s="17">
        <f t="shared" si="210"/>
        <v>29.328621908127207</v>
      </c>
      <c r="I357" s="17">
        <f t="shared" si="210"/>
        <v>45.794392523364486</v>
      </c>
      <c r="J357" s="17">
        <f t="shared" si="210"/>
        <v>19.318181818181817</v>
      </c>
      <c r="K357" s="18">
        <f>(H361+H362)/2</f>
        <v>1.322986462464105</v>
      </c>
      <c r="L357" s="18">
        <f t="shared" ref="L357:M357" si="212">(I361+I362)/2</f>
        <v>0.76923076923076927</v>
      </c>
      <c r="M357" s="18">
        <f t="shared" si="212"/>
        <v>2.5</v>
      </c>
      <c r="N357" s="2" t="s">
        <v>69</v>
      </c>
      <c r="O357" s="2">
        <v>193</v>
      </c>
      <c r="P357" s="2">
        <v>57</v>
      </c>
      <c r="Q357" s="2">
        <v>136</v>
      </c>
      <c r="R357" s="2">
        <v>6</v>
      </c>
      <c r="S357" s="2">
        <v>1</v>
      </c>
      <c r="T357" s="2">
        <v>5</v>
      </c>
      <c r="U357" s="2">
        <v>1</v>
      </c>
      <c r="V357" s="2">
        <v>0</v>
      </c>
      <c r="W357" s="2">
        <v>1</v>
      </c>
      <c r="X357" s="2">
        <v>0</v>
      </c>
      <c r="Y357" s="2">
        <v>0</v>
      </c>
      <c r="Z357" s="2">
        <v>0</v>
      </c>
      <c r="AG357" s="2" t="s">
        <v>69</v>
      </c>
    </row>
    <row r="358" spans="1:33" ht="10.199999999999999" customHeight="1" x14ac:dyDescent="0.2">
      <c r="A358" s="2" t="s">
        <v>70</v>
      </c>
      <c r="B358" s="2">
        <v>218</v>
      </c>
      <c r="C358" s="2">
        <v>91</v>
      </c>
      <c r="D358" s="2">
        <v>127</v>
      </c>
      <c r="E358" s="2">
        <v>25</v>
      </c>
      <c r="F358" s="2">
        <v>10</v>
      </c>
      <c r="G358" s="2">
        <v>15</v>
      </c>
      <c r="H358" s="17">
        <f t="shared" si="210"/>
        <v>11.467889908256881</v>
      </c>
      <c r="I358" s="17">
        <f t="shared" si="210"/>
        <v>10.989010989010989</v>
      </c>
      <c r="J358" s="17">
        <f t="shared" si="210"/>
        <v>11.811023622047244</v>
      </c>
      <c r="K358" s="18"/>
      <c r="L358" s="18"/>
      <c r="M358" s="18"/>
      <c r="N358" s="2" t="s">
        <v>70</v>
      </c>
      <c r="O358" s="2">
        <v>180</v>
      </c>
      <c r="P358" s="2">
        <v>79</v>
      </c>
      <c r="Q358" s="2">
        <v>101</v>
      </c>
      <c r="R358" s="2">
        <v>8</v>
      </c>
      <c r="S358" s="2">
        <v>0</v>
      </c>
      <c r="T358" s="2">
        <v>8</v>
      </c>
      <c r="U358" s="2">
        <v>5</v>
      </c>
      <c r="V358" s="2">
        <v>2</v>
      </c>
      <c r="W358" s="2">
        <v>3</v>
      </c>
      <c r="X358" s="2">
        <v>0</v>
      </c>
      <c r="Y358" s="2">
        <v>0</v>
      </c>
      <c r="Z358" s="2">
        <v>0</v>
      </c>
      <c r="AG358" s="2" t="s">
        <v>70</v>
      </c>
    </row>
    <row r="359" spans="1:33" ht="10.199999999999999" customHeight="1" x14ac:dyDescent="0.2">
      <c r="A359" s="2" t="s">
        <v>71</v>
      </c>
      <c r="B359" s="2">
        <v>142</v>
      </c>
      <c r="C359" s="2">
        <v>59</v>
      </c>
      <c r="D359" s="2">
        <v>83</v>
      </c>
      <c r="E359" s="2">
        <v>7</v>
      </c>
      <c r="F359" s="2">
        <v>6</v>
      </c>
      <c r="G359" s="2">
        <v>1</v>
      </c>
      <c r="H359" s="17">
        <f t="shared" si="210"/>
        <v>4.929577464788732</v>
      </c>
      <c r="I359" s="17">
        <f t="shared" si="210"/>
        <v>10.16949152542373</v>
      </c>
      <c r="J359" s="17">
        <f t="shared" si="210"/>
        <v>1.2048192771084338</v>
      </c>
      <c r="K359" s="18">
        <f>K357*50</f>
        <v>66.149323123205249</v>
      </c>
      <c r="L359" s="18">
        <f t="shared" ref="L359:M359" si="213">L357*50</f>
        <v>38.461538461538467</v>
      </c>
      <c r="M359" s="18">
        <f t="shared" si="213"/>
        <v>125</v>
      </c>
      <c r="N359" s="2" t="s">
        <v>71</v>
      </c>
      <c r="O359" s="2">
        <v>126</v>
      </c>
      <c r="P359" s="2">
        <v>52</v>
      </c>
      <c r="Q359" s="2">
        <v>74</v>
      </c>
      <c r="R359" s="2">
        <v>7</v>
      </c>
      <c r="S359" s="2">
        <v>0</v>
      </c>
      <c r="T359" s="2">
        <v>7</v>
      </c>
      <c r="U359" s="2">
        <v>2</v>
      </c>
      <c r="V359" s="2">
        <v>1</v>
      </c>
      <c r="W359" s="2">
        <v>1</v>
      </c>
      <c r="X359" s="2">
        <v>0</v>
      </c>
      <c r="Y359" s="2">
        <v>0</v>
      </c>
      <c r="Z359" s="2">
        <v>0</v>
      </c>
      <c r="AG359" s="2" t="s">
        <v>71</v>
      </c>
    </row>
    <row r="360" spans="1:33" ht="10.199999999999999" customHeight="1" x14ac:dyDescent="0.2">
      <c r="A360" s="2" t="s">
        <v>72</v>
      </c>
      <c r="B360" s="2">
        <v>177</v>
      </c>
      <c r="C360" s="2">
        <v>81</v>
      </c>
      <c r="D360" s="2">
        <v>96</v>
      </c>
      <c r="E360" s="2">
        <v>5</v>
      </c>
      <c r="F360" s="2">
        <v>1</v>
      </c>
      <c r="G360" s="2">
        <v>4</v>
      </c>
      <c r="H360" s="17">
        <f t="shared" si="210"/>
        <v>2.8248587570621471</v>
      </c>
      <c r="I360" s="17">
        <f t="shared" si="210"/>
        <v>1.2345679012345678</v>
      </c>
      <c r="J360" s="17">
        <f t="shared" si="210"/>
        <v>4.1666666666666661</v>
      </c>
      <c r="K360" s="18"/>
      <c r="L360" s="18"/>
      <c r="M360" s="18"/>
      <c r="N360" s="2" t="s">
        <v>72</v>
      </c>
      <c r="O360" s="2">
        <v>155</v>
      </c>
      <c r="P360" s="2">
        <v>78</v>
      </c>
      <c r="Q360" s="2">
        <v>77</v>
      </c>
      <c r="R360" s="2">
        <v>12</v>
      </c>
      <c r="S360" s="2">
        <v>2</v>
      </c>
      <c r="T360" s="2">
        <v>10</v>
      </c>
      <c r="U360" s="2">
        <v>5</v>
      </c>
      <c r="V360" s="2">
        <v>0</v>
      </c>
      <c r="W360" s="2">
        <v>5</v>
      </c>
      <c r="X360" s="2">
        <v>0</v>
      </c>
      <c r="Y360" s="2">
        <v>0</v>
      </c>
      <c r="Z360" s="2">
        <v>0</v>
      </c>
      <c r="AG360" s="2" t="s">
        <v>72</v>
      </c>
    </row>
    <row r="361" spans="1:33" ht="10.199999999999999" customHeight="1" x14ac:dyDescent="0.2">
      <c r="A361" s="2" t="s">
        <v>73</v>
      </c>
      <c r="B361" s="2">
        <v>142</v>
      </c>
      <c r="C361" s="2">
        <v>65</v>
      </c>
      <c r="D361" s="2">
        <v>77</v>
      </c>
      <c r="E361" s="2">
        <v>1</v>
      </c>
      <c r="F361" s="2">
        <v>1</v>
      </c>
      <c r="G361" s="2">
        <v>0</v>
      </c>
      <c r="H361" s="17">
        <f t="shared" si="210"/>
        <v>0.70422535211267612</v>
      </c>
      <c r="I361" s="17">
        <f t="shared" si="210"/>
        <v>1.5384615384615385</v>
      </c>
      <c r="J361" s="17">
        <f t="shared" si="210"/>
        <v>0</v>
      </c>
      <c r="K361" s="18">
        <f>K355-K359</f>
        <v>2487.4792551896835</v>
      </c>
      <c r="L361" s="18">
        <f t="shared" ref="L361:M361" si="214">L355-L359</f>
        <v>2748.9435941300194</v>
      </c>
      <c r="M361" s="18">
        <f t="shared" si="214"/>
        <v>2269.5531222070963</v>
      </c>
      <c r="N361" s="2" t="s">
        <v>73</v>
      </c>
      <c r="O361" s="2">
        <v>127</v>
      </c>
      <c r="P361" s="2">
        <v>61</v>
      </c>
      <c r="Q361" s="2">
        <v>66</v>
      </c>
      <c r="R361" s="2">
        <v>13</v>
      </c>
      <c r="S361" s="2">
        <v>3</v>
      </c>
      <c r="T361" s="2">
        <v>10</v>
      </c>
      <c r="U361" s="2">
        <v>1</v>
      </c>
      <c r="V361" s="2">
        <v>0</v>
      </c>
      <c r="W361" s="2">
        <v>1</v>
      </c>
      <c r="X361" s="2">
        <v>0</v>
      </c>
      <c r="Y361" s="2">
        <v>0</v>
      </c>
      <c r="Z361" s="2">
        <v>0</v>
      </c>
      <c r="AG361" s="2" t="s">
        <v>73</v>
      </c>
    </row>
    <row r="362" spans="1:33" ht="10.199999999999999" customHeight="1" x14ac:dyDescent="0.2">
      <c r="A362" s="2" t="s">
        <v>74</v>
      </c>
      <c r="B362" s="2">
        <v>103</v>
      </c>
      <c r="C362" s="2">
        <v>63</v>
      </c>
      <c r="D362" s="2">
        <v>40</v>
      </c>
      <c r="E362" s="2">
        <v>2</v>
      </c>
      <c r="F362" s="2">
        <v>0</v>
      </c>
      <c r="G362" s="2">
        <v>2</v>
      </c>
      <c r="H362" s="17">
        <f t="shared" si="210"/>
        <v>1.9417475728155338</v>
      </c>
      <c r="I362" s="17">
        <f t="shared" si="210"/>
        <v>0</v>
      </c>
      <c r="J362" s="17">
        <f t="shared" si="210"/>
        <v>5</v>
      </c>
      <c r="K362" s="18">
        <f>100-K357</f>
        <v>98.677013537535899</v>
      </c>
      <c r="L362" s="18">
        <f t="shared" ref="L362:M362" si="215">100-L357</f>
        <v>99.230769230769226</v>
      </c>
      <c r="M362" s="18">
        <f t="shared" si="215"/>
        <v>97.5</v>
      </c>
      <c r="N362" s="2" t="s">
        <v>74</v>
      </c>
      <c r="O362" s="2">
        <v>79</v>
      </c>
      <c r="P362" s="2">
        <v>58</v>
      </c>
      <c r="Q362" s="2">
        <v>21</v>
      </c>
      <c r="R362" s="2">
        <v>19</v>
      </c>
      <c r="S362" s="2">
        <v>3</v>
      </c>
      <c r="T362" s="2">
        <v>16</v>
      </c>
      <c r="U362" s="2">
        <v>3</v>
      </c>
      <c r="V362" s="2">
        <v>2</v>
      </c>
      <c r="W362" s="2">
        <v>1</v>
      </c>
      <c r="X362" s="2">
        <v>0</v>
      </c>
      <c r="Y362" s="2">
        <v>0</v>
      </c>
      <c r="Z362" s="2">
        <v>0</v>
      </c>
      <c r="AG362" s="2" t="s">
        <v>74</v>
      </c>
    </row>
    <row r="363" spans="1:33" ht="10.199999999999999" customHeight="1" x14ac:dyDescent="0.2">
      <c r="A363" s="2"/>
      <c r="B363" s="2"/>
      <c r="C363" s="2"/>
      <c r="D363" s="2"/>
      <c r="E363" s="2"/>
      <c r="F363" s="2"/>
      <c r="G363" s="2"/>
      <c r="H363" s="17">
        <f>SUM(H355:H361)*5</f>
        <v>1053.6285783128885</v>
      </c>
      <c r="I363" s="17">
        <f>SUM(I355:I361)*5</f>
        <v>1287.405132591558</v>
      </c>
      <c r="J363" s="17">
        <f>SUM(J355:J361)*5</f>
        <v>894.55312220709629</v>
      </c>
      <c r="K363" s="20">
        <f>K361/K362</f>
        <v>25.208294880585004</v>
      </c>
      <c r="L363" s="20">
        <f t="shared" ref="L363:M363" si="216">L361/L362</f>
        <v>27.702532343945933</v>
      </c>
      <c r="M363" s="20">
        <f t="shared" si="216"/>
        <v>23.277467920072784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G363" s="2"/>
    </row>
    <row r="364" spans="1:33" ht="10.199999999999999" customHeight="1" x14ac:dyDescent="0.2">
      <c r="A364" s="2" t="s">
        <v>33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 t="s">
        <v>33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G364" s="2" t="s">
        <v>33</v>
      </c>
    </row>
    <row r="365" spans="1:33" ht="10.199999999999999" customHeight="1" x14ac:dyDescent="0.2">
      <c r="A365" s="2" t="s">
        <v>92</v>
      </c>
      <c r="B365" s="2">
        <v>71</v>
      </c>
      <c r="C365" s="2">
        <v>35</v>
      </c>
      <c r="D365" s="2">
        <v>36</v>
      </c>
      <c r="E365" s="2">
        <v>24</v>
      </c>
      <c r="F365" s="2">
        <v>16</v>
      </c>
      <c r="G365" s="2">
        <v>8</v>
      </c>
      <c r="H365" s="2"/>
      <c r="I365" s="2"/>
      <c r="J365" s="2"/>
      <c r="K365" s="2"/>
      <c r="L365" s="2"/>
      <c r="M365" s="2"/>
      <c r="N365" s="2" t="s">
        <v>92</v>
      </c>
      <c r="O365" s="2">
        <v>42</v>
      </c>
      <c r="P365" s="2">
        <v>19</v>
      </c>
      <c r="Q365" s="2">
        <v>23</v>
      </c>
      <c r="R365" s="2">
        <v>5</v>
      </c>
      <c r="S365" s="2">
        <v>0</v>
      </c>
      <c r="T365" s="2">
        <v>5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G365" s="2" t="s">
        <v>92</v>
      </c>
    </row>
    <row r="366" spans="1:33" ht="10.199999999999999" customHeight="1" x14ac:dyDescent="0.2">
      <c r="A366" s="2" t="s">
        <v>67</v>
      </c>
      <c r="B366" s="2">
        <v>16</v>
      </c>
      <c r="C366" s="2">
        <v>8</v>
      </c>
      <c r="D366" s="2">
        <v>8</v>
      </c>
      <c r="E366" s="2">
        <v>14</v>
      </c>
      <c r="F366" s="2">
        <v>8</v>
      </c>
      <c r="G366" s="2">
        <v>6</v>
      </c>
      <c r="H366" s="17">
        <f t="shared" ref="H366:J373" si="217">E366/B366*100</f>
        <v>87.5</v>
      </c>
      <c r="I366" s="17">
        <f t="shared" si="217"/>
        <v>100</v>
      </c>
      <c r="J366" s="17">
        <f t="shared" si="217"/>
        <v>75</v>
      </c>
      <c r="K366" s="18">
        <f>H374+1500</f>
        <v>2442.5505050505053</v>
      </c>
      <c r="L366" s="18">
        <f t="shared" ref="L366:M366" si="218">I374+1500</f>
        <v>2785.7142857142853</v>
      </c>
      <c r="M366" s="18">
        <f t="shared" si="218"/>
        <v>2058.333333333333</v>
      </c>
      <c r="N366" s="2" t="s">
        <v>67</v>
      </c>
      <c r="O366" s="2">
        <v>2</v>
      </c>
      <c r="P366" s="2">
        <v>0</v>
      </c>
      <c r="Q366" s="2">
        <v>2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G366" s="2" t="s">
        <v>67</v>
      </c>
    </row>
    <row r="367" spans="1:33" ht="10.199999999999999" customHeight="1" x14ac:dyDescent="0.2">
      <c r="A367" s="2" t="s">
        <v>68</v>
      </c>
      <c r="B367" s="2">
        <v>9</v>
      </c>
      <c r="C367" s="2">
        <v>4</v>
      </c>
      <c r="D367" s="2">
        <v>5</v>
      </c>
      <c r="E367" s="2">
        <v>5</v>
      </c>
      <c r="F367" s="2">
        <v>4</v>
      </c>
      <c r="G367" s="2">
        <v>1</v>
      </c>
      <c r="H367" s="17">
        <f t="shared" si="217"/>
        <v>55.555555555555557</v>
      </c>
      <c r="I367" s="17">
        <f t="shared" si="217"/>
        <v>100</v>
      </c>
      <c r="J367" s="17">
        <f t="shared" si="217"/>
        <v>20</v>
      </c>
      <c r="K367" s="19"/>
      <c r="L367" s="19"/>
      <c r="M367" s="19"/>
      <c r="N367" s="2" t="s">
        <v>68</v>
      </c>
      <c r="O367" s="2">
        <v>4</v>
      </c>
      <c r="P367" s="2">
        <v>0</v>
      </c>
      <c r="Q367" s="2">
        <v>4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G367" s="2" t="s">
        <v>68</v>
      </c>
    </row>
    <row r="368" spans="1:33" ht="10.199999999999999" customHeight="1" x14ac:dyDescent="0.2">
      <c r="A368" s="2" t="s">
        <v>69</v>
      </c>
      <c r="B368" s="2">
        <v>11</v>
      </c>
      <c r="C368" s="2">
        <v>7</v>
      </c>
      <c r="D368" s="2">
        <v>4</v>
      </c>
      <c r="E368" s="2">
        <v>4</v>
      </c>
      <c r="F368" s="2">
        <v>4</v>
      </c>
      <c r="G368" s="2">
        <v>0</v>
      </c>
      <c r="H368" s="17">
        <f t="shared" si="217"/>
        <v>36.363636363636367</v>
      </c>
      <c r="I368" s="17">
        <f t="shared" si="217"/>
        <v>57.142857142857139</v>
      </c>
      <c r="J368" s="17">
        <f t="shared" si="217"/>
        <v>0</v>
      </c>
      <c r="K368" s="18">
        <f>(H372+H373)/2</f>
        <v>0</v>
      </c>
      <c r="L368" s="18">
        <f t="shared" ref="L368:M368" si="219">(I372+I373)/2</f>
        <v>0</v>
      </c>
      <c r="M368" s="18">
        <f t="shared" si="219"/>
        <v>0</v>
      </c>
      <c r="N368" s="2" t="s">
        <v>69</v>
      </c>
      <c r="O368" s="2">
        <v>7</v>
      </c>
      <c r="P368" s="2">
        <v>3</v>
      </c>
      <c r="Q368" s="2">
        <v>4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G368" s="2" t="s">
        <v>69</v>
      </c>
    </row>
    <row r="369" spans="1:33" ht="10.199999999999999" customHeight="1" x14ac:dyDescent="0.2">
      <c r="A369" s="2" t="s">
        <v>70</v>
      </c>
      <c r="B369" s="2">
        <v>5</v>
      </c>
      <c r="C369" s="2">
        <v>3</v>
      </c>
      <c r="D369" s="2">
        <v>2</v>
      </c>
      <c r="E369" s="2">
        <v>0</v>
      </c>
      <c r="F369" s="2">
        <v>0</v>
      </c>
      <c r="G369" s="2">
        <v>0</v>
      </c>
      <c r="H369" s="17">
        <f t="shared" si="217"/>
        <v>0</v>
      </c>
      <c r="I369" s="17">
        <f t="shared" si="217"/>
        <v>0</v>
      </c>
      <c r="J369" s="17">
        <f t="shared" si="217"/>
        <v>0</v>
      </c>
      <c r="K369" s="18"/>
      <c r="L369" s="18"/>
      <c r="M369" s="18"/>
      <c r="N369" s="2" t="s">
        <v>70</v>
      </c>
      <c r="O369" s="2">
        <v>5</v>
      </c>
      <c r="P369" s="2">
        <v>3</v>
      </c>
      <c r="Q369" s="2">
        <v>2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G369" s="2" t="s">
        <v>70</v>
      </c>
    </row>
    <row r="370" spans="1:33" ht="10.199999999999999" customHeight="1" x14ac:dyDescent="0.2">
      <c r="A370" s="2" t="s">
        <v>71</v>
      </c>
      <c r="B370" s="2">
        <v>11</v>
      </c>
      <c r="C370" s="2">
        <v>5</v>
      </c>
      <c r="D370" s="2">
        <v>6</v>
      </c>
      <c r="E370" s="2">
        <v>1</v>
      </c>
      <c r="F370" s="2">
        <v>0</v>
      </c>
      <c r="G370" s="2">
        <v>1</v>
      </c>
      <c r="H370" s="17">
        <f t="shared" si="217"/>
        <v>9.0909090909090917</v>
      </c>
      <c r="I370" s="17">
        <f t="shared" si="217"/>
        <v>0</v>
      </c>
      <c r="J370" s="17">
        <f t="shared" si="217"/>
        <v>16.666666666666664</v>
      </c>
      <c r="K370" s="18">
        <f>K368*50</f>
        <v>0</v>
      </c>
      <c r="L370" s="18">
        <f t="shared" ref="L370:M370" si="220">L368*50</f>
        <v>0</v>
      </c>
      <c r="M370" s="18">
        <f t="shared" si="220"/>
        <v>0</v>
      </c>
      <c r="N370" s="2" t="s">
        <v>71</v>
      </c>
      <c r="O370" s="2">
        <v>9</v>
      </c>
      <c r="P370" s="2">
        <v>5</v>
      </c>
      <c r="Q370" s="2">
        <v>4</v>
      </c>
      <c r="R370" s="2">
        <v>1</v>
      </c>
      <c r="S370" s="2">
        <v>0</v>
      </c>
      <c r="T370" s="2">
        <v>1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G370" s="2" t="s">
        <v>71</v>
      </c>
    </row>
    <row r="371" spans="1:33" ht="10.199999999999999" customHeight="1" x14ac:dyDescent="0.2">
      <c r="A371" s="2" t="s">
        <v>72</v>
      </c>
      <c r="B371" s="2">
        <v>7</v>
      </c>
      <c r="C371" s="2">
        <v>4</v>
      </c>
      <c r="D371" s="2">
        <v>3</v>
      </c>
      <c r="E371" s="2">
        <v>0</v>
      </c>
      <c r="F371" s="2">
        <v>0</v>
      </c>
      <c r="G371" s="2">
        <v>0</v>
      </c>
      <c r="H371" s="17">
        <f t="shared" si="217"/>
        <v>0</v>
      </c>
      <c r="I371" s="17">
        <f t="shared" si="217"/>
        <v>0</v>
      </c>
      <c r="J371" s="17">
        <f t="shared" si="217"/>
        <v>0</v>
      </c>
      <c r="K371" s="18"/>
      <c r="L371" s="18"/>
      <c r="M371" s="18"/>
      <c r="N371" s="2" t="s">
        <v>72</v>
      </c>
      <c r="O371" s="2">
        <v>7</v>
      </c>
      <c r="P371" s="2">
        <v>4</v>
      </c>
      <c r="Q371" s="2">
        <v>3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G371" s="2" t="s">
        <v>72</v>
      </c>
    </row>
    <row r="372" spans="1:33" ht="10.199999999999999" customHeight="1" x14ac:dyDescent="0.2">
      <c r="A372" s="2" t="s">
        <v>73</v>
      </c>
      <c r="B372" s="2">
        <v>7</v>
      </c>
      <c r="C372" s="2">
        <v>1</v>
      </c>
      <c r="D372" s="2">
        <v>6</v>
      </c>
      <c r="E372" s="2">
        <v>0</v>
      </c>
      <c r="F372" s="2">
        <v>0</v>
      </c>
      <c r="G372" s="2">
        <v>0</v>
      </c>
      <c r="H372" s="17">
        <f t="shared" si="217"/>
        <v>0</v>
      </c>
      <c r="I372" s="17">
        <f t="shared" si="217"/>
        <v>0</v>
      </c>
      <c r="J372" s="17">
        <f t="shared" si="217"/>
        <v>0</v>
      </c>
      <c r="K372" s="18">
        <f>K366-K370</f>
        <v>2442.5505050505053</v>
      </c>
      <c r="L372" s="18">
        <f t="shared" ref="L372:M372" si="221">L366-L370</f>
        <v>2785.7142857142853</v>
      </c>
      <c r="M372" s="18">
        <f t="shared" si="221"/>
        <v>2058.333333333333</v>
      </c>
      <c r="N372" s="2" t="s">
        <v>73</v>
      </c>
      <c r="O372" s="2">
        <v>5</v>
      </c>
      <c r="P372" s="2">
        <v>1</v>
      </c>
      <c r="Q372" s="2">
        <v>4</v>
      </c>
      <c r="R372" s="2">
        <v>2</v>
      </c>
      <c r="S372" s="2">
        <v>0</v>
      </c>
      <c r="T372" s="2">
        <v>2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G372" s="2" t="s">
        <v>73</v>
      </c>
    </row>
    <row r="373" spans="1:33" ht="10.199999999999999" customHeight="1" x14ac:dyDescent="0.2">
      <c r="A373" s="2" t="s">
        <v>74</v>
      </c>
      <c r="B373" s="2">
        <v>5</v>
      </c>
      <c r="C373" s="2">
        <v>3</v>
      </c>
      <c r="D373" s="2">
        <v>2</v>
      </c>
      <c r="E373" s="2">
        <v>0</v>
      </c>
      <c r="F373" s="2">
        <v>0</v>
      </c>
      <c r="G373" s="2">
        <v>0</v>
      </c>
      <c r="H373" s="17">
        <f t="shared" si="217"/>
        <v>0</v>
      </c>
      <c r="I373" s="17">
        <f t="shared" si="217"/>
        <v>0</v>
      </c>
      <c r="J373" s="17">
        <f t="shared" si="217"/>
        <v>0</v>
      </c>
      <c r="K373" s="18">
        <f>100-K368</f>
        <v>100</v>
      </c>
      <c r="L373" s="18">
        <f t="shared" ref="L373:M373" si="222">100-L368</f>
        <v>100</v>
      </c>
      <c r="M373" s="18">
        <f t="shared" si="222"/>
        <v>100</v>
      </c>
      <c r="N373" s="2" t="s">
        <v>74</v>
      </c>
      <c r="O373" s="2">
        <v>3</v>
      </c>
      <c r="P373" s="2">
        <v>3</v>
      </c>
      <c r="Q373" s="2">
        <v>0</v>
      </c>
      <c r="R373" s="2">
        <v>2</v>
      </c>
      <c r="S373" s="2">
        <v>0</v>
      </c>
      <c r="T373" s="2">
        <v>2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G373" s="2" t="s">
        <v>74</v>
      </c>
    </row>
    <row r="374" spans="1:33" ht="10.199999999999999" customHeight="1" x14ac:dyDescent="0.2">
      <c r="A374" s="2"/>
      <c r="B374" s="2"/>
      <c r="C374" s="2"/>
      <c r="D374" s="2"/>
      <c r="E374" s="2"/>
      <c r="F374" s="2"/>
      <c r="G374" s="2"/>
      <c r="H374" s="17">
        <f>SUM(H366:H372)*5</f>
        <v>942.55050505050508</v>
      </c>
      <c r="I374" s="17">
        <f>SUM(I366:I372)*5</f>
        <v>1285.7142857142856</v>
      </c>
      <c r="J374" s="17">
        <f>SUM(J366:J372)*5</f>
        <v>558.33333333333326</v>
      </c>
      <c r="K374" s="20">
        <f>K372/K373</f>
        <v>24.425505050505052</v>
      </c>
      <c r="L374" s="20">
        <f t="shared" ref="L374:M374" si="223">L372/L373</f>
        <v>27.857142857142854</v>
      </c>
      <c r="M374" s="20">
        <f t="shared" si="223"/>
        <v>20.583333333333329</v>
      </c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G374" s="2"/>
    </row>
    <row r="375" spans="1:33" ht="10.199999999999999" customHeight="1" x14ac:dyDescent="0.2">
      <c r="A375" s="2" t="s">
        <v>34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 t="s">
        <v>34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G375" s="2" t="s">
        <v>34</v>
      </c>
    </row>
    <row r="376" spans="1:33" ht="10.199999999999999" customHeight="1" x14ac:dyDescent="0.2">
      <c r="A376" s="2" t="s">
        <v>93</v>
      </c>
      <c r="B376" s="2">
        <v>114</v>
      </c>
      <c r="C376" s="2">
        <v>59</v>
      </c>
      <c r="D376" s="2">
        <v>55</v>
      </c>
      <c r="E376" s="2">
        <v>38</v>
      </c>
      <c r="F376" s="2">
        <v>25</v>
      </c>
      <c r="G376" s="2">
        <v>13</v>
      </c>
      <c r="H376" s="2"/>
      <c r="I376" s="2"/>
      <c r="J376" s="2"/>
      <c r="K376" s="2"/>
      <c r="L376" s="2"/>
      <c r="M376" s="2"/>
      <c r="N376" s="2" t="s">
        <v>93</v>
      </c>
      <c r="O376" s="2">
        <v>70</v>
      </c>
      <c r="P376" s="2">
        <v>34</v>
      </c>
      <c r="Q376" s="2">
        <v>36</v>
      </c>
      <c r="R376" s="2">
        <v>5</v>
      </c>
      <c r="S376" s="2">
        <v>0</v>
      </c>
      <c r="T376" s="2">
        <v>5</v>
      </c>
      <c r="U376" s="2">
        <v>1</v>
      </c>
      <c r="V376" s="2">
        <v>0</v>
      </c>
      <c r="W376" s="2">
        <v>1</v>
      </c>
      <c r="X376" s="2">
        <v>0</v>
      </c>
      <c r="Y376" s="2">
        <v>0</v>
      </c>
      <c r="Z376" s="2">
        <v>0</v>
      </c>
      <c r="AG376" s="2" t="s">
        <v>93</v>
      </c>
    </row>
    <row r="377" spans="1:33" ht="10.199999999999999" customHeight="1" x14ac:dyDescent="0.2">
      <c r="A377" s="2" t="s">
        <v>67</v>
      </c>
      <c r="B377" s="2">
        <v>34</v>
      </c>
      <c r="C377" s="2">
        <v>19</v>
      </c>
      <c r="D377" s="2">
        <v>15</v>
      </c>
      <c r="E377" s="2">
        <v>28</v>
      </c>
      <c r="F377" s="2">
        <v>17</v>
      </c>
      <c r="G377" s="2">
        <v>11</v>
      </c>
      <c r="H377" s="17">
        <f t="shared" ref="H377:J384" si="224">E377/B377*100</f>
        <v>82.35294117647058</v>
      </c>
      <c r="I377" s="17">
        <f t="shared" si="224"/>
        <v>89.473684210526315</v>
      </c>
      <c r="J377" s="17">
        <f t="shared" si="224"/>
        <v>73.333333333333329</v>
      </c>
      <c r="K377" s="18">
        <f>H385+1500</f>
        <v>2350.0763941940413</v>
      </c>
      <c r="L377" s="18">
        <f t="shared" ref="L377:M377" si="225">I385+1500</f>
        <v>2697.3684210526317</v>
      </c>
      <c r="M377" s="18">
        <f t="shared" si="225"/>
        <v>2066.6666666666665</v>
      </c>
      <c r="N377" s="2" t="s">
        <v>67</v>
      </c>
      <c r="O377" s="2">
        <v>6</v>
      </c>
      <c r="P377" s="2">
        <v>2</v>
      </c>
      <c r="Q377" s="2">
        <v>4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G377" s="2" t="s">
        <v>67</v>
      </c>
    </row>
    <row r="378" spans="1:33" ht="10.199999999999999" customHeight="1" x14ac:dyDescent="0.2">
      <c r="A378" s="2" t="s">
        <v>68</v>
      </c>
      <c r="B378" s="2">
        <v>11</v>
      </c>
      <c r="C378" s="2">
        <v>6</v>
      </c>
      <c r="D378" s="2">
        <v>5</v>
      </c>
      <c r="E378" s="2">
        <v>4</v>
      </c>
      <c r="F378" s="2">
        <v>3</v>
      </c>
      <c r="G378" s="2">
        <v>1</v>
      </c>
      <c r="H378" s="17">
        <f t="shared" si="224"/>
        <v>36.363636363636367</v>
      </c>
      <c r="I378" s="17">
        <f t="shared" si="224"/>
        <v>50</v>
      </c>
      <c r="J378" s="17">
        <f t="shared" si="224"/>
        <v>20</v>
      </c>
      <c r="K378" s="19"/>
      <c r="L378" s="19"/>
      <c r="M378" s="19"/>
      <c r="N378" s="2" t="s">
        <v>68</v>
      </c>
      <c r="O378" s="2">
        <v>7</v>
      </c>
      <c r="P378" s="2">
        <v>3</v>
      </c>
      <c r="Q378" s="2">
        <v>4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G378" s="2" t="s">
        <v>68</v>
      </c>
    </row>
    <row r="379" spans="1:33" ht="10.199999999999999" customHeight="1" x14ac:dyDescent="0.2">
      <c r="A379" s="2" t="s">
        <v>69</v>
      </c>
      <c r="B379" s="2">
        <v>22</v>
      </c>
      <c r="C379" s="2">
        <v>9</v>
      </c>
      <c r="D379" s="2">
        <v>13</v>
      </c>
      <c r="E379" s="2">
        <v>3</v>
      </c>
      <c r="F379" s="2">
        <v>3</v>
      </c>
      <c r="G379" s="2">
        <v>0</v>
      </c>
      <c r="H379" s="17">
        <f t="shared" si="224"/>
        <v>13.636363636363635</v>
      </c>
      <c r="I379" s="17">
        <f t="shared" si="224"/>
        <v>33.333333333333329</v>
      </c>
      <c r="J379" s="17">
        <f t="shared" si="224"/>
        <v>0</v>
      </c>
      <c r="K379" s="18">
        <f>(H383+H384)/2</f>
        <v>4.5454545454545459</v>
      </c>
      <c r="L379" s="18">
        <f t="shared" ref="L379:M379" si="226">(I383+I384)/2</f>
        <v>8.3333333333333321</v>
      </c>
      <c r="M379" s="18">
        <f t="shared" si="226"/>
        <v>0</v>
      </c>
      <c r="N379" s="2" t="s">
        <v>69</v>
      </c>
      <c r="O379" s="2">
        <v>19</v>
      </c>
      <c r="P379" s="2">
        <v>6</v>
      </c>
      <c r="Q379" s="2">
        <v>13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G379" s="2" t="s">
        <v>69</v>
      </c>
    </row>
    <row r="380" spans="1:33" ht="10.199999999999999" customHeight="1" x14ac:dyDescent="0.2">
      <c r="A380" s="2" t="s">
        <v>70</v>
      </c>
      <c r="B380" s="2">
        <v>7</v>
      </c>
      <c r="C380" s="2">
        <v>2</v>
      </c>
      <c r="D380" s="2">
        <v>5</v>
      </c>
      <c r="E380" s="2">
        <v>2</v>
      </c>
      <c r="F380" s="2">
        <v>1</v>
      </c>
      <c r="G380" s="2">
        <v>1</v>
      </c>
      <c r="H380" s="17">
        <f t="shared" si="224"/>
        <v>28.571428571428569</v>
      </c>
      <c r="I380" s="17">
        <f t="shared" si="224"/>
        <v>50</v>
      </c>
      <c r="J380" s="17">
        <f t="shared" si="224"/>
        <v>20</v>
      </c>
      <c r="K380" s="18"/>
      <c r="L380" s="18"/>
      <c r="M380" s="18"/>
      <c r="N380" s="2" t="s">
        <v>70</v>
      </c>
      <c r="O380" s="2">
        <v>5</v>
      </c>
      <c r="P380" s="2">
        <v>1</v>
      </c>
      <c r="Q380" s="2">
        <v>4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G380" s="2" t="s">
        <v>70</v>
      </c>
    </row>
    <row r="381" spans="1:33" ht="10.199999999999999" customHeight="1" x14ac:dyDescent="0.2">
      <c r="A381" s="2" t="s">
        <v>71</v>
      </c>
      <c r="B381" s="2">
        <v>11</v>
      </c>
      <c r="C381" s="2">
        <v>7</v>
      </c>
      <c r="D381" s="2">
        <v>4</v>
      </c>
      <c r="E381" s="2">
        <v>0</v>
      </c>
      <c r="F381" s="2">
        <v>0</v>
      </c>
      <c r="G381" s="2">
        <v>0</v>
      </c>
      <c r="H381" s="17">
        <f t="shared" si="224"/>
        <v>0</v>
      </c>
      <c r="I381" s="17">
        <f t="shared" si="224"/>
        <v>0</v>
      </c>
      <c r="J381" s="17">
        <f t="shared" si="224"/>
        <v>0</v>
      </c>
      <c r="K381" s="18">
        <f>K379*50</f>
        <v>227.27272727272728</v>
      </c>
      <c r="L381" s="18">
        <f t="shared" ref="L381:M381" si="227">L379*50</f>
        <v>416.66666666666663</v>
      </c>
      <c r="M381" s="18">
        <f t="shared" si="227"/>
        <v>0</v>
      </c>
      <c r="N381" s="2" t="s">
        <v>71</v>
      </c>
      <c r="O381" s="2">
        <v>10</v>
      </c>
      <c r="P381" s="2">
        <v>7</v>
      </c>
      <c r="Q381" s="2">
        <v>3</v>
      </c>
      <c r="R381" s="2">
        <v>1</v>
      </c>
      <c r="S381" s="2">
        <v>0</v>
      </c>
      <c r="T381" s="2">
        <v>1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G381" s="2" t="s">
        <v>71</v>
      </c>
    </row>
    <row r="382" spans="1:33" ht="10.199999999999999" customHeight="1" x14ac:dyDescent="0.2">
      <c r="A382" s="2" t="s">
        <v>72</v>
      </c>
      <c r="B382" s="2">
        <v>11</v>
      </c>
      <c r="C382" s="2">
        <v>7</v>
      </c>
      <c r="D382" s="2">
        <v>4</v>
      </c>
      <c r="E382" s="2">
        <v>0</v>
      </c>
      <c r="F382" s="2">
        <v>0</v>
      </c>
      <c r="G382" s="2">
        <v>0</v>
      </c>
      <c r="H382" s="17">
        <f t="shared" si="224"/>
        <v>0</v>
      </c>
      <c r="I382" s="17">
        <f t="shared" si="224"/>
        <v>0</v>
      </c>
      <c r="J382" s="17">
        <f t="shared" si="224"/>
        <v>0</v>
      </c>
      <c r="K382" s="18"/>
      <c r="L382" s="18"/>
      <c r="M382" s="18"/>
      <c r="N382" s="2" t="s">
        <v>72</v>
      </c>
      <c r="O382" s="2">
        <v>9</v>
      </c>
      <c r="P382" s="2">
        <v>7</v>
      </c>
      <c r="Q382" s="2">
        <v>2</v>
      </c>
      <c r="R382" s="2">
        <v>1</v>
      </c>
      <c r="S382" s="2">
        <v>0</v>
      </c>
      <c r="T382" s="2">
        <v>1</v>
      </c>
      <c r="U382" s="2">
        <v>1</v>
      </c>
      <c r="V382" s="2">
        <v>0</v>
      </c>
      <c r="W382" s="2">
        <v>1</v>
      </c>
      <c r="X382" s="2">
        <v>0</v>
      </c>
      <c r="Y382" s="2">
        <v>0</v>
      </c>
      <c r="Z382" s="2">
        <v>0</v>
      </c>
      <c r="AG382" s="2" t="s">
        <v>72</v>
      </c>
    </row>
    <row r="383" spans="1:33" ht="10.199999999999999" customHeight="1" x14ac:dyDescent="0.2">
      <c r="A383" s="2" t="s">
        <v>73</v>
      </c>
      <c r="B383" s="2">
        <v>11</v>
      </c>
      <c r="C383" s="2">
        <v>6</v>
      </c>
      <c r="D383" s="2">
        <v>5</v>
      </c>
      <c r="E383" s="2">
        <v>1</v>
      </c>
      <c r="F383" s="2">
        <v>1</v>
      </c>
      <c r="G383" s="2">
        <v>0</v>
      </c>
      <c r="H383" s="17">
        <f t="shared" si="224"/>
        <v>9.0909090909090917</v>
      </c>
      <c r="I383" s="17">
        <f t="shared" si="224"/>
        <v>16.666666666666664</v>
      </c>
      <c r="J383" s="17">
        <f t="shared" si="224"/>
        <v>0</v>
      </c>
      <c r="K383" s="18">
        <f>K377-K381</f>
        <v>2122.8036669213138</v>
      </c>
      <c r="L383" s="18">
        <f t="shared" ref="L383:M383" si="228">L377-L381</f>
        <v>2280.7017543859652</v>
      </c>
      <c r="M383" s="18">
        <f t="shared" si="228"/>
        <v>2066.6666666666665</v>
      </c>
      <c r="N383" s="2" t="s">
        <v>73</v>
      </c>
      <c r="O383" s="2">
        <v>10</v>
      </c>
      <c r="P383" s="2">
        <v>5</v>
      </c>
      <c r="Q383" s="2">
        <v>5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G383" s="2" t="s">
        <v>73</v>
      </c>
    </row>
    <row r="384" spans="1:33" ht="10.199999999999999" customHeight="1" x14ac:dyDescent="0.2">
      <c r="A384" s="2" t="s">
        <v>74</v>
      </c>
      <c r="B384" s="2">
        <v>7</v>
      </c>
      <c r="C384" s="2">
        <v>3</v>
      </c>
      <c r="D384" s="2">
        <v>4</v>
      </c>
      <c r="E384" s="2">
        <v>0</v>
      </c>
      <c r="F384" s="2">
        <v>0</v>
      </c>
      <c r="G384" s="2">
        <v>0</v>
      </c>
      <c r="H384" s="17">
        <f t="shared" si="224"/>
        <v>0</v>
      </c>
      <c r="I384" s="17">
        <f t="shared" si="224"/>
        <v>0</v>
      </c>
      <c r="J384" s="17">
        <f t="shared" si="224"/>
        <v>0</v>
      </c>
      <c r="K384" s="18">
        <f>100-K379</f>
        <v>95.454545454545453</v>
      </c>
      <c r="L384" s="18">
        <f t="shared" ref="L384:M384" si="229">100-L379</f>
        <v>91.666666666666671</v>
      </c>
      <c r="M384" s="18">
        <f t="shared" si="229"/>
        <v>100</v>
      </c>
      <c r="N384" s="2" t="s">
        <v>74</v>
      </c>
      <c r="O384" s="2">
        <v>4</v>
      </c>
      <c r="P384" s="2">
        <v>3</v>
      </c>
      <c r="Q384" s="2">
        <v>1</v>
      </c>
      <c r="R384" s="2">
        <v>3</v>
      </c>
      <c r="S384" s="2">
        <v>0</v>
      </c>
      <c r="T384" s="2">
        <v>3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G384" s="2" t="s">
        <v>74</v>
      </c>
    </row>
    <row r="385" spans="1:33" ht="10.199999999999999" customHeight="1" x14ac:dyDescent="0.2">
      <c r="A385" s="2"/>
      <c r="B385" s="2"/>
      <c r="C385" s="2"/>
      <c r="D385" s="2"/>
      <c r="E385" s="2"/>
      <c r="F385" s="2"/>
      <c r="G385" s="2"/>
      <c r="H385" s="17">
        <f>SUM(H377:H383)*5</f>
        <v>850.07639419404131</v>
      </c>
      <c r="I385" s="17">
        <f>SUM(I377:I383)*5</f>
        <v>1197.3684210526314</v>
      </c>
      <c r="J385" s="17">
        <f>SUM(J377:J383)*5</f>
        <v>566.66666666666663</v>
      </c>
      <c r="K385" s="20">
        <f>K383/K384</f>
        <v>22.238895558223287</v>
      </c>
      <c r="L385" s="20">
        <f t="shared" ref="L385:M385" si="230">L383/L384</f>
        <v>24.880382775119617</v>
      </c>
      <c r="M385" s="20">
        <f t="shared" si="230"/>
        <v>20.666666666666664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G385" s="2"/>
    </row>
    <row r="386" spans="1:33" ht="10.199999999999999" customHeight="1" x14ac:dyDescent="0.2">
      <c r="A386" s="2" t="s">
        <v>96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 t="s">
        <v>96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G386" s="2" t="s">
        <v>96</v>
      </c>
    </row>
    <row r="387" spans="1:33" ht="10.199999999999999" customHeight="1" x14ac:dyDescent="0.2">
      <c r="A387" s="2" t="s">
        <v>93</v>
      </c>
      <c r="B387" s="2">
        <v>82</v>
      </c>
      <c r="C387" s="2">
        <v>34</v>
      </c>
      <c r="D387" s="2">
        <v>48</v>
      </c>
      <c r="E387" s="2">
        <v>29</v>
      </c>
      <c r="F387" s="2">
        <v>11</v>
      </c>
      <c r="G387" s="2">
        <v>18</v>
      </c>
      <c r="H387" s="2"/>
      <c r="I387" s="2"/>
      <c r="J387" s="2"/>
      <c r="K387" s="2"/>
      <c r="L387" s="2"/>
      <c r="M387" s="2"/>
      <c r="N387" s="2" t="s">
        <v>93</v>
      </c>
      <c r="O387" s="2">
        <v>49</v>
      </c>
      <c r="P387" s="2">
        <v>22</v>
      </c>
      <c r="Q387" s="2">
        <v>27</v>
      </c>
      <c r="R387" s="2">
        <v>4</v>
      </c>
      <c r="S387" s="2">
        <v>1</v>
      </c>
      <c r="T387" s="2">
        <v>3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G387" s="2" t="s">
        <v>93</v>
      </c>
    </row>
    <row r="388" spans="1:33" ht="10.199999999999999" customHeight="1" x14ac:dyDescent="0.2">
      <c r="A388" s="2" t="s">
        <v>67</v>
      </c>
      <c r="B388" s="2">
        <v>12</v>
      </c>
      <c r="C388" s="2">
        <v>3</v>
      </c>
      <c r="D388" s="2">
        <v>9</v>
      </c>
      <c r="E388" s="2">
        <v>12</v>
      </c>
      <c r="F388" s="2">
        <v>3</v>
      </c>
      <c r="G388" s="2">
        <v>9</v>
      </c>
      <c r="H388" s="17">
        <f t="shared" ref="H388:J395" si="231">E388/B388*100</f>
        <v>100</v>
      </c>
      <c r="I388" s="17">
        <f t="shared" si="231"/>
        <v>100</v>
      </c>
      <c r="J388" s="17">
        <f t="shared" si="231"/>
        <v>100</v>
      </c>
      <c r="K388" s="18">
        <f>H396+1500</f>
        <v>2822.7272727272725</v>
      </c>
      <c r="L388" s="18">
        <f t="shared" ref="L388:M388" si="232">I396+1500</f>
        <v>2958.3333333333335</v>
      </c>
      <c r="M388" s="18">
        <f t="shared" si="232"/>
        <v>2714.2857142857142</v>
      </c>
      <c r="N388" s="2" t="s">
        <v>67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G388" s="2" t="s">
        <v>67</v>
      </c>
    </row>
    <row r="389" spans="1:33" ht="10.199999999999999" customHeight="1" x14ac:dyDescent="0.2">
      <c r="A389" s="2" t="s">
        <v>68</v>
      </c>
      <c r="B389" s="2">
        <v>9</v>
      </c>
      <c r="C389" s="2">
        <v>3</v>
      </c>
      <c r="D389" s="2">
        <v>6</v>
      </c>
      <c r="E389" s="2">
        <v>6</v>
      </c>
      <c r="F389" s="2">
        <v>2</v>
      </c>
      <c r="G389" s="2">
        <v>4</v>
      </c>
      <c r="H389" s="17">
        <f t="shared" si="231"/>
        <v>66.666666666666657</v>
      </c>
      <c r="I389" s="17">
        <f t="shared" si="231"/>
        <v>66.666666666666657</v>
      </c>
      <c r="J389" s="17">
        <f t="shared" si="231"/>
        <v>66.666666666666657</v>
      </c>
      <c r="K389" s="19"/>
      <c r="L389" s="19"/>
      <c r="M389" s="19"/>
      <c r="N389" s="2" t="s">
        <v>68</v>
      </c>
      <c r="O389" s="2">
        <v>3</v>
      </c>
      <c r="P389" s="2">
        <v>1</v>
      </c>
      <c r="Q389" s="2">
        <v>2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G389" s="2" t="s">
        <v>68</v>
      </c>
    </row>
    <row r="390" spans="1:33" ht="10.199999999999999" customHeight="1" x14ac:dyDescent="0.2">
      <c r="A390" s="2" t="s">
        <v>69</v>
      </c>
      <c r="B390" s="2">
        <v>11</v>
      </c>
      <c r="C390" s="2">
        <v>4</v>
      </c>
      <c r="D390" s="2">
        <v>7</v>
      </c>
      <c r="E390" s="2">
        <v>6</v>
      </c>
      <c r="F390" s="2">
        <v>3</v>
      </c>
      <c r="G390" s="2">
        <v>3</v>
      </c>
      <c r="H390" s="17">
        <f t="shared" si="231"/>
        <v>54.54545454545454</v>
      </c>
      <c r="I390" s="17">
        <f t="shared" si="231"/>
        <v>75</v>
      </c>
      <c r="J390" s="17">
        <f t="shared" si="231"/>
        <v>42.857142857142854</v>
      </c>
      <c r="K390" s="18">
        <f>(H394+H395)/2</f>
        <v>0</v>
      </c>
      <c r="L390" s="18">
        <f t="shared" ref="L390:M390" si="233">(I394+I395)/2</f>
        <v>0</v>
      </c>
      <c r="M390" s="18">
        <f t="shared" si="233"/>
        <v>0</v>
      </c>
      <c r="N390" s="2" t="s">
        <v>69</v>
      </c>
      <c r="O390" s="2">
        <v>5</v>
      </c>
      <c r="P390" s="2">
        <v>1</v>
      </c>
      <c r="Q390" s="2">
        <v>4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G390" s="2" t="s">
        <v>69</v>
      </c>
    </row>
    <row r="391" spans="1:33" ht="10.199999999999999" customHeight="1" x14ac:dyDescent="0.2">
      <c r="A391" s="2" t="s">
        <v>70</v>
      </c>
      <c r="B391" s="2">
        <v>12</v>
      </c>
      <c r="C391" s="2">
        <v>6</v>
      </c>
      <c r="D391" s="2">
        <v>6</v>
      </c>
      <c r="E391" s="2">
        <v>4</v>
      </c>
      <c r="F391" s="2">
        <v>2</v>
      </c>
      <c r="G391" s="2">
        <v>2</v>
      </c>
      <c r="H391" s="17">
        <f t="shared" si="231"/>
        <v>33.333333333333329</v>
      </c>
      <c r="I391" s="17">
        <f t="shared" si="231"/>
        <v>33.333333333333329</v>
      </c>
      <c r="J391" s="17">
        <f t="shared" si="231"/>
        <v>33.333333333333329</v>
      </c>
      <c r="K391" s="18"/>
      <c r="L391" s="18"/>
      <c r="M391" s="18"/>
      <c r="N391" s="2" t="s">
        <v>70</v>
      </c>
      <c r="O391" s="2">
        <v>8</v>
      </c>
      <c r="P391" s="2">
        <v>4</v>
      </c>
      <c r="Q391" s="2">
        <v>4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G391" s="2" t="s">
        <v>70</v>
      </c>
    </row>
    <row r="392" spans="1:33" ht="10.199999999999999" customHeight="1" x14ac:dyDescent="0.2">
      <c r="A392" s="2" t="s">
        <v>71</v>
      </c>
      <c r="B392" s="2">
        <v>14</v>
      </c>
      <c r="C392" s="2">
        <v>6</v>
      </c>
      <c r="D392" s="2">
        <v>8</v>
      </c>
      <c r="E392" s="2">
        <v>0</v>
      </c>
      <c r="F392" s="2">
        <v>0</v>
      </c>
      <c r="G392" s="2">
        <v>0</v>
      </c>
      <c r="H392" s="17">
        <f t="shared" si="231"/>
        <v>0</v>
      </c>
      <c r="I392" s="17">
        <f t="shared" si="231"/>
        <v>0</v>
      </c>
      <c r="J392" s="17">
        <f t="shared" si="231"/>
        <v>0</v>
      </c>
      <c r="K392" s="18">
        <f>K390*50</f>
        <v>0</v>
      </c>
      <c r="L392" s="18">
        <f t="shared" ref="L392:M392" si="234">L390*50</f>
        <v>0</v>
      </c>
      <c r="M392" s="18">
        <f t="shared" si="234"/>
        <v>0</v>
      </c>
      <c r="N392" s="2" t="s">
        <v>71</v>
      </c>
      <c r="O392" s="2">
        <v>13</v>
      </c>
      <c r="P392" s="2">
        <v>6</v>
      </c>
      <c r="Q392" s="2">
        <v>7</v>
      </c>
      <c r="R392" s="2">
        <v>1</v>
      </c>
      <c r="S392" s="2">
        <v>0</v>
      </c>
      <c r="T392" s="2">
        <v>1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G392" s="2" t="s">
        <v>71</v>
      </c>
    </row>
    <row r="393" spans="1:33" ht="10.199999999999999" customHeight="1" x14ac:dyDescent="0.2">
      <c r="A393" s="2" t="s">
        <v>72</v>
      </c>
      <c r="B393" s="2">
        <v>10</v>
      </c>
      <c r="C393" s="2">
        <v>6</v>
      </c>
      <c r="D393" s="2">
        <v>4</v>
      </c>
      <c r="E393" s="2">
        <v>1</v>
      </c>
      <c r="F393" s="2">
        <v>1</v>
      </c>
      <c r="G393" s="2">
        <v>0</v>
      </c>
      <c r="H393" s="17">
        <f t="shared" si="231"/>
        <v>10</v>
      </c>
      <c r="I393" s="17">
        <f t="shared" si="231"/>
        <v>16.666666666666664</v>
      </c>
      <c r="J393" s="17">
        <f t="shared" si="231"/>
        <v>0</v>
      </c>
      <c r="K393" s="18"/>
      <c r="L393" s="18"/>
      <c r="M393" s="18"/>
      <c r="N393" s="2" t="s">
        <v>72</v>
      </c>
      <c r="O393" s="2">
        <v>8</v>
      </c>
      <c r="P393" s="2">
        <v>5</v>
      </c>
      <c r="Q393" s="2">
        <v>3</v>
      </c>
      <c r="R393" s="2">
        <v>1</v>
      </c>
      <c r="S393" s="2">
        <v>0</v>
      </c>
      <c r="T393" s="2">
        <v>1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G393" s="2" t="s">
        <v>72</v>
      </c>
    </row>
    <row r="394" spans="1:33" ht="10.199999999999999" customHeight="1" x14ac:dyDescent="0.2">
      <c r="A394" s="2" t="s">
        <v>73</v>
      </c>
      <c r="B394" s="2">
        <v>8</v>
      </c>
      <c r="C394" s="2">
        <v>4</v>
      </c>
      <c r="D394" s="2">
        <v>4</v>
      </c>
      <c r="E394" s="2">
        <v>0</v>
      </c>
      <c r="F394" s="2">
        <v>0</v>
      </c>
      <c r="G394" s="2">
        <v>0</v>
      </c>
      <c r="H394" s="17">
        <f t="shared" si="231"/>
        <v>0</v>
      </c>
      <c r="I394" s="17">
        <f t="shared" si="231"/>
        <v>0</v>
      </c>
      <c r="J394" s="17">
        <f t="shared" si="231"/>
        <v>0</v>
      </c>
      <c r="K394" s="18">
        <f>K388-K392</f>
        <v>2822.7272727272725</v>
      </c>
      <c r="L394" s="18">
        <f t="shared" ref="L394:M394" si="235">L388-L392</f>
        <v>2958.3333333333335</v>
      </c>
      <c r="M394" s="18">
        <f t="shared" si="235"/>
        <v>2714.2857142857142</v>
      </c>
      <c r="N394" s="2" t="s">
        <v>73</v>
      </c>
      <c r="O394" s="2">
        <v>7</v>
      </c>
      <c r="P394" s="2">
        <v>4</v>
      </c>
      <c r="Q394" s="2">
        <v>3</v>
      </c>
      <c r="R394" s="2">
        <v>1</v>
      </c>
      <c r="S394" s="2">
        <v>0</v>
      </c>
      <c r="T394" s="2">
        <v>1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G394" s="2" t="s">
        <v>73</v>
      </c>
    </row>
    <row r="395" spans="1:33" ht="10.199999999999999" customHeight="1" x14ac:dyDescent="0.2">
      <c r="A395" s="2" t="s">
        <v>74</v>
      </c>
      <c r="B395" s="2">
        <v>6</v>
      </c>
      <c r="C395" s="2">
        <v>2</v>
      </c>
      <c r="D395" s="2">
        <v>4</v>
      </c>
      <c r="E395" s="2">
        <v>0</v>
      </c>
      <c r="F395" s="2">
        <v>0</v>
      </c>
      <c r="G395" s="2">
        <v>0</v>
      </c>
      <c r="H395" s="17">
        <f t="shared" si="231"/>
        <v>0</v>
      </c>
      <c r="I395" s="17">
        <f t="shared" si="231"/>
        <v>0</v>
      </c>
      <c r="J395" s="17">
        <f t="shared" si="231"/>
        <v>0</v>
      </c>
      <c r="K395" s="18">
        <f>100-K390</f>
        <v>100</v>
      </c>
      <c r="L395" s="18">
        <f t="shared" ref="L395:M395" si="236">100-L390</f>
        <v>100</v>
      </c>
      <c r="M395" s="18">
        <f t="shared" si="236"/>
        <v>100</v>
      </c>
      <c r="N395" s="2" t="s">
        <v>74</v>
      </c>
      <c r="O395" s="2">
        <v>5</v>
      </c>
      <c r="P395" s="2">
        <v>1</v>
      </c>
      <c r="Q395" s="2">
        <v>4</v>
      </c>
      <c r="R395" s="2">
        <v>1</v>
      </c>
      <c r="S395" s="2">
        <v>1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G395" s="2" t="s">
        <v>74</v>
      </c>
    </row>
    <row r="396" spans="1:33" ht="10.199999999999999" customHeight="1" x14ac:dyDescent="0.2">
      <c r="A396" s="2"/>
      <c r="B396" s="2"/>
      <c r="C396" s="2"/>
      <c r="D396" s="2"/>
      <c r="E396" s="2"/>
      <c r="F396" s="2"/>
      <c r="G396" s="2"/>
      <c r="H396" s="17">
        <f>SUM(H388:H394)*5</f>
        <v>1322.7272727272725</v>
      </c>
      <c r="I396" s="17">
        <f>SUM(I388:I394)*5</f>
        <v>1458.3333333333335</v>
      </c>
      <c r="J396" s="17">
        <f>SUM(J388:J394)*5</f>
        <v>1214.2857142857142</v>
      </c>
      <c r="K396" s="20">
        <f>K394/K395</f>
        <v>28.227272727272727</v>
      </c>
      <c r="L396" s="20">
        <f t="shared" ref="L396:M396" si="237">L394/L395</f>
        <v>29.583333333333336</v>
      </c>
      <c r="M396" s="20">
        <f t="shared" si="237"/>
        <v>27.142857142857142</v>
      </c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G396" s="2"/>
    </row>
    <row r="397" spans="1:33" ht="10.199999999999999" customHeight="1" x14ac:dyDescent="0.2">
      <c r="A397" s="2" t="s">
        <v>97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 t="s">
        <v>97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G397" s="2" t="s">
        <v>97</v>
      </c>
    </row>
    <row r="398" spans="1:33" ht="10.199999999999999" customHeight="1" x14ac:dyDescent="0.2">
      <c r="A398" s="2" t="s">
        <v>38</v>
      </c>
      <c r="B398" s="2">
        <v>523</v>
      </c>
      <c r="C398" s="2">
        <v>204</v>
      </c>
      <c r="D398" s="2">
        <v>319</v>
      </c>
      <c r="E398" s="2">
        <v>230</v>
      </c>
      <c r="F398" s="2">
        <v>86</v>
      </c>
      <c r="G398" s="2">
        <v>144</v>
      </c>
      <c r="H398" s="2"/>
      <c r="I398" s="2"/>
      <c r="J398" s="2"/>
      <c r="K398" s="2"/>
      <c r="L398" s="2"/>
      <c r="M398" s="2"/>
      <c r="N398" s="2" t="s">
        <v>38</v>
      </c>
      <c r="O398" s="2">
        <v>266</v>
      </c>
      <c r="P398" s="2">
        <v>114</v>
      </c>
      <c r="Q398" s="2">
        <v>152</v>
      </c>
      <c r="R398" s="2">
        <v>25</v>
      </c>
      <c r="S398" s="2">
        <v>4</v>
      </c>
      <c r="T398" s="2">
        <v>21</v>
      </c>
      <c r="U398" s="2">
        <v>2</v>
      </c>
      <c r="V398" s="2">
        <v>0</v>
      </c>
      <c r="W398" s="2">
        <v>2</v>
      </c>
      <c r="X398" s="2">
        <v>0</v>
      </c>
      <c r="Y398" s="2">
        <v>0</v>
      </c>
      <c r="Z398" s="2">
        <v>0</v>
      </c>
      <c r="AG398" s="2" t="s">
        <v>38</v>
      </c>
    </row>
    <row r="399" spans="1:33" ht="10.199999999999999" customHeight="1" x14ac:dyDescent="0.2">
      <c r="A399" s="2" t="s">
        <v>67</v>
      </c>
      <c r="B399" s="2">
        <v>103</v>
      </c>
      <c r="C399" s="2">
        <v>42</v>
      </c>
      <c r="D399" s="2">
        <v>61</v>
      </c>
      <c r="E399" s="2">
        <v>102</v>
      </c>
      <c r="F399" s="2">
        <v>42</v>
      </c>
      <c r="G399" s="2">
        <v>60</v>
      </c>
      <c r="H399" s="17">
        <f t="shared" ref="H399:J406" si="238">E399/B399*100</f>
        <v>99.029126213592235</v>
      </c>
      <c r="I399" s="17">
        <f t="shared" si="238"/>
        <v>100</v>
      </c>
      <c r="J399" s="17">
        <f t="shared" si="238"/>
        <v>98.360655737704917</v>
      </c>
      <c r="K399" s="18">
        <f>H407+1500</f>
        <v>2925.2643800208625</v>
      </c>
      <c r="L399" s="18">
        <f t="shared" ref="L399:M399" si="239">I407+1500</f>
        <v>2959.2451690821254</v>
      </c>
      <c r="M399" s="18">
        <f t="shared" si="239"/>
        <v>2907.839639484414</v>
      </c>
      <c r="N399" s="2" t="s">
        <v>67</v>
      </c>
      <c r="O399" s="2">
        <v>1</v>
      </c>
      <c r="P399" s="2">
        <v>0</v>
      </c>
      <c r="Q399" s="2">
        <v>1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G399" s="2" t="s">
        <v>67</v>
      </c>
    </row>
    <row r="400" spans="1:33" ht="10.199999999999999" customHeight="1" x14ac:dyDescent="0.2">
      <c r="A400" s="2" t="s">
        <v>68</v>
      </c>
      <c r="B400" s="2">
        <v>82</v>
      </c>
      <c r="C400" s="2">
        <v>25</v>
      </c>
      <c r="D400" s="2">
        <v>57</v>
      </c>
      <c r="E400" s="2">
        <v>56</v>
      </c>
      <c r="F400" s="2">
        <v>17</v>
      </c>
      <c r="G400" s="2">
        <v>39</v>
      </c>
      <c r="H400" s="17">
        <f t="shared" si="238"/>
        <v>68.292682926829272</v>
      </c>
      <c r="I400" s="17">
        <f t="shared" si="238"/>
        <v>68</v>
      </c>
      <c r="J400" s="17">
        <f t="shared" si="238"/>
        <v>68.421052631578945</v>
      </c>
      <c r="K400" s="19"/>
      <c r="L400" s="19"/>
      <c r="M400" s="19"/>
      <c r="N400" s="2" t="s">
        <v>68</v>
      </c>
      <c r="O400" s="2">
        <v>25</v>
      </c>
      <c r="P400" s="2">
        <v>8</v>
      </c>
      <c r="Q400" s="2">
        <v>17</v>
      </c>
      <c r="R400" s="2">
        <v>1</v>
      </c>
      <c r="S400" s="2">
        <v>0</v>
      </c>
      <c r="T400" s="2">
        <v>1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G400" s="2" t="s">
        <v>68</v>
      </c>
    </row>
    <row r="401" spans="1:33" ht="10.199999999999999" customHeight="1" x14ac:dyDescent="0.2">
      <c r="A401" s="2" t="s">
        <v>69</v>
      </c>
      <c r="B401" s="2">
        <v>56</v>
      </c>
      <c r="C401" s="2">
        <v>16</v>
      </c>
      <c r="D401" s="2">
        <v>40</v>
      </c>
      <c r="E401" s="2">
        <v>26</v>
      </c>
      <c r="F401" s="2">
        <v>9</v>
      </c>
      <c r="G401" s="2">
        <v>17</v>
      </c>
      <c r="H401" s="17">
        <f t="shared" si="238"/>
        <v>46.428571428571431</v>
      </c>
      <c r="I401" s="17">
        <f t="shared" si="238"/>
        <v>56.25</v>
      </c>
      <c r="J401" s="17">
        <f t="shared" si="238"/>
        <v>42.5</v>
      </c>
      <c r="K401" s="18">
        <f>(H405+H406)/2</f>
        <v>8.5631349782293178</v>
      </c>
      <c r="L401" s="18">
        <f t="shared" ref="L401:M401" si="240">(I405+I406)/2</f>
        <v>6.4393939393939394</v>
      </c>
      <c r="M401" s="18">
        <f t="shared" si="240"/>
        <v>10.172413793103448</v>
      </c>
      <c r="N401" s="2" t="s">
        <v>69</v>
      </c>
      <c r="O401" s="2">
        <v>28</v>
      </c>
      <c r="P401" s="2">
        <v>7</v>
      </c>
      <c r="Q401" s="2">
        <v>21</v>
      </c>
      <c r="R401" s="2">
        <v>1</v>
      </c>
      <c r="S401" s="2">
        <v>0</v>
      </c>
      <c r="T401" s="2">
        <v>1</v>
      </c>
      <c r="U401" s="2">
        <v>1</v>
      </c>
      <c r="V401" s="2">
        <v>0</v>
      </c>
      <c r="W401" s="2">
        <v>1</v>
      </c>
      <c r="X401" s="2">
        <v>0</v>
      </c>
      <c r="Y401" s="2">
        <v>0</v>
      </c>
      <c r="Z401" s="2">
        <v>0</v>
      </c>
      <c r="AG401" s="2" t="s">
        <v>69</v>
      </c>
    </row>
    <row r="402" spans="1:33" ht="10.199999999999999" customHeight="1" x14ac:dyDescent="0.2">
      <c r="A402" s="2" t="s">
        <v>70</v>
      </c>
      <c r="B402" s="2">
        <v>62</v>
      </c>
      <c r="C402" s="2">
        <v>27</v>
      </c>
      <c r="D402" s="2">
        <v>35</v>
      </c>
      <c r="E402" s="2">
        <v>18</v>
      </c>
      <c r="F402" s="2">
        <v>6</v>
      </c>
      <c r="G402" s="2">
        <v>12</v>
      </c>
      <c r="H402" s="17">
        <f t="shared" si="238"/>
        <v>29.032258064516132</v>
      </c>
      <c r="I402" s="17">
        <f t="shared" si="238"/>
        <v>22.222222222222221</v>
      </c>
      <c r="J402" s="17">
        <f t="shared" si="238"/>
        <v>34.285714285714285</v>
      </c>
      <c r="K402" s="18"/>
      <c r="L402" s="18"/>
      <c r="M402" s="18"/>
      <c r="N402" s="2" t="s">
        <v>70</v>
      </c>
      <c r="O402" s="2">
        <v>44</v>
      </c>
      <c r="P402" s="2">
        <v>21</v>
      </c>
      <c r="Q402" s="2">
        <v>23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G402" s="2" t="s">
        <v>70</v>
      </c>
    </row>
    <row r="403" spans="1:33" ht="10.199999999999999" customHeight="1" x14ac:dyDescent="0.2">
      <c r="A403" s="2" t="s">
        <v>71</v>
      </c>
      <c r="B403" s="2">
        <v>53</v>
      </c>
      <c r="C403" s="2">
        <v>25</v>
      </c>
      <c r="D403" s="2">
        <v>28</v>
      </c>
      <c r="E403" s="2">
        <v>8</v>
      </c>
      <c r="F403" s="2">
        <v>6</v>
      </c>
      <c r="G403" s="2">
        <v>2</v>
      </c>
      <c r="H403" s="17">
        <f t="shared" si="238"/>
        <v>15.09433962264151</v>
      </c>
      <c r="I403" s="17">
        <f t="shared" si="238"/>
        <v>24</v>
      </c>
      <c r="J403" s="17">
        <f t="shared" si="238"/>
        <v>7.1428571428571423</v>
      </c>
      <c r="K403" s="18">
        <f>K401*50</f>
        <v>428.15674891146591</v>
      </c>
      <c r="L403" s="18">
        <f t="shared" ref="L403:M403" si="241">L401*50</f>
        <v>321.969696969697</v>
      </c>
      <c r="M403" s="18">
        <f t="shared" si="241"/>
        <v>508.62068965517244</v>
      </c>
      <c r="N403" s="2" t="s">
        <v>71</v>
      </c>
      <c r="O403" s="2">
        <v>40</v>
      </c>
      <c r="P403" s="2">
        <v>17</v>
      </c>
      <c r="Q403" s="2">
        <v>23</v>
      </c>
      <c r="R403" s="2">
        <v>5</v>
      </c>
      <c r="S403" s="2">
        <v>2</v>
      </c>
      <c r="T403" s="2">
        <v>3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G403" s="2" t="s">
        <v>71</v>
      </c>
    </row>
    <row r="404" spans="1:33" ht="10.199999999999999" customHeight="1" x14ac:dyDescent="0.2">
      <c r="A404" s="2" t="s">
        <v>72</v>
      </c>
      <c r="B404" s="2">
        <v>62</v>
      </c>
      <c r="C404" s="2">
        <v>23</v>
      </c>
      <c r="D404" s="2">
        <v>39</v>
      </c>
      <c r="E404" s="2">
        <v>11</v>
      </c>
      <c r="F404" s="2">
        <v>3</v>
      </c>
      <c r="G404" s="2">
        <v>8</v>
      </c>
      <c r="H404" s="17">
        <f t="shared" si="238"/>
        <v>17.741935483870968</v>
      </c>
      <c r="I404" s="17">
        <f t="shared" si="238"/>
        <v>13.043478260869565</v>
      </c>
      <c r="J404" s="17">
        <f t="shared" si="238"/>
        <v>20.512820512820511</v>
      </c>
      <c r="K404" s="18"/>
      <c r="L404" s="18"/>
      <c r="M404" s="18"/>
      <c r="N404" s="2" t="s">
        <v>72</v>
      </c>
      <c r="O404" s="2">
        <v>44</v>
      </c>
      <c r="P404" s="2">
        <v>19</v>
      </c>
      <c r="Q404" s="2">
        <v>25</v>
      </c>
      <c r="R404" s="2">
        <v>7</v>
      </c>
      <c r="S404" s="2">
        <v>1</v>
      </c>
      <c r="T404" s="2">
        <v>6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G404" s="2" t="s">
        <v>72</v>
      </c>
    </row>
    <row r="405" spans="1:33" ht="10.199999999999999" customHeight="1" x14ac:dyDescent="0.2">
      <c r="A405" s="2" t="s">
        <v>73</v>
      </c>
      <c r="B405" s="2">
        <v>53</v>
      </c>
      <c r="C405" s="2">
        <v>24</v>
      </c>
      <c r="D405" s="2">
        <v>29</v>
      </c>
      <c r="E405" s="2">
        <v>5</v>
      </c>
      <c r="F405" s="2">
        <v>2</v>
      </c>
      <c r="G405" s="2">
        <v>3</v>
      </c>
      <c r="H405" s="17">
        <f t="shared" si="238"/>
        <v>9.433962264150944</v>
      </c>
      <c r="I405" s="17">
        <f t="shared" si="238"/>
        <v>8.3333333333333321</v>
      </c>
      <c r="J405" s="17">
        <f t="shared" si="238"/>
        <v>10.344827586206897</v>
      </c>
      <c r="K405" s="18">
        <f>K399-K403</f>
        <v>2497.1076311093966</v>
      </c>
      <c r="L405" s="18">
        <f t="shared" ref="L405:M405" si="242">L399-L403</f>
        <v>2637.2754721124284</v>
      </c>
      <c r="M405" s="18">
        <f t="shared" si="242"/>
        <v>2399.2189498292414</v>
      </c>
      <c r="N405" s="2" t="s">
        <v>73</v>
      </c>
      <c r="O405" s="2">
        <v>44</v>
      </c>
      <c r="P405" s="2">
        <v>21</v>
      </c>
      <c r="Q405" s="2">
        <v>23</v>
      </c>
      <c r="R405" s="2">
        <v>3</v>
      </c>
      <c r="S405" s="2">
        <v>1</v>
      </c>
      <c r="T405" s="2">
        <v>2</v>
      </c>
      <c r="U405" s="2">
        <v>1</v>
      </c>
      <c r="V405" s="2">
        <v>0</v>
      </c>
      <c r="W405" s="2">
        <v>1</v>
      </c>
      <c r="X405" s="2">
        <v>0</v>
      </c>
      <c r="Y405" s="2">
        <v>0</v>
      </c>
      <c r="Z405" s="2">
        <v>0</v>
      </c>
      <c r="AG405" s="2" t="s">
        <v>73</v>
      </c>
    </row>
    <row r="406" spans="1:33" ht="10.199999999999999" customHeight="1" x14ac:dyDescent="0.2">
      <c r="A406" s="2" t="s">
        <v>74</v>
      </c>
      <c r="B406" s="2">
        <v>52</v>
      </c>
      <c r="C406" s="2">
        <v>22</v>
      </c>
      <c r="D406" s="2">
        <v>30</v>
      </c>
      <c r="E406" s="2">
        <v>4</v>
      </c>
      <c r="F406" s="2">
        <v>1</v>
      </c>
      <c r="G406" s="2">
        <v>3</v>
      </c>
      <c r="H406" s="17">
        <f t="shared" si="238"/>
        <v>7.6923076923076925</v>
      </c>
      <c r="I406" s="17">
        <f t="shared" si="238"/>
        <v>4.5454545454545459</v>
      </c>
      <c r="J406" s="17">
        <f t="shared" si="238"/>
        <v>10</v>
      </c>
      <c r="K406" s="18">
        <f>100-K401</f>
        <v>91.436865021770686</v>
      </c>
      <c r="L406" s="18">
        <f t="shared" ref="L406:M406" si="243">100-L401</f>
        <v>93.560606060606062</v>
      </c>
      <c r="M406" s="18">
        <f t="shared" si="243"/>
        <v>89.827586206896555</v>
      </c>
      <c r="N406" s="2" t="s">
        <v>74</v>
      </c>
      <c r="O406" s="2">
        <v>40</v>
      </c>
      <c r="P406" s="2">
        <v>21</v>
      </c>
      <c r="Q406" s="2">
        <v>19</v>
      </c>
      <c r="R406" s="2">
        <v>8</v>
      </c>
      <c r="S406" s="2">
        <v>0</v>
      </c>
      <c r="T406" s="2">
        <v>8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G406" s="2" t="s">
        <v>74</v>
      </c>
    </row>
    <row r="407" spans="1:33" ht="10.199999999999999" customHeight="1" x14ac:dyDescent="0.2">
      <c r="A407" s="2"/>
      <c r="B407" s="2"/>
      <c r="C407" s="2"/>
      <c r="D407" s="2"/>
      <c r="E407" s="2"/>
      <c r="F407" s="2"/>
      <c r="G407" s="2"/>
      <c r="H407" s="17">
        <f>SUM(H399:H405)*5</f>
        <v>1425.2643800208625</v>
      </c>
      <c r="I407" s="17">
        <f>SUM(I399:I405)*5</f>
        <v>1459.2451690821256</v>
      </c>
      <c r="J407" s="17">
        <f>SUM(J399:J405)*5</f>
        <v>1407.8396394844137</v>
      </c>
      <c r="K407" s="20">
        <f>K405/K406</f>
        <v>27.309637425942448</v>
      </c>
      <c r="L407" s="20">
        <f t="shared" ref="L407:M407" si="244">L405/L406</f>
        <v>28.187883588570084</v>
      </c>
      <c r="M407" s="20">
        <f t="shared" si="244"/>
        <v>26.709155295603839</v>
      </c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G407" s="2"/>
    </row>
    <row r="408" spans="1:33" ht="10.199999999999999" customHeight="1" x14ac:dyDescent="0.2">
      <c r="A408" s="2" t="s">
        <v>98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 t="s">
        <v>98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G408" s="2" t="s">
        <v>98</v>
      </c>
    </row>
    <row r="409" spans="1:33" ht="10.199999999999999" customHeight="1" x14ac:dyDescent="0.2">
      <c r="A409" s="2" t="s">
        <v>99</v>
      </c>
      <c r="B409" s="2">
        <v>766</v>
      </c>
      <c r="C409" s="2">
        <v>749</v>
      </c>
      <c r="D409" s="2">
        <v>17</v>
      </c>
      <c r="E409" s="2">
        <v>499</v>
      </c>
      <c r="F409" s="2">
        <v>490</v>
      </c>
      <c r="G409" s="2">
        <v>9</v>
      </c>
      <c r="H409" s="2"/>
      <c r="I409" s="2"/>
      <c r="J409" s="2"/>
      <c r="K409" s="2"/>
      <c r="L409" s="2"/>
      <c r="M409" s="2"/>
      <c r="N409" s="2" t="s">
        <v>99</v>
      </c>
      <c r="O409" s="2">
        <v>252</v>
      </c>
      <c r="P409" s="2">
        <v>245</v>
      </c>
      <c r="Q409" s="2">
        <v>7</v>
      </c>
      <c r="R409" s="2">
        <v>13</v>
      </c>
      <c r="S409" s="2">
        <v>12</v>
      </c>
      <c r="T409" s="2">
        <v>1</v>
      </c>
      <c r="U409" s="2">
        <v>2</v>
      </c>
      <c r="V409" s="2">
        <v>2</v>
      </c>
      <c r="W409" s="2">
        <v>0</v>
      </c>
      <c r="X409" s="2">
        <v>0</v>
      </c>
      <c r="Y409" s="2">
        <v>0</v>
      </c>
      <c r="Z409" s="2">
        <v>0</v>
      </c>
      <c r="AG409" s="2" t="s">
        <v>99</v>
      </c>
    </row>
    <row r="410" spans="1:33" ht="10.199999999999999" customHeight="1" x14ac:dyDescent="0.2">
      <c r="A410" s="2" t="s">
        <v>67</v>
      </c>
      <c r="B410" s="2">
        <v>90</v>
      </c>
      <c r="C410" s="2">
        <v>84</v>
      </c>
      <c r="D410" s="2">
        <v>6</v>
      </c>
      <c r="E410" s="2">
        <v>86</v>
      </c>
      <c r="F410" s="2">
        <v>80</v>
      </c>
      <c r="G410" s="2">
        <v>6</v>
      </c>
      <c r="H410" s="2"/>
      <c r="I410" s="2"/>
      <c r="J410" s="2"/>
      <c r="K410" s="2"/>
      <c r="L410" s="2"/>
      <c r="M410" s="2"/>
      <c r="N410" s="2" t="s">
        <v>67</v>
      </c>
      <c r="O410" s="2">
        <v>4</v>
      </c>
      <c r="P410" s="2">
        <v>4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G410" s="2" t="s">
        <v>67</v>
      </c>
    </row>
    <row r="411" spans="1:33" ht="10.199999999999999" customHeight="1" x14ac:dyDescent="0.2">
      <c r="A411" s="2" t="s">
        <v>68</v>
      </c>
      <c r="B411" s="2">
        <v>221</v>
      </c>
      <c r="C411" s="2">
        <v>215</v>
      </c>
      <c r="D411" s="2">
        <v>6</v>
      </c>
      <c r="E411" s="2">
        <v>197</v>
      </c>
      <c r="F411" s="2">
        <v>195</v>
      </c>
      <c r="G411" s="2">
        <v>2</v>
      </c>
      <c r="H411" s="2"/>
      <c r="I411" s="2"/>
      <c r="J411" s="2"/>
      <c r="K411" s="2"/>
      <c r="L411" s="2"/>
      <c r="M411" s="2"/>
      <c r="N411" s="2" t="s">
        <v>68</v>
      </c>
      <c r="O411" s="2">
        <v>24</v>
      </c>
      <c r="P411" s="2">
        <v>20</v>
      </c>
      <c r="Q411" s="2">
        <v>4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G411" s="2" t="s">
        <v>68</v>
      </c>
    </row>
    <row r="412" spans="1:33" ht="10.199999999999999" customHeight="1" x14ac:dyDescent="0.2">
      <c r="A412" s="2" t="s">
        <v>69</v>
      </c>
      <c r="B412" s="2">
        <v>176</v>
      </c>
      <c r="C412" s="2">
        <v>175</v>
      </c>
      <c r="D412" s="2">
        <v>1</v>
      </c>
      <c r="E412" s="2">
        <v>121</v>
      </c>
      <c r="F412" s="2">
        <v>121</v>
      </c>
      <c r="G412" s="2">
        <v>0</v>
      </c>
      <c r="H412" s="2"/>
      <c r="I412" s="2"/>
      <c r="J412" s="2"/>
      <c r="K412" s="2"/>
      <c r="L412" s="2"/>
      <c r="M412" s="2"/>
      <c r="N412" s="2" t="s">
        <v>69</v>
      </c>
      <c r="O412" s="2">
        <v>53</v>
      </c>
      <c r="P412" s="2">
        <v>52</v>
      </c>
      <c r="Q412" s="2">
        <v>1</v>
      </c>
      <c r="R412" s="2">
        <v>2</v>
      </c>
      <c r="S412" s="2">
        <v>2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G412" s="2" t="s">
        <v>69</v>
      </c>
    </row>
    <row r="413" spans="1:33" ht="10.199999999999999" customHeight="1" x14ac:dyDescent="0.2">
      <c r="A413" s="2" t="s">
        <v>70</v>
      </c>
      <c r="B413" s="2">
        <v>107</v>
      </c>
      <c r="C413" s="2">
        <v>106</v>
      </c>
      <c r="D413" s="2">
        <v>1</v>
      </c>
      <c r="E413" s="2">
        <v>51</v>
      </c>
      <c r="F413" s="2">
        <v>51</v>
      </c>
      <c r="G413" s="2">
        <v>0</v>
      </c>
      <c r="H413" s="2"/>
      <c r="I413" s="2"/>
      <c r="J413" s="2"/>
      <c r="K413" s="2"/>
      <c r="L413" s="2"/>
      <c r="M413" s="2"/>
      <c r="N413" s="2" t="s">
        <v>70</v>
      </c>
      <c r="O413" s="2">
        <v>54</v>
      </c>
      <c r="P413" s="2">
        <v>53</v>
      </c>
      <c r="Q413" s="2">
        <v>1</v>
      </c>
      <c r="R413" s="2">
        <v>1</v>
      </c>
      <c r="S413" s="2">
        <v>1</v>
      </c>
      <c r="T413" s="2">
        <v>0</v>
      </c>
      <c r="U413" s="2">
        <v>1</v>
      </c>
      <c r="V413" s="2">
        <v>1</v>
      </c>
      <c r="W413" s="2">
        <v>0</v>
      </c>
      <c r="X413" s="2">
        <v>0</v>
      </c>
      <c r="Y413" s="2">
        <v>0</v>
      </c>
      <c r="Z413" s="2">
        <v>0</v>
      </c>
      <c r="AG413" s="2" t="s">
        <v>70</v>
      </c>
    </row>
    <row r="414" spans="1:33" ht="10.199999999999999" customHeight="1" x14ac:dyDescent="0.2">
      <c r="A414" s="2" t="s">
        <v>71</v>
      </c>
      <c r="B414" s="2">
        <v>67</v>
      </c>
      <c r="C414" s="2">
        <v>67</v>
      </c>
      <c r="D414" s="2">
        <v>0</v>
      </c>
      <c r="E414" s="2">
        <v>29</v>
      </c>
      <c r="F414" s="2">
        <v>29</v>
      </c>
      <c r="G414" s="2">
        <v>0</v>
      </c>
      <c r="H414" s="2"/>
      <c r="I414" s="2"/>
      <c r="J414" s="2"/>
      <c r="K414" s="2"/>
      <c r="L414" s="2"/>
      <c r="M414" s="2"/>
      <c r="N414" s="2" t="s">
        <v>71</v>
      </c>
      <c r="O414" s="2">
        <v>37</v>
      </c>
      <c r="P414" s="2">
        <v>37</v>
      </c>
      <c r="Q414" s="2">
        <v>0</v>
      </c>
      <c r="R414" s="2">
        <v>0</v>
      </c>
      <c r="S414" s="2">
        <v>0</v>
      </c>
      <c r="T414" s="2">
        <v>0</v>
      </c>
      <c r="U414" s="2">
        <v>1</v>
      </c>
      <c r="V414" s="2">
        <v>1</v>
      </c>
      <c r="W414" s="2">
        <v>0</v>
      </c>
      <c r="X414" s="2">
        <v>0</v>
      </c>
      <c r="Y414" s="2">
        <v>0</v>
      </c>
      <c r="Z414" s="2">
        <v>0</v>
      </c>
      <c r="AG414" s="2" t="s">
        <v>71</v>
      </c>
    </row>
    <row r="415" spans="1:33" ht="10.199999999999999" customHeight="1" x14ac:dyDescent="0.2">
      <c r="A415" s="2" t="s">
        <v>72</v>
      </c>
      <c r="B415" s="2">
        <v>55</v>
      </c>
      <c r="C415" s="2">
        <v>54</v>
      </c>
      <c r="D415" s="2">
        <v>1</v>
      </c>
      <c r="E415" s="2">
        <v>9</v>
      </c>
      <c r="F415" s="2">
        <v>8</v>
      </c>
      <c r="G415" s="2">
        <v>1</v>
      </c>
      <c r="H415" s="2"/>
      <c r="I415" s="2"/>
      <c r="J415" s="2"/>
      <c r="K415" s="2"/>
      <c r="L415" s="2"/>
      <c r="M415" s="2"/>
      <c r="N415" s="2" t="s">
        <v>72</v>
      </c>
      <c r="O415" s="2">
        <v>44</v>
      </c>
      <c r="P415" s="2">
        <v>44</v>
      </c>
      <c r="Q415" s="2">
        <v>0</v>
      </c>
      <c r="R415" s="2">
        <v>2</v>
      </c>
      <c r="S415" s="2">
        <v>2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G415" s="2" t="s">
        <v>72</v>
      </c>
    </row>
    <row r="416" spans="1:33" ht="10.199999999999999" customHeight="1" x14ac:dyDescent="0.2">
      <c r="A416" s="2" t="s">
        <v>73</v>
      </c>
      <c r="B416" s="2">
        <v>23</v>
      </c>
      <c r="C416" s="2">
        <v>22</v>
      </c>
      <c r="D416" s="2">
        <v>1</v>
      </c>
      <c r="E416" s="2">
        <v>4</v>
      </c>
      <c r="F416" s="2">
        <v>4</v>
      </c>
      <c r="G416" s="2">
        <v>0</v>
      </c>
      <c r="H416" s="2"/>
      <c r="I416" s="2"/>
      <c r="J416" s="2"/>
      <c r="K416" s="2"/>
      <c r="L416" s="2"/>
      <c r="M416" s="2"/>
      <c r="N416" s="2" t="s">
        <v>73</v>
      </c>
      <c r="O416" s="2">
        <v>16</v>
      </c>
      <c r="P416" s="2">
        <v>16</v>
      </c>
      <c r="Q416" s="2">
        <v>0</v>
      </c>
      <c r="R416" s="2">
        <v>3</v>
      </c>
      <c r="S416" s="2">
        <v>2</v>
      </c>
      <c r="T416" s="2">
        <v>1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G416" s="2" t="s">
        <v>73</v>
      </c>
    </row>
    <row r="417" spans="1:33" ht="10.199999999999999" customHeight="1" x14ac:dyDescent="0.2">
      <c r="A417" s="5" t="s">
        <v>74</v>
      </c>
      <c r="B417" s="5">
        <v>27</v>
      </c>
      <c r="C417" s="5">
        <v>26</v>
      </c>
      <c r="D417" s="5">
        <v>1</v>
      </c>
      <c r="E417" s="5">
        <v>2</v>
      </c>
      <c r="F417" s="5">
        <v>2</v>
      </c>
      <c r="G417" s="5">
        <v>0</v>
      </c>
      <c r="H417" s="5"/>
      <c r="I417" s="5"/>
      <c r="J417" s="5"/>
      <c r="K417" s="5"/>
      <c r="L417" s="5"/>
      <c r="M417" s="5"/>
      <c r="N417" s="5" t="s">
        <v>74</v>
      </c>
      <c r="O417" s="5">
        <v>20</v>
      </c>
      <c r="P417" s="5">
        <v>19</v>
      </c>
      <c r="Q417" s="5">
        <v>1</v>
      </c>
      <c r="R417" s="5">
        <v>5</v>
      </c>
      <c r="S417" s="5">
        <v>5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G417" s="5" t="s">
        <v>74</v>
      </c>
    </row>
    <row r="418" spans="1:33" ht="10.199999999999999" customHeight="1" x14ac:dyDescent="0.2">
      <c r="A418" s="1" t="s">
        <v>62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 t="s">
        <v>62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G418" s="1" t="s">
        <v>62</v>
      </c>
    </row>
  </sheetData>
  <mergeCells count="48">
    <mergeCell ref="A2:A3"/>
    <mergeCell ref="X2:Z2"/>
    <mergeCell ref="U2:W2"/>
    <mergeCell ref="R2:T2"/>
    <mergeCell ref="O2:Q2"/>
    <mergeCell ref="E2:G2"/>
    <mergeCell ref="B2:D2"/>
    <mergeCell ref="K2:M2"/>
    <mergeCell ref="R71:T71"/>
    <mergeCell ref="U71:W71"/>
    <mergeCell ref="X71:Z71"/>
    <mergeCell ref="A141:A142"/>
    <mergeCell ref="B141:D141"/>
    <mergeCell ref="E141:G141"/>
    <mergeCell ref="K141:M141"/>
    <mergeCell ref="O141:Q141"/>
    <mergeCell ref="R141:T141"/>
    <mergeCell ref="U141:W141"/>
    <mergeCell ref="X141:Z141"/>
    <mergeCell ref="A71:A72"/>
    <mergeCell ref="B71:D71"/>
    <mergeCell ref="E71:G71"/>
    <mergeCell ref="K71:M71"/>
    <mergeCell ref="O71:Q71"/>
    <mergeCell ref="R211:T211"/>
    <mergeCell ref="U211:W211"/>
    <mergeCell ref="X211:Z211"/>
    <mergeCell ref="A281:A282"/>
    <mergeCell ref="B281:D281"/>
    <mergeCell ref="E281:G281"/>
    <mergeCell ref="K281:M281"/>
    <mergeCell ref="O281:Q281"/>
    <mergeCell ref="R281:T281"/>
    <mergeCell ref="U281:W281"/>
    <mergeCell ref="X281:Z281"/>
    <mergeCell ref="A211:A212"/>
    <mergeCell ref="B211:D211"/>
    <mergeCell ref="E211:G211"/>
    <mergeCell ref="K211:M211"/>
    <mergeCell ref="O211:Q211"/>
    <mergeCell ref="R351:T351"/>
    <mergeCell ref="U351:W351"/>
    <mergeCell ref="X351:Z351"/>
    <mergeCell ref="A351:A352"/>
    <mergeCell ref="B351:D351"/>
    <mergeCell ref="E351:G351"/>
    <mergeCell ref="K351:M351"/>
    <mergeCell ref="O351:Q35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  <rowBreaks count="5" manualBreakCount="5">
    <brk id="69" max="16383" man="1"/>
    <brk id="139" max="16383" man="1"/>
    <brk id="209" max="16383" man="1"/>
    <brk id="279" max="16383" man="1"/>
    <brk id="3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1"/>
  <sheetViews>
    <sheetView showGridLines="0" view="pageBreakPreview" zoomScale="125" zoomScaleNormal="100" zoomScaleSheetLayoutView="125" workbookViewId="0">
      <selection activeCell="E23" sqref="E23"/>
    </sheetView>
  </sheetViews>
  <sheetFormatPr defaultColWidth="9" defaultRowHeight="10.199999999999999" customHeight="1" x14ac:dyDescent="0.2"/>
  <cols>
    <col min="1" max="1" width="13.7109375" style="6" customWidth="1"/>
    <col min="2" max="7" width="15.5703125" style="6" customWidth="1"/>
    <col min="8" max="14" width="7.7109375" style="6" customWidth="1"/>
    <col min="15" max="25" width="8.7109375" style="6" customWidth="1"/>
    <col min="26" max="37" width="7.42578125" style="6" customWidth="1"/>
    <col min="38" max="256" width="9" style="6" customWidth="1"/>
    <col min="257" max="16384" width="9" style="6"/>
  </cols>
  <sheetData>
    <row r="1" spans="1:7" ht="10.199999999999999" customHeight="1" x14ac:dyDescent="0.2">
      <c r="A1" s="38" t="s">
        <v>100</v>
      </c>
      <c r="B1" s="39"/>
      <c r="C1" s="39"/>
      <c r="D1" s="39"/>
    </row>
    <row r="2" spans="1:7" s="15" customFormat="1" ht="10.199999999999999" customHeight="1" x14ac:dyDescent="0.15">
      <c r="A2" s="12" t="s">
        <v>1</v>
      </c>
      <c r="B2" s="13" t="s">
        <v>101</v>
      </c>
      <c r="C2" s="13" t="s">
        <v>102</v>
      </c>
      <c r="D2" s="13" t="s">
        <v>103</v>
      </c>
      <c r="E2" s="13" t="s">
        <v>181</v>
      </c>
      <c r="F2" s="13" t="s">
        <v>182</v>
      </c>
      <c r="G2" s="13" t="s">
        <v>183</v>
      </c>
    </row>
    <row r="3" spans="1:7" ht="10.199999999999999" customHeight="1" x14ac:dyDescent="0.2">
      <c r="A3" s="1" t="s">
        <v>38</v>
      </c>
      <c r="B3" s="1">
        <v>36107</v>
      </c>
      <c r="C3" s="1">
        <v>91589</v>
      </c>
      <c r="D3" s="1">
        <v>76223</v>
      </c>
      <c r="E3" s="29">
        <f>C3/B3</f>
        <v>2.5365995513335364</v>
      </c>
      <c r="F3" s="29">
        <f>D3/B3</f>
        <v>2.1110311020023818</v>
      </c>
      <c r="G3" s="28">
        <f>D3*100/C3</f>
        <v>83.222876109576475</v>
      </c>
    </row>
    <row r="4" spans="1:7" ht="10.199999999999999" customHeight="1" x14ac:dyDescent="0.2">
      <c r="A4" s="2" t="s">
        <v>67</v>
      </c>
      <c r="B4" s="2">
        <v>8028</v>
      </c>
      <c r="C4" s="2">
        <v>368</v>
      </c>
      <c r="D4" s="2">
        <v>343</v>
      </c>
      <c r="E4" s="29">
        <f t="shared" ref="E4:E10" si="0">C4/B4</f>
        <v>4.58395615346288E-2</v>
      </c>
      <c r="F4" s="29">
        <f t="shared" ref="F4:F10" si="1">D4/B4</f>
        <v>4.2725460886895862E-2</v>
      </c>
      <c r="G4" s="28">
        <f t="shared" ref="G4:G10" si="2">D4*100/C4</f>
        <v>93.206521739130437</v>
      </c>
    </row>
    <row r="5" spans="1:7" ht="10.199999999999999" customHeight="1" x14ac:dyDescent="0.2">
      <c r="A5" s="2" t="s">
        <v>68</v>
      </c>
      <c r="B5" s="2">
        <v>6277</v>
      </c>
      <c r="C5" s="2">
        <v>4416</v>
      </c>
      <c r="D5" s="2">
        <v>4028</v>
      </c>
      <c r="E5" s="29">
        <f t="shared" si="0"/>
        <v>0.7035207901863948</v>
      </c>
      <c r="F5" s="29">
        <f t="shared" si="1"/>
        <v>0.64170782220806122</v>
      </c>
      <c r="G5" s="28">
        <f t="shared" si="2"/>
        <v>91.213768115942031</v>
      </c>
    </row>
    <row r="6" spans="1:7" ht="10.199999999999999" customHeight="1" x14ac:dyDescent="0.2">
      <c r="A6" s="2" t="s">
        <v>69</v>
      </c>
      <c r="B6" s="2">
        <v>6209</v>
      </c>
      <c r="C6" s="2">
        <v>12679</v>
      </c>
      <c r="D6" s="2">
        <v>11365</v>
      </c>
      <c r="E6" s="29">
        <f t="shared" si="0"/>
        <v>2.0420357545498469</v>
      </c>
      <c r="F6" s="29">
        <f t="shared" si="1"/>
        <v>1.8304074730230311</v>
      </c>
      <c r="G6" s="28">
        <f t="shared" si="2"/>
        <v>89.6364066566764</v>
      </c>
    </row>
    <row r="7" spans="1:7" ht="10.199999999999999" customHeight="1" x14ac:dyDescent="0.2">
      <c r="A7" s="2" t="s">
        <v>70</v>
      </c>
      <c r="B7" s="2">
        <v>5000</v>
      </c>
      <c r="C7" s="2">
        <v>17243</v>
      </c>
      <c r="D7" s="2">
        <v>14844</v>
      </c>
      <c r="E7" s="29">
        <f t="shared" si="0"/>
        <v>3.4485999999999999</v>
      </c>
      <c r="F7" s="29">
        <f t="shared" si="1"/>
        <v>2.9687999999999999</v>
      </c>
      <c r="G7" s="28">
        <f t="shared" si="2"/>
        <v>86.087107811865678</v>
      </c>
    </row>
    <row r="8" spans="1:7" ht="10.199999999999999" customHeight="1" x14ac:dyDescent="0.2">
      <c r="A8" s="2" t="s">
        <v>71</v>
      </c>
      <c r="B8" s="2">
        <v>4069</v>
      </c>
      <c r="C8" s="2">
        <v>19532</v>
      </c>
      <c r="D8" s="2">
        <v>16364</v>
      </c>
      <c r="E8" s="29">
        <f t="shared" si="0"/>
        <v>4.8001966085033176</v>
      </c>
      <c r="F8" s="29">
        <f t="shared" si="1"/>
        <v>4.0216269353649547</v>
      </c>
      <c r="G8" s="28">
        <f t="shared" si="2"/>
        <v>83.780462830227322</v>
      </c>
    </row>
    <row r="9" spans="1:7" ht="10.199999999999999" customHeight="1" x14ac:dyDescent="0.2">
      <c r="A9" s="2" t="s">
        <v>72</v>
      </c>
      <c r="B9" s="2">
        <v>3814</v>
      </c>
      <c r="C9" s="2">
        <v>21081</v>
      </c>
      <c r="D9" s="2">
        <v>16821</v>
      </c>
      <c r="E9" s="29">
        <f t="shared" si="0"/>
        <v>5.5272679601468271</v>
      </c>
      <c r="F9" s="29">
        <f t="shared" si="1"/>
        <v>4.4103303618248555</v>
      </c>
      <c r="G9" s="28">
        <f t="shared" si="2"/>
        <v>79.792229970115272</v>
      </c>
    </row>
    <row r="10" spans="1:7" ht="10.199999999999999" customHeight="1" x14ac:dyDescent="0.2">
      <c r="A10" s="2" t="s">
        <v>73</v>
      </c>
      <c r="B10" s="2">
        <v>2710</v>
      </c>
      <c r="C10" s="2">
        <v>16270</v>
      </c>
      <c r="D10" s="2">
        <v>12458</v>
      </c>
      <c r="E10" s="29">
        <f t="shared" si="0"/>
        <v>6.0036900369003687</v>
      </c>
      <c r="F10" s="29">
        <f t="shared" si="1"/>
        <v>4.5970479704797045</v>
      </c>
      <c r="G10" s="28">
        <f t="shared" si="2"/>
        <v>76.570374923171485</v>
      </c>
    </row>
    <row r="11" spans="1:7" ht="10.199999999999999" customHeight="1" x14ac:dyDescent="0.2">
      <c r="A11" s="2"/>
      <c r="B11" s="2"/>
      <c r="C11" s="2"/>
      <c r="D11" s="2"/>
    </row>
    <row r="12" spans="1:7" ht="10.199999999999999" customHeight="1" x14ac:dyDescent="0.2">
      <c r="A12" s="2" t="s">
        <v>87</v>
      </c>
      <c r="B12" s="2"/>
      <c r="C12" s="2"/>
      <c r="D12" s="2"/>
    </row>
    <row r="13" spans="1:7" ht="10.199999999999999" customHeight="1" x14ac:dyDescent="0.2">
      <c r="A13" s="2" t="s">
        <v>38</v>
      </c>
      <c r="B13" s="2">
        <v>385</v>
      </c>
      <c r="C13" s="2">
        <v>1154</v>
      </c>
      <c r="D13" s="2">
        <v>1036</v>
      </c>
      <c r="E13" s="29">
        <f>C13/B13</f>
        <v>2.9974025974025973</v>
      </c>
      <c r="F13" s="29">
        <f>D13/B13</f>
        <v>2.6909090909090909</v>
      </c>
      <c r="G13" s="28">
        <f>D13*100/C13</f>
        <v>89.774696707105718</v>
      </c>
    </row>
    <row r="14" spans="1:7" ht="10.199999999999999" customHeight="1" x14ac:dyDescent="0.2">
      <c r="A14" s="2" t="s">
        <v>67</v>
      </c>
      <c r="B14" s="2">
        <v>79</v>
      </c>
      <c r="C14" s="2">
        <v>8</v>
      </c>
      <c r="D14" s="2">
        <v>8</v>
      </c>
      <c r="E14" s="29">
        <f t="shared" ref="E14:E20" si="3">C14/B14</f>
        <v>0.10126582278481013</v>
      </c>
      <c r="F14" s="29">
        <f t="shared" ref="F14:F20" si="4">D14/B14</f>
        <v>0.10126582278481013</v>
      </c>
      <c r="G14" s="28">
        <f t="shared" ref="G14:G20" si="5">D14*100/C14</f>
        <v>100</v>
      </c>
    </row>
    <row r="15" spans="1:7" ht="10.199999999999999" customHeight="1" x14ac:dyDescent="0.2">
      <c r="A15" s="2" t="s">
        <v>68</v>
      </c>
      <c r="B15" s="2">
        <v>74</v>
      </c>
      <c r="C15" s="2">
        <v>83</v>
      </c>
      <c r="D15" s="2">
        <v>74</v>
      </c>
      <c r="E15" s="29">
        <f t="shared" si="3"/>
        <v>1.1216216216216217</v>
      </c>
      <c r="F15" s="29">
        <f t="shared" si="4"/>
        <v>1</v>
      </c>
      <c r="G15" s="28">
        <f t="shared" si="5"/>
        <v>89.156626506024097</v>
      </c>
    </row>
    <row r="16" spans="1:7" ht="10.199999999999999" customHeight="1" x14ac:dyDescent="0.2">
      <c r="A16" s="2" t="s">
        <v>69</v>
      </c>
      <c r="B16" s="2">
        <v>57</v>
      </c>
      <c r="C16" s="2">
        <v>146</v>
      </c>
      <c r="D16" s="2">
        <v>136</v>
      </c>
      <c r="E16" s="29">
        <f t="shared" si="3"/>
        <v>2.5614035087719298</v>
      </c>
      <c r="F16" s="29">
        <f t="shared" si="4"/>
        <v>2.3859649122807016</v>
      </c>
      <c r="G16" s="28">
        <f t="shared" si="5"/>
        <v>93.150684931506845</v>
      </c>
    </row>
    <row r="17" spans="1:7" ht="10.199999999999999" customHeight="1" x14ac:dyDescent="0.2">
      <c r="A17" s="2" t="s">
        <v>70</v>
      </c>
      <c r="B17" s="2">
        <v>51</v>
      </c>
      <c r="C17" s="2">
        <v>204</v>
      </c>
      <c r="D17" s="2">
        <v>187</v>
      </c>
      <c r="E17" s="29">
        <f t="shared" si="3"/>
        <v>4</v>
      </c>
      <c r="F17" s="29">
        <f t="shared" si="4"/>
        <v>3.6666666666666665</v>
      </c>
      <c r="G17" s="28">
        <f t="shared" si="5"/>
        <v>91.666666666666671</v>
      </c>
    </row>
    <row r="18" spans="1:7" ht="10.199999999999999" customHeight="1" x14ac:dyDescent="0.2">
      <c r="A18" s="2" t="s">
        <v>71</v>
      </c>
      <c r="B18" s="2">
        <v>41</v>
      </c>
      <c r="C18" s="2">
        <v>209</v>
      </c>
      <c r="D18" s="2">
        <v>191</v>
      </c>
      <c r="E18" s="29">
        <f t="shared" si="3"/>
        <v>5.0975609756097562</v>
      </c>
      <c r="F18" s="29">
        <f t="shared" si="4"/>
        <v>4.6585365853658534</v>
      </c>
      <c r="G18" s="28">
        <f t="shared" si="5"/>
        <v>91.387559808612437</v>
      </c>
    </row>
    <row r="19" spans="1:7" ht="10.199999999999999" customHeight="1" x14ac:dyDescent="0.2">
      <c r="A19" s="2" t="s">
        <v>72</v>
      </c>
      <c r="B19" s="2">
        <v>48</v>
      </c>
      <c r="C19" s="2">
        <v>278</v>
      </c>
      <c r="D19" s="2">
        <v>242</v>
      </c>
      <c r="E19" s="29">
        <f t="shared" si="3"/>
        <v>5.791666666666667</v>
      </c>
      <c r="F19" s="29">
        <f t="shared" si="4"/>
        <v>5.041666666666667</v>
      </c>
      <c r="G19" s="28">
        <f t="shared" si="5"/>
        <v>87.050359712230218</v>
      </c>
    </row>
    <row r="20" spans="1:7" ht="10.199999999999999" customHeight="1" x14ac:dyDescent="0.2">
      <c r="A20" s="2" t="s">
        <v>73</v>
      </c>
      <c r="B20" s="2">
        <v>35</v>
      </c>
      <c r="C20" s="2">
        <v>226</v>
      </c>
      <c r="D20" s="2">
        <v>198</v>
      </c>
      <c r="E20" s="29">
        <f t="shared" si="3"/>
        <v>6.4571428571428573</v>
      </c>
      <c r="F20" s="29">
        <f t="shared" si="4"/>
        <v>5.6571428571428575</v>
      </c>
      <c r="G20" s="28">
        <f t="shared" si="5"/>
        <v>87.610619469026545</v>
      </c>
    </row>
    <row r="21" spans="1:7" ht="10.199999999999999" customHeight="1" x14ac:dyDescent="0.2">
      <c r="A21" s="2"/>
      <c r="B21" s="2"/>
      <c r="C21" s="2"/>
      <c r="D21" s="2"/>
    </row>
    <row r="22" spans="1:7" ht="10.199999999999999" customHeight="1" x14ac:dyDescent="0.2">
      <c r="A22" s="2" t="s">
        <v>4</v>
      </c>
      <c r="B22" s="2"/>
      <c r="C22" s="2"/>
      <c r="D22" s="2"/>
    </row>
    <row r="23" spans="1:7" ht="10.199999999999999" customHeight="1" x14ac:dyDescent="0.2">
      <c r="A23" s="2" t="s">
        <v>92</v>
      </c>
      <c r="B23" s="2">
        <v>1745</v>
      </c>
      <c r="C23" s="2">
        <v>5233</v>
      </c>
      <c r="D23" s="2">
        <v>4394</v>
      </c>
      <c r="E23" s="29">
        <f>C23/B23</f>
        <v>2.9988538681948422</v>
      </c>
      <c r="F23" s="29">
        <f>D23/B23</f>
        <v>2.5180515759312323</v>
      </c>
      <c r="G23" s="28">
        <f>D23*100/C23</f>
        <v>83.967131664437218</v>
      </c>
    </row>
    <row r="24" spans="1:7" ht="10.199999999999999" customHeight="1" x14ac:dyDescent="0.2">
      <c r="A24" s="2" t="s">
        <v>67</v>
      </c>
      <c r="B24" s="2">
        <v>379</v>
      </c>
      <c r="C24" s="2">
        <v>8</v>
      </c>
      <c r="D24" s="2">
        <v>8</v>
      </c>
      <c r="E24" s="29">
        <f t="shared" ref="E24:E30" si="6">C24/B24</f>
        <v>2.1108179419525065E-2</v>
      </c>
      <c r="F24" s="29">
        <f t="shared" ref="F24:F30" si="7">D24/B24</f>
        <v>2.1108179419525065E-2</v>
      </c>
      <c r="G24" s="28">
        <f t="shared" ref="G24:G30" si="8">D24*100/C24</f>
        <v>100</v>
      </c>
    </row>
    <row r="25" spans="1:7" ht="10.199999999999999" customHeight="1" x14ac:dyDescent="0.2">
      <c r="A25" s="2" t="s">
        <v>68</v>
      </c>
      <c r="B25" s="2">
        <v>294</v>
      </c>
      <c r="C25" s="2">
        <v>234</v>
      </c>
      <c r="D25" s="2">
        <v>214</v>
      </c>
      <c r="E25" s="29">
        <f t="shared" si="6"/>
        <v>0.79591836734693877</v>
      </c>
      <c r="F25" s="29">
        <f t="shared" si="7"/>
        <v>0.72789115646258506</v>
      </c>
      <c r="G25" s="28">
        <f t="shared" si="8"/>
        <v>91.452991452991455</v>
      </c>
    </row>
    <row r="26" spans="1:7" ht="10.199999999999999" customHeight="1" x14ac:dyDescent="0.2">
      <c r="A26" s="2" t="s">
        <v>69</v>
      </c>
      <c r="B26" s="2">
        <v>306</v>
      </c>
      <c r="C26" s="2">
        <v>704</v>
      </c>
      <c r="D26" s="2">
        <v>621</v>
      </c>
      <c r="E26" s="29">
        <f t="shared" si="6"/>
        <v>2.3006535947712417</v>
      </c>
      <c r="F26" s="29">
        <f t="shared" si="7"/>
        <v>2.0294117647058822</v>
      </c>
      <c r="G26" s="28">
        <f t="shared" si="8"/>
        <v>88.210227272727266</v>
      </c>
    </row>
    <row r="27" spans="1:7" ht="10.199999999999999" customHeight="1" x14ac:dyDescent="0.2">
      <c r="A27" s="2" t="s">
        <v>70</v>
      </c>
      <c r="B27" s="2">
        <v>220</v>
      </c>
      <c r="C27" s="2">
        <v>843</v>
      </c>
      <c r="D27" s="2">
        <v>734</v>
      </c>
      <c r="E27" s="29">
        <f t="shared" si="6"/>
        <v>3.831818181818182</v>
      </c>
      <c r="F27" s="29">
        <f t="shared" si="7"/>
        <v>3.3363636363636364</v>
      </c>
      <c r="G27" s="28">
        <f t="shared" si="8"/>
        <v>87.069988137603801</v>
      </c>
    </row>
    <row r="28" spans="1:7" ht="10.199999999999999" customHeight="1" x14ac:dyDescent="0.2">
      <c r="A28" s="2" t="s">
        <v>71</v>
      </c>
      <c r="B28" s="2">
        <v>226</v>
      </c>
      <c r="C28" s="2">
        <v>1289</v>
      </c>
      <c r="D28" s="2">
        <v>1110</v>
      </c>
      <c r="E28" s="29">
        <f t="shared" si="6"/>
        <v>5.7035398230088497</v>
      </c>
      <c r="F28" s="29">
        <f t="shared" si="7"/>
        <v>4.9115044247787614</v>
      </c>
      <c r="G28" s="28">
        <f t="shared" si="8"/>
        <v>86.113266097750198</v>
      </c>
    </row>
    <row r="29" spans="1:7" ht="10.199999999999999" customHeight="1" x14ac:dyDescent="0.2">
      <c r="A29" s="2" t="s">
        <v>72</v>
      </c>
      <c r="B29" s="2">
        <v>171</v>
      </c>
      <c r="C29" s="2">
        <v>1039</v>
      </c>
      <c r="D29" s="2">
        <v>869</v>
      </c>
      <c r="E29" s="29">
        <f t="shared" si="6"/>
        <v>6.0760233918128659</v>
      </c>
      <c r="F29" s="29">
        <f t="shared" si="7"/>
        <v>5.0818713450292394</v>
      </c>
      <c r="G29" s="28">
        <f t="shared" si="8"/>
        <v>83.638113570741098</v>
      </c>
    </row>
    <row r="30" spans="1:7" ht="10.199999999999999" customHeight="1" x14ac:dyDescent="0.2">
      <c r="A30" s="2" t="s">
        <v>73</v>
      </c>
      <c r="B30" s="2">
        <v>149</v>
      </c>
      <c r="C30" s="2">
        <v>1116</v>
      </c>
      <c r="D30" s="2">
        <v>838</v>
      </c>
      <c r="E30" s="29">
        <f t="shared" si="6"/>
        <v>7.4899328859060406</v>
      </c>
      <c r="F30" s="29">
        <f t="shared" si="7"/>
        <v>5.624161073825503</v>
      </c>
      <c r="G30" s="28">
        <f t="shared" si="8"/>
        <v>75.089605734767019</v>
      </c>
    </row>
    <row r="31" spans="1:7" ht="10.199999999999999" customHeight="1" x14ac:dyDescent="0.2">
      <c r="A31" s="2"/>
      <c r="B31" s="2"/>
      <c r="C31" s="2"/>
      <c r="D31" s="2"/>
    </row>
    <row r="32" spans="1:7" ht="10.199999999999999" customHeight="1" x14ac:dyDescent="0.2">
      <c r="A32" s="2" t="s">
        <v>88</v>
      </c>
      <c r="B32" s="2"/>
      <c r="C32" s="2"/>
      <c r="D32" s="2"/>
    </row>
    <row r="33" spans="1:7" ht="10.199999999999999" customHeight="1" x14ac:dyDescent="0.2">
      <c r="A33" s="2" t="s">
        <v>92</v>
      </c>
      <c r="B33" s="2">
        <v>1781</v>
      </c>
      <c r="C33" s="2">
        <v>5753</v>
      </c>
      <c r="D33" s="2">
        <v>5071</v>
      </c>
      <c r="E33" s="29">
        <f>C33/B33</f>
        <v>3.2302077484559235</v>
      </c>
      <c r="F33" s="29">
        <f>D33/B33</f>
        <v>2.8472768107804605</v>
      </c>
      <c r="G33" s="28">
        <f>D33*100/C33</f>
        <v>88.145315487571708</v>
      </c>
    </row>
    <row r="34" spans="1:7" ht="10.199999999999999" customHeight="1" x14ac:dyDescent="0.2">
      <c r="A34" s="2" t="s">
        <v>67</v>
      </c>
      <c r="B34" s="2">
        <v>417</v>
      </c>
      <c r="C34" s="2">
        <v>23</v>
      </c>
      <c r="D34" s="2">
        <v>20</v>
      </c>
      <c r="E34" s="29">
        <f t="shared" ref="E34:E40" si="9">C34/B34</f>
        <v>5.5155875299760189E-2</v>
      </c>
      <c r="F34" s="29">
        <f t="shared" ref="F34:F40" si="10">D34/B34</f>
        <v>4.7961630695443645E-2</v>
      </c>
      <c r="G34" s="28">
        <f t="shared" ref="G34:G40" si="11">D34*100/C34</f>
        <v>86.956521739130437</v>
      </c>
    </row>
    <row r="35" spans="1:7" ht="10.199999999999999" customHeight="1" x14ac:dyDescent="0.2">
      <c r="A35" s="2" t="s">
        <v>68</v>
      </c>
      <c r="B35" s="2">
        <v>343</v>
      </c>
      <c r="C35" s="2">
        <v>375</v>
      </c>
      <c r="D35" s="2">
        <v>351</v>
      </c>
      <c r="E35" s="29">
        <f t="shared" si="9"/>
        <v>1.0932944606413995</v>
      </c>
      <c r="F35" s="29">
        <f t="shared" si="10"/>
        <v>1.0233236151603498</v>
      </c>
      <c r="G35" s="28">
        <f t="shared" si="11"/>
        <v>93.6</v>
      </c>
    </row>
    <row r="36" spans="1:7" ht="10.199999999999999" customHeight="1" x14ac:dyDescent="0.2">
      <c r="A36" s="2" t="s">
        <v>69</v>
      </c>
      <c r="B36" s="2">
        <v>279</v>
      </c>
      <c r="C36" s="2">
        <v>834</v>
      </c>
      <c r="D36" s="2">
        <v>767</v>
      </c>
      <c r="E36" s="29">
        <f t="shared" si="9"/>
        <v>2.989247311827957</v>
      </c>
      <c r="F36" s="29">
        <f t="shared" si="10"/>
        <v>2.7491039426523298</v>
      </c>
      <c r="G36" s="28">
        <f t="shared" si="11"/>
        <v>91.966426858513188</v>
      </c>
    </row>
    <row r="37" spans="1:7" ht="10.199999999999999" customHeight="1" x14ac:dyDescent="0.2">
      <c r="A37" s="2" t="s">
        <v>70</v>
      </c>
      <c r="B37" s="2">
        <v>281</v>
      </c>
      <c r="C37" s="2">
        <v>1201</v>
      </c>
      <c r="D37" s="2">
        <v>1090</v>
      </c>
      <c r="E37" s="29">
        <f t="shared" si="9"/>
        <v>4.2740213523131674</v>
      </c>
      <c r="F37" s="29">
        <f t="shared" si="10"/>
        <v>3.8790035587188614</v>
      </c>
      <c r="G37" s="28">
        <f t="shared" si="11"/>
        <v>90.757701915070768</v>
      </c>
    </row>
    <row r="38" spans="1:7" ht="10.199999999999999" customHeight="1" x14ac:dyDescent="0.2">
      <c r="A38" s="2" t="s">
        <v>71</v>
      </c>
      <c r="B38" s="2">
        <v>204</v>
      </c>
      <c r="C38" s="2">
        <v>1244</v>
      </c>
      <c r="D38" s="2">
        <v>1115</v>
      </c>
      <c r="E38" s="29">
        <f t="shared" si="9"/>
        <v>6.0980392156862742</v>
      </c>
      <c r="F38" s="29">
        <f t="shared" si="10"/>
        <v>5.465686274509804</v>
      </c>
      <c r="G38" s="28">
        <f t="shared" si="11"/>
        <v>89.630225080385856</v>
      </c>
    </row>
    <row r="39" spans="1:7" ht="10.199999999999999" customHeight="1" x14ac:dyDescent="0.2">
      <c r="A39" s="2" t="s">
        <v>72</v>
      </c>
      <c r="B39" s="2">
        <v>152</v>
      </c>
      <c r="C39" s="2">
        <v>1202</v>
      </c>
      <c r="D39" s="2">
        <v>1020</v>
      </c>
      <c r="E39" s="29">
        <f t="shared" si="9"/>
        <v>7.9078947368421053</v>
      </c>
      <c r="F39" s="29">
        <f t="shared" si="10"/>
        <v>6.7105263157894735</v>
      </c>
      <c r="G39" s="28">
        <f t="shared" si="11"/>
        <v>84.858569051580702</v>
      </c>
    </row>
    <row r="40" spans="1:7" ht="10.199999999999999" customHeight="1" x14ac:dyDescent="0.2">
      <c r="A40" s="2" t="s">
        <v>73</v>
      </c>
      <c r="B40" s="2">
        <v>105</v>
      </c>
      <c r="C40" s="2">
        <v>874</v>
      </c>
      <c r="D40" s="2">
        <v>708</v>
      </c>
      <c r="E40" s="29">
        <f t="shared" si="9"/>
        <v>8.3238095238095244</v>
      </c>
      <c r="F40" s="29">
        <f t="shared" si="10"/>
        <v>6.7428571428571429</v>
      </c>
      <c r="G40" s="28">
        <f t="shared" si="11"/>
        <v>81.006864988558348</v>
      </c>
    </row>
    <row r="41" spans="1:7" ht="10.199999999999999" customHeight="1" x14ac:dyDescent="0.2">
      <c r="A41" s="2"/>
      <c r="B41" s="2"/>
      <c r="C41" s="2"/>
      <c r="D41" s="2"/>
    </row>
    <row r="42" spans="1:7" ht="10.199999999999999" customHeight="1" x14ac:dyDescent="0.2">
      <c r="A42" s="2" t="s">
        <v>104</v>
      </c>
      <c r="B42" s="2"/>
      <c r="C42" s="2"/>
      <c r="D42" s="2"/>
    </row>
    <row r="43" spans="1:7" ht="10.199999999999999" customHeight="1" x14ac:dyDescent="0.2">
      <c r="A43" s="2" t="s">
        <v>92</v>
      </c>
      <c r="B43" s="2">
        <v>1763</v>
      </c>
      <c r="C43" s="2">
        <v>4896</v>
      </c>
      <c r="D43" s="2">
        <v>4409</v>
      </c>
      <c r="E43" s="29">
        <f>C43/B43</f>
        <v>2.7770845150311967</v>
      </c>
      <c r="F43" s="29">
        <f>D43/B43</f>
        <v>2.5008508224617132</v>
      </c>
      <c r="G43" s="28">
        <f>D43*100/C43</f>
        <v>90.053104575163403</v>
      </c>
    </row>
    <row r="44" spans="1:7" ht="10.199999999999999" customHeight="1" x14ac:dyDescent="0.2">
      <c r="A44" s="2" t="s">
        <v>67</v>
      </c>
      <c r="B44" s="2">
        <v>470</v>
      </c>
      <c r="C44" s="2">
        <v>17</v>
      </c>
      <c r="D44" s="2">
        <v>17</v>
      </c>
      <c r="E44" s="29">
        <f t="shared" ref="E44:E50" si="12">C44/B44</f>
        <v>3.6170212765957444E-2</v>
      </c>
      <c r="F44" s="29">
        <f t="shared" ref="F44:F50" si="13">D44/B44</f>
        <v>3.6170212765957444E-2</v>
      </c>
      <c r="G44" s="28">
        <f t="shared" ref="G44:G50" si="14">D44*100/C44</f>
        <v>100</v>
      </c>
    </row>
    <row r="45" spans="1:7" ht="10.199999999999999" customHeight="1" x14ac:dyDescent="0.2">
      <c r="A45" s="2" t="s">
        <v>68</v>
      </c>
      <c r="B45" s="2">
        <v>340</v>
      </c>
      <c r="C45" s="2">
        <v>236</v>
      </c>
      <c r="D45" s="2">
        <v>220</v>
      </c>
      <c r="E45" s="29">
        <f t="shared" si="12"/>
        <v>0.69411764705882351</v>
      </c>
      <c r="F45" s="29">
        <f t="shared" si="13"/>
        <v>0.6470588235294118</v>
      </c>
      <c r="G45" s="28">
        <f t="shared" si="14"/>
        <v>93.220338983050851</v>
      </c>
    </row>
    <row r="46" spans="1:7" ht="10.199999999999999" customHeight="1" x14ac:dyDescent="0.2">
      <c r="A46" s="2" t="s">
        <v>69</v>
      </c>
      <c r="B46" s="2">
        <v>252</v>
      </c>
      <c r="C46" s="2">
        <v>578</v>
      </c>
      <c r="D46" s="2">
        <v>540</v>
      </c>
      <c r="E46" s="29">
        <f t="shared" si="12"/>
        <v>2.2936507936507935</v>
      </c>
      <c r="F46" s="29">
        <f t="shared" si="13"/>
        <v>2.1428571428571428</v>
      </c>
      <c r="G46" s="28">
        <f t="shared" si="14"/>
        <v>93.425605536332185</v>
      </c>
    </row>
    <row r="47" spans="1:7" ht="10.199999999999999" customHeight="1" x14ac:dyDescent="0.2">
      <c r="A47" s="2" t="s">
        <v>70</v>
      </c>
      <c r="B47" s="2">
        <v>236</v>
      </c>
      <c r="C47" s="2">
        <v>966</v>
      </c>
      <c r="D47" s="2">
        <v>877</v>
      </c>
      <c r="E47" s="29">
        <f t="shared" si="12"/>
        <v>4.093220338983051</v>
      </c>
      <c r="F47" s="29">
        <f t="shared" si="13"/>
        <v>3.7161016949152543</v>
      </c>
      <c r="G47" s="28">
        <f t="shared" si="14"/>
        <v>90.78674948240166</v>
      </c>
    </row>
    <row r="48" spans="1:7" ht="10.199999999999999" customHeight="1" x14ac:dyDescent="0.2">
      <c r="A48" s="2" t="s">
        <v>71</v>
      </c>
      <c r="B48" s="2">
        <v>200</v>
      </c>
      <c r="C48" s="2">
        <v>1199</v>
      </c>
      <c r="D48" s="2">
        <v>1097</v>
      </c>
      <c r="E48" s="29">
        <f t="shared" si="12"/>
        <v>5.9950000000000001</v>
      </c>
      <c r="F48" s="29">
        <f t="shared" si="13"/>
        <v>5.4850000000000003</v>
      </c>
      <c r="G48" s="28">
        <f t="shared" si="14"/>
        <v>91.492910758965806</v>
      </c>
    </row>
    <row r="49" spans="1:7" ht="10.199999999999999" customHeight="1" x14ac:dyDescent="0.2">
      <c r="A49" s="2" t="s">
        <v>72</v>
      </c>
      <c r="B49" s="2">
        <v>159</v>
      </c>
      <c r="C49" s="2">
        <v>1099</v>
      </c>
      <c r="D49" s="2">
        <v>962</v>
      </c>
      <c r="E49" s="29">
        <f t="shared" si="12"/>
        <v>6.9119496855345908</v>
      </c>
      <c r="F49" s="29">
        <f t="shared" si="13"/>
        <v>6.050314465408805</v>
      </c>
      <c r="G49" s="28">
        <f t="shared" si="14"/>
        <v>87.534121929026384</v>
      </c>
    </row>
    <row r="50" spans="1:7" ht="10.199999999999999" customHeight="1" x14ac:dyDescent="0.2">
      <c r="A50" s="2" t="s">
        <v>73</v>
      </c>
      <c r="B50" s="2">
        <v>106</v>
      </c>
      <c r="C50" s="2">
        <v>801</v>
      </c>
      <c r="D50" s="2">
        <v>696</v>
      </c>
      <c r="E50" s="29">
        <f t="shared" si="12"/>
        <v>7.5566037735849054</v>
      </c>
      <c r="F50" s="29">
        <f t="shared" si="13"/>
        <v>6.5660377358490569</v>
      </c>
      <c r="G50" s="28">
        <f t="shared" si="14"/>
        <v>86.891385767790268</v>
      </c>
    </row>
    <row r="51" spans="1:7" ht="10.199999999999999" customHeight="1" x14ac:dyDescent="0.2">
      <c r="A51" s="2"/>
      <c r="B51" s="2"/>
      <c r="C51" s="2"/>
      <c r="D51" s="2"/>
    </row>
    <row r="52" spans="1:7" ht="10.199999999999999" customHeight="1" x14ac:dyDescent="0.2">
      <c r="A52" s="2" t="s">
        <v>7</v>
      </c>
      <c r="B52" s="2"/>
      <c r="C52" s="2"/>
      <c r="D52" s="2"/>
    </row>
    <row r="53" spans="1:7" ht="10.199999999999999" customHeight="1" x14ac:dyDescent="0.2">
      <c r="A53" s="2" t="s">
        <v>92</v>
      </c>
      <c r="B53" s="2">
        <v>871</v>
      </c>
      <c r="C53" s="2">
        <v>2558</v>
      </c>
      <c r="D53" s="2">
        <v>2309</v>
      </c>
      <c r="E53" s="29">
        <f>C53/B53</f>
        <v>2.9368541905855339</v>
      </c>
      <c r="F53" s="29">
        <f>D53/B53</f>
        <v>2.6509758897818601</v>
      </c>
      <c r="G53" s="28">
        <f>D53*100/C53</f>
        <v>90.265832681782641</v>
      </c>
    </row>
    <row r="54" spans="1:7" ht="10.199999999999999" customHeight="1" x14ac:dyDescent="0.2">
      <c r="A54" s="2" t="s">
        <v>67</v>
      </c>
      <c r="B54" s="2">
        <v>194</v>
      </c>
      <c r="C54" s="2">
        <v>4</v>
      </c>
      <c r="D54" s="2">
        <v>4</v>
      </c>
      <c r="E54" s="29">
        <f t="shared" ref="E54:E60" si="15">C54/B54</f>
        <v>2.0618556701030927E-2</v>
      </c>
      <c r="F54" s="29">
        <f t="shared" ref="F54:F60" si="16">D54/B54</f>
        <v>2.0618556701030927E-2</v>
      </c>
      <c r="G54" s="28">
        <f t="shared" ref="G54:G60" si="17">D54*100/C54</f>
        <v>100</v>
      </c>
    </row>
    <row r="55" spans="1:7" ht="10.199999999999999" customHeight="1" x14ac:dyDescent="0.2">
      <c r="A55" s="2" t="s">
        <v>68</v>
      </c>
      <c r="B55" s="2">
        <v>155</v>
      </c>
      <c r="C55" s="2">
        <v>165</v>
      </c>
      <c r="D55" s="2">
        <v>153</v>
      </c>
      <c r="E55" s="29">
        <f t="shared" si="15"/>
        <v>1.064516129032258</v>
      </c>
      <c r="F55" s="29">
        <f t="shared" si="16"/>
        <v>0.98709677419354835</v>
      </c>
      <c r="G55" s="28">
        <f t="shared" si="17"/>
        <v>92.727272727272734</v>
      </c>
    </row>
    <row r="56" spans="1:7" ht="10.199999999999999" customHeight="1" x14ac:dyDescent="0.2">
      <c r="A56" s="2" t="s">
        <v>69</v>
      </c>
      <c r="B56" s="2">
        <v>141</v>
      </c>
      <c r="C56" s="2">
        <v>310</v>
      </c>
      <c r="D56" s="2">
        <v>295</v>
      </c>
      <c r="E56" s="29">
        <f t="shared" si="15"/>
        <v>2.1985815602836878</v>
      </c>
      <c r="F56" s="29">
        <f t="shared" si="16"/>
        <v>2.0921985815602837</v>
      </c>
      <c r="G56" s="28">
        <f t="shared" si="17"/>
        <v>95.161290322580641</v>
      </c>
    </row>
    <row r="57" spans="1:7" ht="10.199999999999999" customHeight="1" x14ac:dyDescent="0.2">
      <c r="A57" s="2" t="s">
        <v>70</v>
      </c>
      <c r="B57" s="2">
        <v>131</v>
      </c>
      <c r="C57" s="2">
        <v>516</v>
      </c>
      <c r="D57" s="2">
        <v>481</v>
      </c>
      <c r="E57" s="29">
        <f t="shared" si="15"/>
        <v>3.9389312977099236</v>
      </c>
      <c r="F57" s="29">
        <f t="shared" si="16"/>
        <v>3.6717557251908395</v>
      </c>
      <c r="G57" s="28">
        <f t="shared" si="17"/>
        <v>93.217054263565885</v>
      </c>
    </row>
    <row r="58" spans="1:7" ht="10.199999999999999" customHeight="1" x14ac:dyDescent="0.2">
      <c r="A58" s="2" t="s">
        <v>71</v>
      </c>
      <c r="B58" s="2">
        <v>109</v>
      </c>
      <c r="C58" s="2">
        <v>581</v>
      </c>
      <c r="D58" s="2">
        <v>518</v>
      </c>
      <c r="E58" s="29">
        <f t="shared" si="15"/>
        <v>5.330275229357798</v>
      </c>
      <c r="F58" s="29">
        <f t="shared" si="16"/>
        <v>4.7522935779816518</v>
      </c>
      <c r="G58" s="28">
        <f t="shared" si="17"/>
        <v>89.156626506024097</v>
      </c>
    </row>
    <row r="59" spans="1:7" ht="10.199999999999999" customHeight="1" x14ac:dyDescent="0.2">
      <c r="A59" s="2" t="s">
        <v>72</v>
      </c>
      <c r="B59" s="2">
        <v>77</v>
      </c>
      <c r="C59" s="2">
        <v>505</v>
      </c>
      <c r="D59" s="2">
        <v>445</v>
      </c>
      <c r="E59" s="29">
        <f t="shared" si="15"/>
        <v>6.5584415584415581</v>
      </c>
      <c r="F59" s="29">
        <f t="shared" si="16"/>
        <v>5.779220779220779</v>
      </c>
      <c r="G59" s="28">
        <f t="shared" si="17"/>
        <v>88.118811881188122</v>
      </c>
    </row>
    <row r="60" spans="1:7" ht="10.199999999999999" customHeight="1" x14ac:dyDescent="0.2">
      <c r="A60" s="2" t="s">
        <v>73</v>
      </c>
      <c r="B60" s="2">
        <v>64</v>
      </c>
      <c r="C60" s="2">
        <v>477</v>
      </c>
      <c r="D60" s="2">
        <v>413</v>
      </c>
      <c r="E60" s="29">
        <f t="shared" si="15"/>
        <v>7.453125</v>
      </c>
      <c r="F60" s="29">
        <f t="shared" si="16"/>
        <v>6.453125</v>
      </c>
      <c r="G60" s="28">
        <f t="shared" si="17"/>
        <v>86.582809224318652</v>
      </c>
    </row>
    <row r="61" spans="1:7" ht="10.199999999999999" customHeight="1" x14ac:dyDescent="0.2">
      <c r="A61" s="2"/>
      <c r="B61" s="2"/>
      <c r="C61" s="2"/>
      <c r="D61" s="2"/>
    </row>
    <row r="62" spans="1:7" ht="10.199999999999999" customHeight="1" x14ac:dyDescent="0.2">
      <c r="A62" s="2" t="s">
        <v>105</v>
      </c>
      <c r="B62" s="2"/>
      <c r="C62" s="2"/>
      <c r="D62" s="2"/>
    </row>
    <row r="63" spans="1:7" ht="10.199999999999999" customHeight="1" x14ac:dyDescent="0.2">
      <c r="A63" s="2" t="s">
        <v>92</v>
      </c>
      <c r="B63" s="2">
        <v>2671</v>
      </c>
      <c r="C63" s="2">
        <v>6291</v>
      </c>
      <c r="D63" s="2">
        <v>5171</v>
      </c>
      <c r="E63" s="29">
        <f>C63/B63</f>
        <v>2.3552976413328341</v>
      </c>
      <c r="F63" s="29">
        <f>D63/B63</f>
        <v>1.9359790340696368</v>
      </c>
      <c r="G63" s="28">
        <f>D63*100/C63</f>
        <v>82.196789063741846</v>
      </c>
    </row>
    <row r="64" spans="1:7" ht="10.199999999999999" customHeight="1" x14ac:dyDescent="0.2">
      <c r="A64" s="2" t="s">
        <v>67</v>
      </c>
      <c r="B64" s="2">
        <v>579</v>
      </c>
      <c r="C64" s="2">
        <v>19</v>
      </c>
      <c r="D64" s="2">
        <v>19</v>
      </c>
      <c r="E64" s="29">
        <f t="shared" ref="E64:E70" si="18">C64/B64</f>
        <v>3.281519861830743E-2</v>
      </c>
      <c r="F64" s="29">
        <f t="shared" ref="F64:F70" si="19">D64/B64</f>
        <v>3.281519861830743E-2</v>
      </c>
      <c r="G64" s="28">
        <f t="shared" ref="G64:G70" si="20">D64*100/C64</f>
        <v>100</v>
      </c>
    </row>
    <row r="65" spans="1:7" ht="10.199999999999999" customHeight="1" x14ac:dyDescent="0.2">
      <c r="A65" s="2" t="s">
        <v>68</v>
      </c>
      <c r="B65" s="2">
        <v>480</v>
      </c>
      <c r="C65" s="2">
        <v>230</v>
      </c>
      <c r="D65" s="2">
        <v>210</v>
      </c>
      <c r="E65" s="29">
        <f t="shared" si="18"/>
        <v>0.47916666666666669</v>
      </c>
      <c r="F65" s="29">
        <f t="shared" si="19"/>
        <v>0.4375</v>
      </c>
      <c r="G65" s="28">
        <f t="shared" si="20"/>
        <v>91.304347826086953</v>
      </c>
    </row>
    <row r="66" spans="1:7" ht="10.199999999999999" customHeight="1" x14ac:dyDescent="0.2">
      <c r="A66" s="2" t="s">
        <v>69</v>
      </c>
      <c r="B66" s="2">
        <v>458</v>
      </c>
      <c r="C66" s="2">
        <v>791</v>
      </c>
      <c r="D66" s="2">
        <v>708</v>
      </c>
      <c r="E66" s="29">
        <f t="shared" si="18"/>
        <v>1.7270742358078603</v>
      </c>
      <c r="F66" s="29">
        <f t="shared" si="19"/>
        <v>1.5458515283842795</v>
      </c>
      <c r="G66" s="28">
        <f t="shared" si="20"/>
        <v>89.506953223767383</v>
      </c>
    </row>
    <row r="67" spans="1:7" ht="10.199999999999999" customHeight="1" x14ac:dyDescent="0.2">
      <c r="A67" s="2" t="s">
        <v>70</v>
      </c>
      <c r="B67" s="2">
        <v>389</v>
      </c>
      <c r="C67" s="2">
        <v>1183</v>
      </c>
      <c r="D67" s="2">
        <v>997</v>
      </c>
      <c r="E67" s="29">
        <f t="shared" si="18"/>
        <v>3.0411311053984575</v>
      </c>
      <c r="F67" s="29">
        <f t="shared" si="19"/>
        <v>2.5629820051413881</v>
      </c>
      <c r="G67" s="28">
        <f t="shared" si="20"/>
        <v>84.277261200338117</v>
      </c>
    </row>
    <row r="68" spans="1:7" ht="10.199999999999999" customHeight="1" x14ac:dyDescent="0.2">
      <c r="A68" s="2" t="s">
        <v>71</v>
      </c>
      <c r="B68" s="2">
        <v>271</v>
      </c>
      <c r="C68" s="2">
        <v>1240</v>
      </c>
      <c r="D68" s="2">
        <v>1023</v>
      </c>
      <c r="E68" s="29">
        <f t="shared" si="18"/>
        <v>4.5756457564575648</v>
      </c>
      <c r="F68" s="29">
        <f t="shared" si="19"/>
        <v>3.7749077490774909</v>
      </c>
      <c r="G68" s="28">
        <f t="shared" si="20"/>
        <v>82.5</v>
      </c>
    </row>
    <row r="69" spans="1:7" ht="10.199999999999999" customHeight="1" x14ac:dyDescent="0.2">
      <c r="A69" s="2" t="s">
        <v>72</v>
      </c>
      <c r="B69" s="2">
        <v>315</v>
      </c>
      <c r="C69" s="2">
        <v>1723</v>
      </c>
      <c r="D69" s="2">
        <v>1373</v>
      </c>
      <c r="E69" s="29">
        <f t="shared" si="18"/>
        <v>5.4698412698412699</v>
      </c>
      <c r="F69" s="29">
        <f t="shared" si="19"/>
        <v>4.3587301587301583</v>
      </c>
      <c r="G69" s="28">
        <f t="shared" si="20"/>
        <v>79.686593151479983</v>
      </c>
    </row>
    <row r="70" spans="1:7" ht="10.199999999999999" customHeight="1" x14ac:dyDescent="0.2">
      <c r="A70" s="2" t="s">
        <v>73</v>
      </c>
      <c r="B70" s="2">
        <v>179</v>
      </c>
      <c r="C70" s="2">
        <v>1105</v>
      </c>
      <c r="D70" s="2">
        <v>841</v>
      </c>
      <c r="E70" s="29">
        <f t="shared" si="18"/>
        <v>6.1731843575418992</v>
      </c>
      <c r="F70" s="29">
        <f t="shared" si="19"/>
        <v>4.6983240223463687</v>
      </c>
      <c r="G70" s="28">
        <f t="shared" si="20"/>
        <v>76.108597285067873</v>
      </c>
    </row>
    <row r="71" spans="1:7" ht="10.199999999999999" customHeight="1" x14ac:dyDescent="0.2">
      <c r="A71" s="2"/>
      <c r="B71" s="2"/>
      <c r="C71" s="2"/>
      <c r="D71" s="2"/>
    </row>
    <row r="72" spans="1:7" ht="10.199999999999999" customHeight="1" x14ac:dyDescent="0.2">
      <c r="A72" s="2" t="s">
        <v>9</v>
      </c>
      <c r="B72" s="2"/>
      <c r="C72" s="2"/>
      <c r="D72" s="2"/>
    </row>
    <row r="73" spans="1:7" ht="10.199999999999999" customHeight="1" x14ac:dyDescent="0.2">
      <c r="A73" s="2" t="s">
        <v>92</v>
      </c>
      <c r="B73" s="2">
        <v>1973</v>
      </c>
      <c r="C73" s="2">
        <v>4877</v>
      </c>
      <c r="D73" s="2">
        <v>3723</v>
      </c>
      <c r="E73" s="29">
        <f>C73/B73</f>
        <v>2.4718702483527624</v>
      </c>
      <c r="F73" s="29">
        <f>D73/B73</f>
        <v>1.8869741510390268</v>
      </c>
      <c r="G73" s="28">
        <f>D73*100/C73</f>
        <v>76.337912651220009</v>
      </c>
    </row>
    <row r="74" spans="1:7" ht="10.199999999999999" customHeight="1" x14ac:dyDescent="0.2">
      <c r="A74" s="2" t="s">
        <v>67</v>
      </c>
      <c r="B74" s="2">
        <v>399</v>
      </c>
      <c r="C74" s="2">
        <v>12</v>
      </c>
      <c r="D74" s="2">
        <v>12</v>
      </c>
      <c r="E74" s="29">
        <f t="shared" ref="E74:E80" si="21">C74/B74</f>
        <v>3.007518796992481E-2</v>
      </c>
      <c r="F74" s="29">
        <f t="shared" ref="F74:F80" si="22">D74/B74</f>
        <v>3.007518796992481E-2</v>
      </c>
      <c r="G74" s="28">
        <f t="shared" ref="G74:G80" si="23">D74*100/C74</f>
        <v>100</v>
      </c>
    </row>
    <row r="75" spans="1:7" ht="10.199999999999999" customHeight="1" x14ac:dyDescent="0.2">
      <c r="A75" s="2" t="s">
        <v>68</v>
      </c>
      <c r="B75" s="2">
        <v>362</v>
      </c>
      <c r="C75" s="2">
        <v>192</v>
      </c>
      <c r="D75" s="2">
        <v>166</v>
      </c>
      <c r="E75" s="29">
        <f t="shared" si="21"/>
        <v>0.53038674033149169</v>
      </c>
      <c r="F75" s="29">
        <f t="shared" si="22"/>
        <v>0.4585635359116022</v>
      </c>
      <c r="G75" s="28">
        <f t="shared" si="23"/>
        <v>86.458333333333329</v>
      </c>
    </row>
    <row r="76" spans="1:7" ht="10.199999999999999" customHeight="1" x14ac:dyDescent="0.2">
      <c r="A76" s="2" t="s">
        <v>69</v>
      </c>
      <c r="B76" s="2">
        <v>323</v>
      </c>
      <c r="C76" s="2">
        <v>566</v>
      </c>
      <c r="D76" s="2">
        <v>478</v>
      </c>
      <c r="E76" s="29">
        <f t="shared" si="21"/>
        <v>1.7523219814241486</v>
      </c>
      <c r="F76" s="29">
        <f t="shared" si="22"/>
        <v>1.4798761609907121</v>
      </c>
      <c r="G76" s="28">
        <f t="shared" si="23"/>
        <v>84.452296819787989</v>
      </c>
    </row>
    <row r="77" spans="1:7" ht="10.199999999999999" customHeight="1" x14ac:dyDescent="0.2">
      <c r="A77" s="2" t="s">
        <v>70</v>
      </c>
      <c r="B77" s="2">
        <v>245</v>
      </c>
      <c r="C77" s="2">
        <v>764</v>
      </c>
      <c r="D77" s="2">
        <v>610</v>
      </c>
      <c r="E77" s="29">
        <f t="shared" si="21"/>
        <v>3.1183673469387756</v>
      </c>
      <c r="F77" s="29">
        <f t="shared" si="22"/>
        <v>2.489795918367347</v>
      </c>
      <c r="G77" s="28">
        <f t="shared" si="23"/>
        <v>79.842931937172779</v>
      </c>
    </row>
    <row r="78" spans="1:7" ht="10.199999999999999" customHeight="1" x14ac:dyDescent="0.2">
      <c r="A78" s="2" t="s">
        <v>71</v>
      </c>
      <c r="B78" s="2">
        <v>226</v>
      </c>
      <c r="C78" s="2">
        <v>975</v>
      </c>
      <c r="D78" s="2">
        <v>756</v>
      </c>
      <c r="E78" s="29">
        <f t="shared" si="21"/>
        <v>4.3141592920353986</v>
      </c>
      <c r="F78" s="29">
        <f t="shared" si="22"/>
        <v>3.3451327433628317</v>
      </c>
      <c r="G78" s="28">
        <f t="shared" si="23"/>
        <v>77.538461538461533</v>
      </c>
    </row>
    <row r="79" spans="1:7" ht="10.199999999999999" customHeight="1" x14ac:dyDescent="0.2">
      <c r="A79" s="2" t="s">
        <v>72</v>
      </c>
      <c r="B79" s="2">
        <v>252</v>
      </c>
      <c r="C79" s="2">
        <v>1382</v>
      </c>
      <c r="D79" s="2">
        <v>1028</v>
      </c>
      <c r="E79" s="29">
        <f t="shared" si="21"/>
        <v>5.4841269841269842</v>
      </c>
      <c r="F79" s="29">
        <f t="shared" si="22"/>
        <v>4.0793650793650791</v>
      </c>
      <c r="G79" s="28">
        <f t="shared" si="23"/>
        <v>74.384949348769894</v>
      </c>
    </row>
    <row r="80" spans="1:7" ht="10.199999999999999" customHeight="1" x14ac:dyDescent="0.2">
      <c r="A80" s="2" t="s">
        <v>73</v>
      </c>
      <c r="B80" s="2">
        <v>166</v>
      </c>
      <c r="C80" s="2">
        <v>986</v>
      </c>
      <c r="D80" s="2">
        <v>673</v>
      </c>
      <c r="E80" s="29">
        <f t="shared" si="21"/>
        <v>5.9397590361445785</v>
      </c>
      <c r="F80" s="29">
        <f t="shared" si="22"/>
        <v>4.0542168674698793</v>
      </c>
      <c r="G80" s="28">
        <f t="shared" si="23"/>
        <v>68.255578093306283</v>
      </c>
    </row>
    <row r="81" spans="1:7" ht="10.199999999999999" customHeight="1" x14ac:dyDescent="0.2">
      <c r="A81" s="2"/>
      <c r="B81" s="2"/>
      <c r="C81" s="2"/>
      <c r="D81" s="2"/>
    </row>
    <row r="82" spans="1:7" ht="10.199999999999999" customHeight="1" x14ac:dyDescent="0.2">
      <c r="A82" s="2" t="s">
        <v>106</v>
      </c>
      <c r="B82" s="2"/>
      <c r="C82" s="2"/>
      <c r="D82" s="2"/>
    </row>
    <row r="83" spans="1:7" ht="10.199999999999999" customHeight="1" x14ac:dyDescent="0.2">
      <c r="A83" s="2" t="s">
        <v>38</v>
      </c>
      <c r="B83" s="2">
        <v>1240</v>
      </c>
      <c r="C83" s="2">
        <v>3394</v>
      </c>
      <c r="D83" s="2">
        <v>2581</v>
      </c>
      <c r="E83" s="29">
        <f>C83/B83</f>
        <v>2.7370967741935486</v>
      </c>
      <c r="F83" s="29">
        <f>D83/B83</f>
        <v>2.0814516129032259</v>
      </c>
      <c r="G83" s="28">
        <f>D83*100/C83</f>
        <v>76.045963464938126</v>
      </c>
    </row>
    <row r="84" spans="1:7" ht="10.199999999999999" customHeight="1" x14ac:dyDescent="0.2">
      <c r="A84" s="2" t="s">
        <v>67</v>
      </c>
      <c r="B84" s="2">
        <v>289</v>
      </c>
      <c r="C84" s="2">
        <v>2</v>
      </c>
      <c r="D84" s="2">
        <v>1</v>
      </c>
      <c r="E84" s="29">
        <f t="shared" ref="E84:E90" si="24">C84/B84</f>
        <v>6.920415224913495E-3</v>
      </c>
      <c r="F84" s="29">
        <f t="shared" ref="F84:F90" si="25">D84/B84</f>
        <v>3.4602076124567475E-3</v>
      </c>
      <c r="G84" s="28">
        <f t="shared" ref="G84:G90" si="26">D84*100/C84</f>
        <v>50</v>
      </c>
    </row>
    <row r="85" spans="1:7" ht="10.199999999999999" customHeight="1" x14ac:dyDescent="0.2">
      <c r="A85" s="2" t="s">
        <v>68</v>
      </c>
      <c r="B85" s="2">
        <v>189</v>
      </c>
      <c r="C85" s="2">
        <v>97</v>
      </c>
      <c r="D85" s="2">
        <v>84</v>
      </c>
      <c r="E85" s="29">
        <f t="shared" si="24"/>
        <v>0.51322751322751325</v>
      </c>
      <c r="F85" s="29">
        <f t="shared" si="25"/>
        <v>0.44444444444444442</v>
      </c>
      <c r="G85" s="28">
        <f t="shared" si="26"/>
        <v>86.597938144329902</v>
      </c>
    </row>
    <row r="86" spans="1:7" ht="10.199999999999999" customHeight="1" x14ac:dyDescent="0.2">
      <c r="A86" s="2" t="s">
        <v>69</v>
      </c>
      <c r="B86" s="2">
        <v>191</v>
      </c>
      <c r="C86" s="2">
        <v>339</v>
      </c>
      <c r="D86" s="2">
        <v>282</v>
      </c>
      <c r="E86" s="29">
        <f t="shared" si="24"/>
        <v>1.7748691099476439</v>
      </c>
      <c r="F86" s="29">
        <f t="shared" si="25"/>
        <v>1.4764397905759161</v>
      </c>
      <c r="G86" s="28">
        <f t="shared" si="26"/>
        <v>83.185840707964601</v>
      </c>
    </row>
    <row r="87" spans="1:7" ht="10.199999999999999" customHeight="1" x14ac:dyDescent="0.2">
      <c r="A87" s="2" t="s">
        <v>70</v>
      </c>
      <c r="B87" s="2">
        <v>189</v>
      </c>
      <c r="C87" s="2">
        <v>611</v>
      </c>
      <c r="D87" s="2">
        <v>503</v>
      </c>
      <c r="E87" s="29">
        <f t="shared" si="24"/>
        <v>3.232804232804233</v>
      </c>
      <c r="F87" s="29">
        <f t="shared" si="25"/>
        <v>2.6613756613756614</v>
      </c>
      <c r="G87" s="28">
        <f t="shared" si="26"/>
        <v>82.324058919803605</v>
      </c>
    </row>
    <row r="88" spans="1:7" ht="10.199999999999999" customHeight="1" x14ac:dyDescent="0.2">
      <c r="A88" s="2" t="s">
        <v>71</v>
      </c>
      <c r="B88" s="2">
        <v>117</v>
      </c>
      <c r="C88" s="2">
        <v>642</v>
      </c>
      <c r="D88" s="2">
        <v>484</v>
      </c>
      <c r="E88" s="29">
        <f t="shared" si="24"/>
        <v>5.4871794871794872</v>
      </c>
      <c r="F88" s="29">
        <f t="shared" si="25"/>
        <v>4.1367521367521372</v>
      </c>
      <c r="G88" s="28">
        <f t="shared" si="26"/>
        <v>75.389408099688467</v>
      </c>
    </row>
    <row r="89" spans="1:7" ht="10.199999999999999" customHeight="1" x14ac:dyDescent="0.2">
      <c r="A89" s="2" t="s">
        <v>72</v>
      </c>
      <c r="B89" s="2">
        <v>155</v>
      </c>
      <c r="C89" s="2">
        <v>906</v>
      </c>
      <c r="D89" s="2">
        <v>662</v>
      </c>
      <c r="E89" s="29">
        <f t="shared" si="24"/>
        <v>5.8451612903225802</v>
      </c>
      <c r="F89" s="29">
        <f t="shared" si="25"/>
        <v>4.2709677419354835</v>
      </c>
      <c r="G89" s="28">
        <f t="shared" si="26"/>
        <v>73.06843267108168</v>
      </c>
    </row>
    <row r="90" spans="1:7" ht="10.199999999999999" customHeight="1" x14ac:dyDescent="0.2">
      <c r="A90" s="2" t="s">
        <v>73</v>
      </c>
      <c r="B90" s="2">
        <v>110</v>
      </c>
      <c r="C90" s="2">
        <v>797</v>
      </c>
      <c r="D90" s="2">
        <v>565</v>
      </c>
      <c r="E90" s="29">
        <f t="shared" si="24"/>
        <v>7.2454545454545451</v>
      </c>
      <c r="F90" s="29">
        <f t="shared" si="25"/>
        <v>5.1363636363636367</v>
      </c>
      <c r="G90" s="28">
        <f t="shared" si="26"/>
        <v>70.89084065244667</v>
      </c>
    </row>
    <row r="91" spans="1:7" ht="10.199999999999999" customHeight="1" x14ac:dyDescent="0.2">
      <c r="A91" s="2"/>
      <c r="B91" s="2"/>
      <c r="C91" s="2"/>
      <c r="D91" s="2"/>
    </row>
    <row r="92" spans="1:7" ht="10.199999999999999" customHeight="1" x14ac:dyDescent="0.2">
      <c r="A92" s="2" t="s">
        <v>107</v>
      </c>
      <c r="B92" s="2"/>
      <c r="C92" s="2"/>
      <c r="D92" s="2"/>
    </row>
    <row r="93" spans="1:7" ht="10.199999999999999" customHeight="1" x14ac:dyDescent="0.2">
      <c r="A93" s="2" t="s">
        <v>92</v>
      </c>
      <c r="B93" s="2">
        <v>1043</v>
      </c>
      <c r="C93" s="2">
        <v>2430</v>
      </c>
      <c r="D93" s="2">
        <v>1919</v>
      </c>
      <c r="E93" s="29">
        <f>C93/B93</f>
        <v>2.329817833173538</v>
      </c>
      <c r="F93" s="29">
        <f>D93/B93</f>
        <v>1.8398849472674976</v>
      </c>
      <c r="G93" s="28">
        <f>D93*100/C93</f>
        <v>78.971193415637856</v>
      </c>
    </row>
    <row r="94" spans="1:7" ht="10.199999999999999" customHeight="1" x14ac:dyDescent="0.2">
      <c r="A94" s="2" t="s">
        <v>67</v>
      </c>
      <c r="B94" s="2">
        <v>227</v>
      </c>
      <c r="C94" s="2">
        <v>5</v>
      </c>
      <c r="D94" s="2">
        <v>5</v>
      </c>
      <c r="E94" s="29">
        <f t="shared" ref="E94:E100" si="27">C94/B94</f>
        <v>2.2026431718061675E-2</v>
      </c>
      <c r="F94" s="29">
        <f t="shared" ref="F94:F100" si="28">D94/B94</f>
        <v>2.2026431718061675E-2</v>
      </c>
      <c r="G94" s="28">
        <f t="shared" ref="G94:G100" si="29">D94*100/C94</f>
        <v>100</v>
      </c>
    </row>
    <row r="95" spans="1:7" ht="10.199999999999999" customHeight="1" x14ac:dyDescent="0.2">
      <c r="A95" s="2" t="s">
        <v>68</v>
      </c>
      <c r="B95" s="2">
        <v>174</v>
      </c>
      <c r="C95" s="2">
        <v>87</v>
      </c>
      <c r="D95" s="2">
        <v>78</v>
      </c>
      <c r="E95" s="29">
        <f t="shared" si="27"/>
        <v>0.5</v>
      </c>
      <c r="F95" s="29">
        <f t="shared" si="28"/>
        <v>0.44827586206896552</v>
      </c>
      <c r="G95" s="28">
        <f t="shared" si="29"/>
        <v>89.65517241379311</v>
      </c>
    </row>
    <row r="96" spans="1:7" ht="10.199999999999999" customHeight="1" x14ac:dyDescent="0.2">
      <c r="A96" s="2" t="s">
        <v>69</v>
      </c>
      <c r="B96" s="2">
        <v>199</v>
      </c>
      <c r="C96" s="2">
        <v>343</v>
      </c>
      <c r="D96" s="2">
        <v>295</v>
      </c>
      <c r="E96" s="29">
        <f t="shared" si="27"/>
        <v>1.7236180904522613</v>
      </c>
      <c r="F96" s="29">
        <f t="shared" si="28"/>
        <v>1.4824120603015076</v>
      </c>
      <c r="G96" s="28">
        <f t="shared" si="29"/>
        <v>86.005830903790084</v>
      </c>
    </row>
    <row r="97" spans="1:7" ht="10.199999999999999" customHeight="1" x14ac:dyDescent="0.2">
      <c r="A97" s="2" t="s">
        <v>70</v>
      </c>
      <c r="B97" s="2">
        <v>138</v>
      </c>
      <c r="C97" s="2">
        <v>475</v>
      </c>
      <c r="D97" s="2">
        <v>380</v>
      </c>
      <c r="E97" s="29">
        <f t="shared" si="27"/>
        <v>3.4420289855072466</v>
      </c>
      <c r="F97" s="29">
        <f t="shared" si="28"/>
        <v>2.7536231884057969</v>
      </c>
      <c r="G97" s="28">
        <f t="shared" si="29"/>
        <v>80</v>
      </c>
    </row>
    <row r="98" spans="1:7" ht="10.199999999999999" customHeight="1" x14ac:dyDescent="0.2">
      <c r="A98" s="2" t="s">
        <v>71</v>
      </c>
      <c r="B98" s="2">
        <v>113</v>
      </c>
      <c r="C98" s="2">
        <v>459</v>
      </c>
      <c r="D98" s="2">
        <v>377</v>
      </c>
      <c r="E98" s="29">
        <f t="shared" si="27"/>
        <v>4.0619469026548671</v>
      </c>
      <c r="F98" s="29">
        <f t="shared" si="28"/>
        <v>3.336283185840708</v>
      </c>
      <c r="G98" s="28">
        <f t="shared" si="29"/>
        <v>82.135076252723309</v>
      </c>
    </row>
    <row r="99" spans="1:7" ht="10.199999999999999" customHeight="1" x14ac:dyDescent="0.2">
      <c r="A99" s="2" t="s">
        <v>72</v>
      </c>
      <c r="B99" s="2">
        <v>128</v>
      </c>
      <c r="C99" s="2">
        <v>691</v>
      </c>
      <c r="D99" s="2">
        <v>523</v>
      </c>
      <c r="E99" s="29">
        <f t="shared" si="27"/>
        <v>5.3984375</v>
      </c>
      <c r="F99" s="29">
        <f t="shared" si="28"/>
        <v>4.0859375</v>
      </c>
      <c r="G99" s="28">
        <f t="shared" si="29"/>
        <v>75.687409551374813</v>
      </c>
    </row>
    <row r="100" spans="1:7" ht="10.199999999999999" customHeight="1" x14ac:dyDescent="0.2">
      <c r="A100" s="2" t="s">
        <v>73</v>
      </c>
      <c r="B100" s="2">
        <v>64</v>
      </c>
      <c r="C100" s="2">
        <v>370</v>
      </c>
      <c r="D100" s="2">
        <v>261</v>
      </c>
      <c r="E100" s="29">
        <f t="shared" si="27"/>
        <v>5.78125</v>
      </c>
      <c r="F100" s="29">
        <f t="shared" si="28"/>
        <v>4.078125</v>
      </c>
      <c r="G100" s="28">
        <f t="shared" si="29"/>
        <v>70.540540540540547</v>
      </c>
    </row>
    <row r="101" spans="1:7" ht="10.199999999999999" customHeight="1" x14ac:dyDescent="0.2">
      <c r="A101" s="2"/>
      <c r="B101" s="2"/>
      <c r="C101" s="2"/>
      <c r="D101" s="2"/>
    </row>
    <row r="102" spans="1:7" ht="10.199999999999999" customHeight="1" x14ac:dyDescent="0.2">
      <c r="A102" s="2" t="s">
        <v>12</v>
      </c>
      <c r="B102" s="2"/>
      <c r="C102" s="2"/>
      <c r="D102" s="2"/>
    </row>
    <row r="103" spans="1:7" ht="10.199999999999999" customHeight="1" x14ac:dyDescent="0.2">
      <c r="A103" s="2" t="s">
        <v>92</v>
      </c>
      <c r="B103" s="2">
        <v>1999</v>
      </c>
      <c r="C103" s="2">
        <v>3772</v>
      </c>
      <c r="D103" s="2">
        <v>3089</v>
      </c>
      <c r="E103" s="29">
        <f>C103/B103</f>
        <v>1.886943471735868</v>
      </c>
      <c r="F103" s="29">
        <f>D103/B103</f>
        <v>1.545272636318159</v>
      </c>
      <c r="G103" s="28">
        <f>D103*100/C103</f>
        <v>81.892895015906674</v>
      </c>
    </row>
    <row r="104" spans="1:7" ht="10.199999999999999" customHeight="1" x14ac:dyDescent="0.2">
      <c r="A104" s="2" t="s">
        <v>67</v>
      </c>
      <c r="B104" s="2">
        <v>363</v>
      </c>
      <c r="C104" s="2">
        <v>17</v>
      </c>
      <c r="D104" s="2">
        <v>16</v>
      </c>
      <c r="E104" s="29">
        <f t="shared" ref="E104:E110" si="30">C104/B104</f>
        <v>4.6831955922865015E-2</v>
      </c>
      <c r="F104" s="29">
        <f t="shared" ref="F104:F110" si="31">D104/B104</f>
        <v>4.4077134986225897E-2</v>
      </c>
      <c r="G104" s="28">
        <f t="shared" ref="G104:G110" si="32">D104*100/C104</f>
        <v>94.117647058823536</v>
      </c>
    </row>
    <row r="105" spans="1:7" ht="10.199999999999999" customHeight="1" x14ac:dyDescent="0.2">
      <c r="A105" s="2" t="s">
        <v>68</v>
      </c>
      <c r="B105" s="2">
        <v>311</v>
      </c>
      <c r="C105" s="2">
        <v>114</v>
      </c>
      <c r="D105" s="2">
        <v>101</v>
      </c>
      <c r="E105" s="29">
        <f t="shared" si="30"/>
        <v>0.36655948553054662</v>
      </c>
      <c r="F105" s="29">
        <f t="shared" si="31"/>
        <v>0.32475884244372988</v>
      </c>
      <c r="G105" s="28">
        <f t="shared" si="32"/>
        <v>88.596491228070178</v>
      </c>
    </row>
    <row r="106" spans="1:7" ht="10.199999999999999" customHeight="1" x14ac:dyDescent="0.2">
      <c r="A106" s="2" t="s">
        <v>69</v>
      </c>
      <c r="B106" s="2">
        <v>423</v>
      </c>
      <c r="C106" s="2">
        <v>597</v>
      </c>
      <c r="D106" s="2">
        <v>525</v>
      </c>
      <c r="E106" s="29">
        <f t="shared" si="30"/>
        <v>1.4113475177304964</v>
      </c>
      <c r="F106" s="29">
        <f t="shared" si="31"/>
        <v>1.2411347517730495</v>
      </c>
      <c r="G106" s="28">
        <f t="shared" si="32"/>
        <v>87.939698492462313</v>
      </c>
    </row>
    <row r="107" spans="1:7" ht="10.199999999999999" customHeight="1" x14ac:dyDescent="0.2">
      <c r="A107" s="2" t="s">
        <v>70</v>
      </c>
      <c r="B107" s="2">
        <v>267</v>
      </c>
      <c r="C107" s="2">
        <v>657</v>
      </c>
      <c r="D107" s="2">
        <v>550</v>
      </c>
      <c r="E107" s="29">
        <f t="shared" si="30"/>
        <v>2.4606741573033708</v>
      </c>
      <c r="F107" s="29">
        <f t="shared" si="31"/>
        <v>2.0599250936329589</v>
      </c>
      <c r="G107" s="28">
        <f t="shared" si="32"/>
        <v>83.713850837138509</v>
      </c>
    </row>
    <row r="108" spans="1:7" ht="10.199999999999999" customHeight="1" x14ac:dyDescent="0.2">
      <c r="A108" s="2" t="s">
        <v>71</v>
      </c>
      <c r="B108" s="2">
        <v>237</v>
      </c>
      <c r="C108" s="2">
        <v>831</v>
      </c>
      <c r="D108" s="2">
        <v>690</v>
      </c>
      <c r="E108" s="29">
        <f t="shared" si="30"/>
        <v>3.5063291139240507</v>
      </c>
      <c r="F108" s="29">
        <f t="shared" si="31"/>
        <v>2.9113924050632911</v>
      </c>
      <c r="G108" s="28">
        <f t="shared" si="32"/>
        <v>83.032490974729242</v>
      </c>
    </row>
    <row r="109" spans="1:7" ht="10.199999999999999" customHeight="1" x14ac:dyDescent="0.2">
      <c r="A109" s="2" t="s">
        <v>72</v>
      </c>
      <c r="B109" s="2">
        <v>228</v>
      </c>
      <c r="C109" s="2">
        <v>934</v>
      </c>
      <c r="D109" s="2">
        <v>732</v>
      </c>
      <c r="E109" s="29">
        <f t="shared" si="30"/>
        <v>4.0964912280701755</v>
      </c>
      <c r="F109" s="29">
        <f t="shared" si="31"/>
        <v>3.2105263157894739</v>
      </c>
      <c r="G109" s="28">
        <f t="shared" si="32"/>
        <v>78.372591006423988</v>
      </c>
    </row>
    <row r="110" spans="1:7" ht="10.199999999999999" customHeight="1" x14ac:dyDescent="0.2">
      <c r="A110" s="2" t="s">
        <v>73</v>
      </c>
      <c r="B110" s="2">
        <v>170</v>
      </c>
      <c r="C110" s="2">
        <v>622</v>
      </c>
      <c r="D110" s="2">
        <v>475</v>
      </c>
      <c r="E110" s="29">
        <f t="shared" si="30"/>
        <v>3.6588235294117646</v>
      </c>
      <c r="F110" s="29">
        <f t="shared" si="31"/>
        <v>2.7941176470588234</v>
      </c>
      <c r="G110" s="28">
        <f t="shared" si="32"/>
        <v>76.366559485530544</v>
      </c>
    </row>
    <row r="111" spans="1:7" ht="10.199999999999999" customHeight="1" x14ac:dyDescent="0.2">
      <c r="A111" s="2"/>
      <c r="B111" s="2"/>
      <c r="C111" s="2"/>
      <c r="D111" s="2"/>
    </row>
    <row r="112" spans="1:7" ht="10.199999999999999" customHeight="1" x14ac:dyDescent="0.2">
      <c r="A112" s="2" t="s">
        <v>108</v>
      </c>
      <c r="B112" s="2"/>
      <c r="C112" s="2"/>
      <c r="D112" s="2"/>
    </row>
    <row r="113" spans="1:7" ht="10.199999999999999" customHeight="1" x14ac:dyDescent="0.2">
      <c r="A113" s="2" t="s">
        <v>92</v>
      </c>
      <c r="B113" s="2">
        <v>2120</v>
      </c>
      <c r="C113" s="2">
        <v>5228</v>
      </c>
      <c r="D113" s="2">
        <v>3987</v>
      </c>
      <c r="E113" s="29">
        <f>C113/B113</f>
        <v>2.4660377358490564</v>
      </c>
      <c r="F113" s="29">
        <f>D113/B113</f>
        <v>1.8806603773584907</v>
      </c>
      <c r="G113" s="28">
        <f>D113*100/C113</f>
        <v>76.262433052792659</v>
      </c>
    </row>
    <row r="114" spans="1:7" ht="10.199999999999999" customHeight="1" x14ac:dyDescent="0.2">
      <c r="A114" s="2" t="s">
        <v>67</v>
      </c>
      <c r="B114" s="2">
        <v>475</v>
      </c>
      <c r="C114" s="2">
        <v>15</v>
      </c>
      <c r="D114" s="2">
        <v>14</v>
      </c>
      <c r="E114" s="29">
        <f t="shared" ref="E114:E120" si="33">C114/B114</f>
        <v>3.1578947368421054E-2</v>
      </c>
      <c r="F114" s="29">
        <f t="shared" ref="F114:F120" si="34">D114/B114</f>
        <v>2.9473684210526315E-2</v>
      </c>
      <c r="G114" s="28">
        <f t="shared" ref="G114:G120" si="35">D114*100/C114</f>
        <v>93.333333333333329</v>
      </c>
    </row>
    <row r="115" spans="1:7" ht="10.199999999999999" customHeight="1" x14ac:dyDescent="0.2">
      <c r="A115" s="2" t="s">
        <v>68</v>
      </c>
      <c r="B115" s="2">
        <v>365</v>
      </c>
      <c r="C115" s="2">
        <v>167</v>
      </c>
      <c r="D115" s="2">
        <v>141</v>
      </c>
      <c r="E115" s="29">
        <f t="shared" si="33"/>
        <v>0.45753424657534247</v>
      </c>
      <c r="F115" s="29">
        <f t="shared" si="34"/>
        <v>0.38630136986301372</v>
      </c>
      <c r="G115" s="28">
        <f t="shared" si="35"/>
        <v>84.431137724550894</v>
      </c>
    </row>
    <row r="116" spans="1:7" ht="10.199999999999999" customHeight="1" x14ac:dyDescent="0.2">
      <c r="A116" s="2" t="s">
        <v>69</v>
      </c>
      <c r="B116" s="2">
        <v>314</v>
      </c>
      <c r="C116" s="2">
        <v>530</v>
      </c>
      <c r="D116" s="2">
        <v>448</v>
      </c>
      <c r="E116" s="29">
        <f t="shared" si="33"/>
        <v>1.6878980891719746</v>
      </c>
      <c r="F116" s="29">
        <f t="shared" si="34"/>
        <v>1.4267515923566878</v>
      </c>
      <c r="G116" s="28">
        <f t="shared" si="35"/>
        <v>84.528301886792448</v>
      </c>
    </row>
    <row r="117" spans="1:7" ht="10.199999999999999" customHeight="1" x14ac:dyDescent="0.2">
      <c r="A117" s="2" t="s">
        <v>70</v>
      </c>
      <c r="B117" s="2">
        <v>286</v>
      </c>
      <c r="C117" s="2">
        <v>909</v>
      </c>
      <c r="D117" s="2">
        <v>736</v>
      </c>
      <c r="E117" s="29">
        <f t="shared" si="33"/>
        <v>3.1783216783216783</v>
      </c>
      <c r="F117" s="29">
        <f t="shared" si="34"/>
        <v>2.5734265734265733</v>
      </c>
      <c r="G117" s="28">
        <f t="shared" si="35"/>
        <v>80.968096809680972</v>
      </c>
    </row>
    <row r="118" spans="1:7" ht="10.199999999999999" customHeight="1" x14ac:dyDescent="0.2">
      <c r="A118" s="2" t="s">
        <v>71</v>
      </c>
      <c r="B118" s="2">
        <v>263</v>
      </c>
      <c r="C118" s="2">
        <v>1170</v>
      </c>
      <c r="D118" s="2">
        <v>908</v>
      </c>
      <c r="E118" s="29">
        <f t="shared" si="33"/>
        <v>4.4486692015209126</v>
      </c>
      <c r="F118" s="29">
        <f t="shared" si="34"/>
        <v>3.452471482889734</v>
      </c>
      <c r="G118" s="28">
        <f t="shared" si="35"/>
        <v>77.606837606837601</v>
      </c>
    </row>
    <row r="119" spans="1:7" ht="10.199999999999999" customHeight="1" x14ac:dyDescent="0.2">
      <c r="A119" s="2" t="s">
        <v>72</v>
      </c>
      <c r="B119" s="2">
        <v>229</v>
      </c>
      <c r="C119" s="2">
        <v>1337</v>
      </c>
      <c r="D119" s="2">
        <v>973</v>
      </c>
      <c r="E119" s="29">
        <f t="shared" si="33"/>
        <v>5.8384279475982535</v>
      </c>
      <c r="F119" s="29">
        <f t="shared" si="34"/>
        <v>4.248908296943231</v>
      </c>
      <c r="G119" s="28">
        <f t="shared" si="35"/>
        <v>72.774869109947645</v>
      </c>
    </row>
    <row r="120" spans="1:7" ht="10.199999999999999" customHeight="1" x14ac:dyDescent="0.2">
      <c r="A120" s="2" t="s">
        <v>73</v>
      </c>
      <c r="B120" s="2">
        <v>188</v>
      </c>
      <c r="C120" s="2">
        <v>1100</v>
      </c>
      <c r="D120" s="2">
        <v>767</v>
      </c>
      <c r="E120" s="29">
        <f t="shared" si="33"/>
        <v>5.8510638297872344</v>
      </c>
      <c r="F120" s="29">
        <f t="shared" si="34"/>
        <v>4.0797872340425529</v>
      </c>
      <c r="G120" s="28">
        <f t="shared" si="35"/>
        <v>69.727272727272734</v>
      </c>
    </row>
    <row r="121" spans="1:7" ht="10.199999999999999" customHeight="1" x14ac:dyDescent="0.2">
      <c r="A121" s="2"/>
      <c r="B121" s="2"/>
      <c r="C121" s="2"/>
      <c r="D121" s="2"/>
    </row>
    <row r="122" spans="1:7" ht="10.199999999999999" customHeight="1" x14ac:dyDescent="0.2">
      <c r="A122" s="2" t="s">
        <v>109</v>
      </c>
      <c r="B122" s="2"/>
      <c r="C122" s="2"/>
      <c r="D122" s="2"/>
    </row>
    <row r="123" spans="1:7" ht="10.199999999999999" customHeight="1" x14ac:dyDescent="0.2">
      <c r="A123" s="2" t="s">
        <v>92</v>
      </c>
      <c r="B123" s="2">
        <v>1616</v>
      </c>
      <c r="C123" s="2">
        <v>3656</v>
      </c>
      <c r="D123" s="2">
        <v>3020</v>
      </c>
      <c r="E123" s="29">
        <f>C123/B123</f>
        <v>2.2623762376237622</v>
      </c>
      <c r="F123" s="29">
        <f>D123/B123</f>
        <v>1.8688118811881189</v>
      </c>
      <c r="G123" s="28">
        <f>D123*100/C123</f>
        <v>82.603938730853386</v>
      </c>
    </row>
    <row r="124" spans="1:7" ht="10.199999999999999" customHeight="1" x14ac:dyDescent="0.2">
      <c r="A124" s="2" t="s">
        <v>67</v>
      </c>
      <c r="B124" s="2">
        <v>430</v>
      </c>
      <c r="C124" s="2">
        <v>14</v>
      </c>
      <c r="D124" s="2">
        <v>14</v>
      </c>
      <c r="E124" s="29">
        <f t="shared" ref="E124:E130" si="36">C124/B124</f>
        <v>3.255813953488372E-2</v>
      </c>
      <c r="F124" s="29">
        <f t="shared" ref="F124:F130" si="37">D124/B124</f>
        <v>3.255813953488372E-2</v>
      </c>
      <c r="G124" s="28">
        <f t="shared" ref="G124:G130" si="38">D124*100/C124</f>
        <v>100</v>
      </c>
    </row>
    <row r="125" spans="1:7" ht="10.199999999999999" customHeight="1" x14ac:dyDescent="0.2">
      <c r="A125" s="2" t="s">
        <v>68</v>
      </c>
      <c r="B125" s="2">
        <v>247</v>
      </c>
      <c r="C125" s="2">
        <v>167</v>
      </c>
      <c r="D125" s="2">
        <v>157</v>
      </c>
      <c r="E125" s="29">
        <f t="shared" si="36"/>
        <v>0.67611336032388669</v>
      </c>
      <c r="F125" s="29">
        <f t="shared" si="37"/>
        <v>0.63562753036437247</v>
      </c>
      <c r="G125" s="28">
        <f t="shared" si="38"/>
        <v>94.011976047904199</v>
      </c>
    </row>
    <row r="126" spans="1:7" ht="10.199999999999999" customHeight="1" x14ac:dyDescent="0.2">
      <c r="A126" s="2" t="s">
        <v>69</v>
      </c>
      <c r="B126" s="2">
        <v>289</v>
      </c>
      <c r="C126" s="2">
        <v>558</v>
      </c>
      <c r="D126" s="2">
        <v>492</v>
      </c>
      <c r="E126" s="29">
        <f t="shared" si="36"/>
        <v>1.9307958477508651</v>
      </c>
      <c r="F126" s="29">
        <f t="shared" si="37"/>
        <v>1.7024221453287198</v>
      </c>
      <c r="G126" s="28">
        <f t="shared" si="38"/>
        <v>88.172043010752688</v>
      </c>
    </row>
    <row r="127" spans="1:7" ht="10.199999999999999" customHeight="1" x14ac:dyDescent="0.2">
      <c r="A127" s="2" t="s">
        <v>70</v>
      </c>
      <c r="B127" s="2">
        <v>178</v>
      </c>
      <c r="C127" s="2">
        <v>595</v>
      </c>
      <c r="D127" s="2">
        <v>505</v>
      </c>
      <c r="E127" s="29">
        <f t="shared" si="36"/>
        <v>3.3426966292134832</v>
      </c>
      <c r="F127" s="29">
        <f t="shared" si="37"/>
        <v>2.8370786516853932</v>
      </c>
      <c r="G127" s="28">
        <f t="shared" si="38"/>
        <v>84.87394957983193</v>
      </c>
    </row>
    <row r="128" spans="1:7" ht="10.199999999999999" customHeight="1" x14ac:dyDescent="0.2">
      <c r="A128" s="2" t="s">
        <v>71</v>
      </c>
      <c r="B128" s="2">
        <v>168</v>
      </c>
      <c r="C128" s="2">
        <v>706</v>
      </c>
      <c r="D128" s="2">
        <v>559</v>
      </c>
      <c r="E128" s="29">
        <f t="shared" si="36"/>
        <v>4.2023809523809526</v>
      </c>
      <c r="F128" s="29">
        <f t="shared" si="37"/>
        <v>3.3273809523809526</v>
      </c>
      <c r="G128" s="28">
        <f t="shared" si="38"/>
        <v>79.178470254957503</v>
      </c>
    </row>
    <row r="129" spans="1:7" ht="10.199999999999999" customHeight="1" x14ac:dyDescent="0.2">
      <c r="A129" s="2" t="s">
        <v>72</v>
      </c>
      <c r="B129" s="2">
        <v>185</v>
      </c>
      <c r="C129" s="2">
        <v>929</v>
      </c>
      <c r="D129" s="2">
        <v>773</v>
      </c>
      <c r="E129" s="29">
        <f t="shared" si="36"/>
        <v>5.0216216216216214</v>
      </c>
      <c r="F129" s="29">
        <f t="shared" si="37"/>
        <v>4.1783783783783788</v>
      </c>
      <c r="G129" s="28">
        <f t="shared" si="38"/>
        <v>83.207750269106569</v>
      </c>
    </row>
    <row r="130" spans="1:7" ht="10.199999999999999" customHeight="1" x14ac:dyDescent="0.2">
      <c r="A130" s="2" t="s">
        <v>73</v>
      </c>
      <c r="B130" s="2">
        <v>119</v>
      </c>
      <c r="C130" s="2">
        <v>687</v>
      </c>
      <c r="D130" s="2">
        <v>520</v>
      </c>
      <c r="E130" s="29">
        <f t="shared" si="36"/>
        <v>5.7731092436974789</v>
      </c>
      <c r="F130" s="29">
        <f t="shared" si="37"/>
        <v>4.3697478991596634</v>
      </c>
      <c r="G130" s="28">
        <f t="shared" si="38"/>
        <v>75.691411935953425</v>
      </c>
    </row>
    <row r="131" spans="1:7" ht="10.199999999999999" customHeight="1" x14ac:dyDescent="0.2">
      <c r="A131" s="2"/>
      <c r="B131" s="2"/>
      <c r="C131" s="2"/>
      <c r="D131" s="2"/>
    </row>
    <row r="132" spans="1:7" ht="10.199999999999999" customHeight="1" x14ac:dyDescent="0.2">
      <c r="A132" s="2" t="s">
        <v>110</v>
      </c>
      <c r="B132" s="2"/>
      <c r="C132" s="2"/>
      <c r="D132" s="2"/>
    </row>
    <row r="133" spans="1:7" ht="10.199999999999999" customHeight="1" x14ac:dyDescent="0.2">
      <c r="A133" s="2" t="s">
        <v>92</v>
      </c>
      <c r="B133" s="2">
        <v>65</v>
      </c>
      <c r="C133" s="2">
        <v>170</v>
      </c>
      <c r="D133" s="2">
        <v>118</v>
      </c>
      <c r="E133" s="29">
        <f>C133/B133</f>
        <v>2.6153846153846154</v>
      </c>
      <c r="F133" s="29">
        <f>D133/B133</f>
        <v>1.8153846153846154</v>
      </c>
      <c r="G133" s="28">
        <f>D133*100/C133</f>
        <v>69.411764705882348</v>
      </c>
    </row>
    <row r="134" spans="1:7" ht="10.199999999999999" customHeight="1" x14ac:dyDescent="0.2">
      <c r="A134" s="2" t="s">
        <v>67</v>
      </c>
      <c r="B134" s="2">
        <v>16</v>
      </c>
      <c r="C134" s="2">
        <v>0</v>
      </c>
      <c r="D134" s="2">
        <v>0</v>
      </c>
      <c r="E134" s="29">
        <f t="shared" ref="E134:E140" si="39">C134/B134</f>
        <v>0</v>
      </c>
      <c r="F134" s="29">
        <f t="shared" ref="F134:F140" si="40">D134/B134</f>
        <v>0</v>
      </c>
      <c r="G134" s="28" t="e">
        <f t="shared" ref="G134:G140" si="41">D134*100/C134</f>
        <v>#DIV/0!</v>
      </c>
    </row>
    <row r="135" spans="1:7" ht="10.199999999999999" customHeight="1" x14ac:dyDescent="0.2">
      <c r="A135" s="2" t="s">
        <v>68</v>
      </c>
      <c r="B135" s="2">
        <v>14</v>
      </c>
      <c r="C135" s="2">
        <v>7</v>
      </c>
      <c r="D135" s="2">
        <v>5</v>
      </c>
      <c r="E135" s="29">
        <f t="shared" si="39"/>
        <v>0.5</v>
      </c>
      <c r="F135" s="29">
        <f t="shared" si="40"/>
        <v>0.35714285714285715</v>
      </c>
      <c r="G135" s="28">
        <f t="shared" si="41"/>
        <v>71.428571428571431</v>
      </c>
    </row>
    <row r="136" spans="1:7" ht="10.199999999999999" customHeight="1" x14ac:dyDescent="0.2">
      <c r="A136" s="2" t="s">
        <v>69</v>
      </c>
      <c r="B136" s="2">
        <v>10</v>
      </c>
      <c r="C136" s="2">
        <v>24</v>
      </c>
      <c r="D136" s="2">
        <v>17</v>
      </c>
      <c r="E136" s="29">
        <f t="shared" si="39"/>
        <v>2.4</v>
      </c>
      <c r="F136" s="29">
        <f t="shared" si="40"/>
        <v>1.7</v>
      </c>
      <c r="G136" s="28">
        <f t="shared" si="41"/>
        <v>70.833333333333329</v>
      </c>
    </row>
    <row r="137" spans="1:7" ht="10.199999999999999" customHeight="1" x14ac:dyDescent="0.2">
      <c r="A137" s="2" t="s">
        <v>70</v>
      </c>
      <c r="B137" s="2">
        <v>10</v>
      </c>
      <c r="C137" s="2">
        <v>51</v>
      </c>
      <c r="D137" s="2">
        <v>38</v>
      </c>
      <c r="E137" s="29">
        <f t="shared" si="39"/>
        <v>5.0999999999999996</v>
      </c>
      <c r="F137" s="29">
        <f t="shared" si="40"/>
        <v>3.8</v>
      </c>
      <c r="G137" s="28">
        <f t="shared" si="41"/>
        <v>74.509803921568633</v>
      </c>
    </row>
    <row r="138" spans="1:7" ht="10.199999999999999" customHeight="1" x14ac:dyDescent="0.2">
      <c r="A138" s="2" t="s">
        <v>71</v>
      </c>
      <c r="B138" s="2">
        <v>4</v>
      </c>
      <c r="C138" s="2">
        <v>20</v>
      </c>
      <c r="D138" s="2">
        <v>14</v>
      </c>
      <c r="E138" s="29">
        <f t="shared" si="39"/>
        <v>5</v>
      </c>
      <c r="F138" s="29">
        <f t="shared" si="40"/>
        <v>3.5</v>
      </c>
      <c r="G138" s="28">
        <f t="shared" si="41"/>
        <v>70</v>
      </c>
    </row>
    <row r="139" spans="1:7" ht="10.199999999999999" customHeight="1" x14ac:dyDescent="0.2">
      <c r="A139" s="2" t="s">
        <v>72</v>
      </c>
      <c r="B139" s="2">
        <v>4</v>
      </c>
      <c r="C139" s="2">
        <v>27</v>
      </c>
      <c r="D139" s="2">
        <v>18</v>
      </c>
      <c r="E139" s="29">
        <f t="shared" si="39"/>
        <v>6.75</v>
      </c>
      <c r="F139" s="29">
        <f t="shared" si="40"/>
        <v>4.5</v>
      </c>
      <c r="G139" s="28">
        <f t="shared" si="41"/>
        <v>66.666666666666671</v>
      </c>
    </row>
    <row r="140" spans="1:7" ht="10.199999999999999" customHeight="1" x14ac:dyDescent="0.2">
      <c r="A140" s="2" t="s">
        <v>73</v>
      </c>
      <c r="B140" s="2">
        <v>7</v>
      </c>
      <c r="C140" s="2">
        <v>41</v>
      </c>
      <c r="D140" s="2">
        <v>26</v>
      </c>
      <c r="E140" s="29">
        <f t="shared" si="39"/>
        <v>5.8571428571428568</v>
      </c>
      <c r="F140" s="29">
        <f t="shared" si="40"/>
        <v>3.7142857142857144</v>
      </c>
      <c r="G140" s="28">
        <f t="shared" si="41"/>
        <v>63.414634146341463</v>
      </c>
    </row>
    <row r="141" spans="1:7" ht="10.199999999999999" customHeight="1" x14ac:dyDescent="0.2">
      <c r="A141" s="2"/>
      <c r="B141" s="2"/>
      <c r="C141" s="2"/>
      <c r="D141" s="2"/>
    </row>
    <row r="142" spans="1:7" ht="10.199999999999999" customHeight="1" x14ac:dyDescent="0.2">
      <c r="A142" s="2" t="s">
        <v>111</v>
      </c>
      <c r="B142" s="2"/>
      <c r="C142" s="2"/>
      <c r="D142" s="2"/>
    </row>
    <row r="143" spans="1:7" ht="10.199999999999999" customHeight="1" x14ac:dyDescent="0.2">
      <c r="A143" s="2" t="s">
        <v>93</v>
      </c>
      <c r="B143" s="2">
        <v>181</v>
      </c>
      <c r="C143" s="2">
        <v>375</v>
      </c>
      <c r="D143" s="2">
        <v>268</v>
      </c>
      <c r="E143" s="29">
        <f>C143/B143</f>
        <v>2.0718232044198897</v>
      </c>
      <c r="F143" s="29">
        <f>D143/B143</f>
        <v>1.4806629834254144</v>
      </c>
      <c r="G143" s="28">
        <f>D143*100/C143</f>
        <v>71.466666666666669</v>
      </c>
    </row>
    <row r="144" spans="1:7" ht="10.199999999999999" customHeight="1" x14ac:dyDescent="0.2">
      <c r="A144" s="2" t="s">
        <v>67</v>
      </c>
      <c r="B144" s="2">
        <v>53</v>
      </c>
      <c r="C144" s="2">
        <v>6</v>
      </c>
      <c r="D144" s="2">
        <v>6</v>
      </c>
      <c r="E144" s="29">
        <f t="shared" ref="E144:E150" si="42">C144/B144</f>
        <v>0.11320754716981132</v>
      </c>
      <c r="F144" s="29">
        <f t="shared" ref="F144:F150" si="43">D144/B144</f>
        <v>0.11320754716981132</v>
      </c>
      <c r="G144" s="28">
        <f t="shared" ref="G144:G150" si="44">D144*100/C144</f>
        <v>100</v>
      </c>
    </row>
    <row r="145" spans="1:7" ht="10.199999999999999" customHeight="1" x14ac:dyDescent="0.2">
      <c r="A145" s="2" t="s">
        <v>68</v>
      </c>
      <c r="B145" s="2">
        <v>22</v>
      </c>
      <c r="C145" s="2">
        <v>14</v>
      </c>
      <c r="D145" s="2">
        <v>10</v>
      </c>
      <c r="E145" s="29">
        <f t="shared" si="42"/>
        <v>0.63636363636363635</v>
      </c>
      <c r="F145" s="29">
        <f t="shared" si="43"/>
        <v>0.45454545454545453</v>
      </c>
      <c r="G145" s="28">
        <f t="shared" si="44"/>
        <v>71.428571428571431</v>
      </c>
    </row>
    <row r="146" spans="1:7" ht="10.199999999999999" customHeight="1" x14ac:dyDescent="0.2">
      <c r="A146" s="2" t="s">
        <v>69</v>
      </c>
      <c r="B146" s="2">
        <v>42</v>
      </c>
      <c r="C146" s="2">
        <v>54</v>
      </c>
      <c r="D146" s="2">
        <v>44</v>
      </c>
      <c r="E146" s="29">
        <f t="shared" si="42"/>
        <v>1.2857142857142858</v>
      </c>
      <c r="F146" s="29">
        <f t="shared" si="43"/>
        <v>1.0476190476190477</v>
      </c>
      <c r="G146" s="28">
        <f t="shared" si="44"/>
        <v>81.481481481481481</v>
      </c>
    </row>
    <row r="147" spans="1:7" ht="10.199999999999999" customHeight="1" x14ac:dyDescent="0.2">
      <c r="A147" s="2" t="s">
        <v>70</v>
      </c>
      <c r="B147" s="2">
        <v>19</v>
      </c>
      <c r="C147" s="2">
        <v>69</v>
      </c>
      <c r="D147" s="2">
        <v>52</v>
      </c>
      <c r="E147" s="29">
        <f t="shared" si="42"/>
        <v>3.6315789473684212</v>
      </c>
      <c r="F147" s="29">
        <f t="shared" si="43"/>
        <v>2.736842105263158</v>
      </c>
      <c r="G147" s="28">
        <f t="shared" si="44"/>
        <v>75.362318840579704</v>
      </c>
    </row>
    <row r="148" spans="1:7" ht="10.199999999999999" customHeight="1" x14ac:dyDescent="0.2">
      <c r="A148" s="2" t="s">
        <v>71</v>
      </c>
      <c r="B148" s="2">
        <v>14</v>
      </c>
      <c r="C148" s="2">
        <v>54</v>
      </c>
      <c r="D148" s="2">
        <v>40</v>
      </c>
      <c r="E148" s="29">
        <f t="shared" si="42"/>
        <v>3.8571428571428572</v>
      </c>
      <c r="F148" s="29">
        <f t="shared" si="43"/>
        <v>2.8571428571428572</v>
      </c>
      <c r="G148" s="28">
        <f t="shared" si="44"/>
        <v>74.074074074074076</v>
      </c>
    </row>
    <row r="149" spans="1:7" ht="10.199999999999999" customHeight="1" x14ac:dyDescent="0.2">
      <c r="A149" s="2" t="s">
        <v>72</v>
      </c>
      <c r="B149" s="2">
        <v>14</v>
      </c>
      <c r="C149" s="2">
        <v>80</v>
      </c>
      <c r="D149" s="2">
        <v>47</v>
      </c>
      <c r="E149" s="29">
        <f t="shared" si="42"/>
        <v>5.7142857142857144</v>
      </c>
      <c r="F149" s="29">
        <f t="shared" si="43"/>
        <v>3.3571428571428572</v>
      </c>
      <c r="G149" s="28">
        <f t="shared" si="44"/>
        <v>58.75</v>
      </c>
    </row>
    <row r="150" spans="1:7" ht="10.199999999999999" customHeight="1" x14ac:dyDescent="0.2">
      <c r="A150" s="2" t="s">
        <v>73</v>
      </c>
      <c r="B150" s="2">
        <v>17</v>
      </c>
      <c r="C150" s="2">
        <v>98</v>
      </c>
      <c r="D150" s="2">
        <v>69</v>
      </c>
      <c r="E150" s="29">
        <f t="shared" si="42"/>
        <v>5.7647058823529411</v>
      </c>
      <c r="F150" s="29">
        <f t="shared" si="43"/>
        <v>4.0588235294117645</v>
      </c>
      <c r="G150" s="28">
        <f t="shared" si="44"/>
        <v>70.408163265306129</v>
      </c>
    </row>
    <row r="151" spans="1:7" ht="10.199999999999999" customHeight="1" x14ac:dyDescent="0.2">
      <c r="A151" s="2"/>
      <c r="B151" s="2"/>
      <c r="C151" s="2"/>
      <c r="D151" s="2"/>
    </row>
    <row r="152" spans="1:7" ht="10.199999999999999" customHeight="1" x14ac:dyDescent="0.2">
      <c r="A152" s="2" t="s">
        <v>112</v>
      </c>
      <c r="B152" s="2"/>
      <c r="C152" s="2"/>
      <c r="D152" s="2"/>
    </row>
    <row r="153" spans="1:7" ht="10.199999999999999" customHeight="1" x14ac:dyDescent="0.2">
      <c r="A153" s="2" t="s">
        <v>92</v>
      </c>
      <c r="B153" s="2">
        <v>46</v>
      </c>
      <c r="C153" s="2">
        <v>123</v>
      </c>
      <c r="D153" s="2">
        <v>108</v>
      </c>
      <c r="E153" s="29">
        <f>C153/B153</f>
        <v>2.6739130434782608</v>
      </c>
      <c r="F153" s="29">
        <f>D153/B153</f>
        <v>2.347826086956522</v>
      </c>
      <c r="G153" s="28">
        <f>D153*100/C153</f>
        <v>87.804878048780495</v>
      </c>
    </row>
    <row r="154" spans="1:7" ht="10.199999999999999" customHeight="1" x14ac:dyDescent="0.2">
      <c r="A154" s="2" t="s">
        <v>67</v>
      </c>
      <c r="B154" s="2">
        <v>9</v>
      </c>
      <c r="C154" s="2">
        <v>0</v>
      </c>
      <c r="D154" s="2">
        <v>0</v>
      </c>
      <c r="E154" s="29">
        <f t="shared" ref="E154:E160" si="45">C154/B154</f>
        <v>0</v>
      </c>
      <c r="F154" s="29">
        <f t="shared" ref="F154:F160" si="46">D154/B154</f>
        <v>0</v>
      </c>
      <c r="G154" s="28" t="e">
        <f t="shared" ref="G154:G160" si="47">D154*100/C154</f>
        <v>#DIV/0!</v>
      </c>
    </row>
    <row r="155" spans="1:7" ht="10.199999999999999" customHeight="1" x14ac:dyDescent="0.2">
      <c r="A155" s="2" t="s">
        <v>68</v>
      </c>
      <c r="B155" s="2">
        <v>9</v>
      </c>
      <c r="C155" s="2">
        <v>3</v>
      </c>
      <c r="D155" s="2">
        <v>2</v>
      </c>
      <c r="E155" s="29">
        <f t="shared" si="45"/>
        <v>0.33333333333333331</v>
      </c>
      <c r="F155" s="29">
        <f t="shared" si="46"/>
        <v>0.22222222222222221</v>
      </c>
      <c r="G155" s="28">
        <f t="shared" si="47"/>
        <v>66.666666666666671</v>
      </c>
    </row>
    <row r="156" spans="1:7" ht="10.199999999999999" customHeight="1" x14ac:dyDescent="0.2">
      <c r="A156" s="2" t="s">
        <v>69</v>
      </c>
      <c r="B156" s="2">
        <v>5</v>
      </c>
      <c r="C156" s="2">
        <v>18</v>
      </c>
      <c r="D156" s="2">
        <v>14</v>
      </c>
      <c r="E156" s="29">
        <f t="shared" si="45"/>
        <v>3.6</v>
      </c>
      <c r="F156" s="29">
        <f t="shared" si="46"/>
        <v>2.8</v>
      </c>
      <c r="G156" s="28">
        <f t="shared" si="47"/>
        <v>77.777777777777771</v>
      </c>
    </row>
    <row r="157" spans="1:7" ht="10.199999999999999" customHeight="1" x14ac:dyDescent="0.2">
      <c r="A157" s="2" t="s">
        <v>70</v>
      </c>
      <c r="B157" s="2">
        <v>5</v>
      </c>
      <c r="C157" s="2">
        <v>8</v>
      </c>
      <c r="D157" s="2">
        <v>8</v>
      </c>
      <c r="E157" s="29">
        <f t="shared" si="45"/>
        <v>1.6</v>
      </c>
      <c r="F157" s="29">
        <f t="shared" si="46"/>
        <v>1.6</v>
      </c>
      <c r="G157" s="28">
        <f t="shared" si="47"/>
        <v>100</v>
      </c>
    </row>
    <row r="158" spans="1:7" ht="10.199999999999999" customHeight="1" x14ac:dyDescent="0.2">
      <c r="A158" s="2" t="s">
        <v>71</v>
      </c>
      <c r="B158" s="2">
        <v>9</v>
      </c>
      <c r="C158" s="2">
        <v>33</v>
      </c>
      <c r="D158" s="2">
        <v>30</v>
      </c>
      <c r="E158" s="29">
        <f t="shared" si="45"/>
        <v>3.6666666666666665</v>
      </c>
      <c r="F158" s="29">
        <f t="shared" si="46"/>
        <v>3.3333333333333335</v>
      </c>
      <c r="G158" s="28">
        <f t="shared" si="47"/>
        <v>90.909090909090907</v>
      </c>
    </row>
    <row r="159" spans="1:7" ht="10.199999999999999" customHeight="1" x14ac:dyDescent="0.2">
      <c r="A159" s="2" t="s">
        <v>72</v>
      </c>
      <c r="B159" s="2">
        <v>4</v>
      </c>
      <c r="C159" s="2">
        <v>31</v>
      </c>
      <c r="D159" s="2">
        <v>28</v>
      </c>
      <c r="E159" s="29">
        <f t="shared" si="45"/>
        <v>7.75</v>
      </c>
      <c r="F159" s="29">
        <f t="shared" si="46"/>
        <v>7</v>
      </c>
      <c r="G159" s="28">
        <f t="shared" si="47"/>
        <v>90.322580645161295</v>
      </c>
    </row>
    <row r="160" spans="1:7" ht="10.199999999999999" customHeight="1" x14ac:dyDescent="0.2">
      <c r="A160" s="2" t="s">
        <v>73</v>
      </c>
      <c r="B160" s="2">
        <v>5</v>
      </c>
      <c r="C160" s="2">
        <v>30</v>
      </c>
      <c r="D160" s="2">
        <v>26</v>
      </c>
      <c r="E160" s="29">
        <f t="shared" si="45"/>
        <v>6</v>
      </c>
      <c r="F160" s="29">
        <f t="shared" si="46"/>
        <v>5.2</v>
      </c>
      <c r="G160" s="28">
        <f t="shared" si="47"/>
        <v>86.666666666666671</v>
      </c>
    </row>
    <row r="161" spans="1:7" ht="10.199999999999999" customHeight="1" x14ac:dyDescent="0.2">
      <c r="A161" s="2"/>
      <c r="B161" s="2"/>
      <c r="C161" s="2"/>
      <c r="D161" s="2"/>
    </row>
    <row r="162" spans="1:7" ht="10.199999999999999" customHeight="1" x14ac:dyDescent="0.2">
      <c r="A162" s="2" t="s">
        <v>113</v>
      </c>
      <c r="B162" s="2"/>
      <c r="C162" s="2"/>
      <c r="D162" s="2"/>
    </row>
    <row r="163" spans="1:7" ht="10.199999999999999" customHeight="1" x14ac:dyDescent="0.2">
      <c r="A163" s="2" t="s">
        <v>92</v>
      </c>
      <c r="B163" s="2">
        <v>1240</v>
      </c>
      <c r="C163" s="2">
        <v>3101</v>
      </c>
      <c r="D163" s="2">
        <v>2502</v>
      </c>
      <c r="E163" s="29">
        <f>C163/B163</f>
        <v>2.5008064516129034</v>
      </c>
      <c r="F163" s="29">
        <f>D163/B163</f>
        <v>2.0177419354838708</v>
      </c>
      <c r="G163" s="28">
        <f>D163*100/C163</f>
        <v>80.683650435343438</v>
      </c>
    </row>
    <row r="164" spans="1:7" ht="10.199999999999999" customHeight="1" x14ac:dyDescent="0.2">
      <c r="A164" s="2" t="s">
        <v>67</v>
      </c>
      <c r="B164" s="2">
        <v>313</v>
      </c>
      <c r="C164" s="2">
        <v>23</v>
      </c>
      <c r="D164" s="2">
        <v>21</v>
      </c>
      <c r="E164" s="29">
        <f t="shared" ref="E164:E170" si="48">C164/B164</f>
        <v>7.3482428115015971E-2</v>
      </c>
      <c r="F164" s="29">
        <f t="shared" ref="F164:F170" si="49">D164/B164</f>
        <v>6.7092651757188496E-2</v>
      </c>
      <c r="G164" s="28">
        <f t="shared" ref="G164:G170" si="50">D164*100/C164</f>
        <v>91.304347826086953</v>
      </c>
    </row>
    <row r="165" spans="1:7" ht="10.199999999999999" customHeight="1" x14ac:dyDescent="0.2">
      <c r="A165" s="2" t="s">
        <v>68</v>
      </c>
      <c r="B165" s="2">
        <v>215</v>
      </c>
      <c r="C165" s="2">
        <v>191</v>
      </c>
      <c r="D165" s="2">
        <v>170</v>
      </c>
      <c r="E165" s="29">
        <f t="shared" si="48"/>
        <v>0.88837209302325582</v>
      </c>
      <c r="F165" s="29">
        <f t="shared" si="49"/>
        <v>0.79069767441860461</v>
      </c>
      <c r="G165" s="28">
        <f t="shared" si="50"/>
        <v>89.005235602094245</v>
      </c>
    </row>
    <row r="166" spans="1:7" ht="10.199999999999999" customHeight="1" x14ac:dyDescent="0.2">
      <c r="A166" s="2" t="s">
        <v>69</v>
      </c>
      <c r="B166" s="2">
        <v>210</v>
      </c>
      <c r="C166" s="2">
        <v>492</v>
      </c>
      <c r="D166" s="2">
        <v>449</v>
      </c>
      <c r="E166" s="29">
        <f t="shared" si="48"/>
        <v>2.342857142857143</v>
      </c>
      <c r="F166" s="29">
        <f t="shared" si="49"/>
        <v>2.138095238095238</v>
      </c>
      <c r="G166" s="28">
        <f t="shared" si="50"/>
        <v>91.260162601626021</v>
      </c>
    </row>
    <row r="167" spans="1:7" ht="10.199999999999999" customHeight="1" x14ac:dyDescent="0.2">
      <c r="A167" s="2" t="s">
        <v>70</v>
      </c>
      <c r="B167" s="2">
        <v>159</v>
      </c>
      <c r="C167" s="2">
        <v>608</v>
      </c>
      <c r="D167" s="2">
        <v>509</v>
      </c>
      <c r="E167" s="29">
        <f t="shared" si="48"/>
        <v>3.8238993710691824</v>
      </c>
      <c r="F167" s="29">
        <f t="shared" si="49"/>
        <v>3.2012578616352201</v>
      </c>
      <c r="G167" s="28">
        <f t="shared" si="50"/>
        <v>83.71710526315789</v>
      </c>
    </row>
    <row r="168" spans="1:7" ht="10.199999999999999" customHeight="1" x14ac:dyDescent="0.2">
      <c r="A168" s="2" t="s">
        <v>71</v>
      </c>
      <c r="B168" s="2">
        <v>138</v>
      </c>
      <c r="C168" s="2">
        <v>663</v>
      </c>
      <c r="D168" s="2">
        <v>529</v>
      </c>
      <c r="E168" s="29">
        <f t="shared" si="48"/>
        <v>4.8043478260869561</v>
      </c>
      <c r="F168" s="29">
        <f t="shared" si="49"/>
        <v>3.8333333333333335</v>
      </c>
      <c r="G168" s="28">
        <f t="shared" si="50"/>
        <v>79.788838612368025</v>
      </c>
    </row>
    <row r="169" spans="1:7" ht="10.199999999999999" customHeight="1" x14ac:dyDescent="0.2">
      <c r="A169" s="2" t="s">
        <v>72</v>
      </c>
      <c r="B169" s="2">
        <v>109</v>
      </c>
      <c r="C169" s="2">
        <v>622</v>
      </c>
      <c r="D169" s="2">
        <v>459</v>
      </c>
      <c r="E169" s="29">
        <f t="shared" si="48"/>
        <v>5.7064220183486238</v>
      </c>
      <c r="F169" s="29">
        <f t="shared" si="49"/>
        <v>4.2110091743119265</v>
      </c>
      <c r="G169" s="28">
        <f t="shared" si="50"/>
        <v>73.79421221864952</v>
      </c>
    </row>
    <row r="170" spans="1:7" ht="10.199999999999999" customHeight="1" x14ac:dyDescent="0.2">
      <c r="A170" s="2" t="s">
        <v>73</v>
      </c>
      <c r="B170" s="2">
        <v>96</v>
      </c>
      <c r="C170" s="2">
        <v>502</v>
      </c>
      <c r="D170" s="2">
        <v>365</v>
      </c>
      <c r="E170" s="29">
        <f t="shared" si="48"/>
        <v>5.229166666666667</v>
      </c>
      <c r="F170" s="29">
        <f t="shared" si="49"/>
        <v>3.8020833333333335</v>
      </c>
      <c r="G170" s="28">
        <f t="shared" si="50"/>
        <v>72.709163346613551</v>
      </c>
    </row>
    <row r="171" spans="1:7" ht="10.199999999999999" customHeight="1" x14ac:dyDescent="0.2">
      <c r="A171" s="2"/>
      <c r="B171" s="2"/>
      <c r="C171" s="2"/>
      <c r="D171" s="2"/>
    </row>
    <row r="172" spans="1:7" ht="10.199999999999999" customHeight="1" x14ac:dyDescent="0.2">
      <c r="A172" s="2" t="s">
        <v>19</v>
      </c>
      <c r="B172" s="2"/>
      <c r="C172" s="2"/>
      <c r="D172" s="2"/>
    </row>
    <row r="173" spans="1:7" ht="10.199999999999999" customHeight="1" x14ac:dyDescent="0.2">
      <c r="A173" s="2" t="s">
        <v>92</v>
      </c>
      <c r="B173" s="2">
        <v>986</v>
      </c>
      <c r="C173" s="2">
        <v>2724</v>
      </c>
      <c r="D173" s="2">
        <v>2184</v>
      </c>
      <c r="E173" s="29">
        <f>C173/B173</f>
        <v>2.7626774847870181</v>
      </c>
      <c r="F173" s="29">
        <f>D173/B173</f>
        <v>2.2150101419878294</v>
      </c>
      <c r="G173" s="28">
        <f>D173*100/C173</f>
        <v>80.1762114537445</v>
      </c>
    </row>
    <row r="174" spans="1:7" ht="10.199999999999999" customHeight="1" x14ac:dyDescent="0.2">
      <c r="A174" s="2" t="s">
        <v>67</v>
      </c>
      <c r="B174" s="2">
        <v>217</v>
      </c>
      <c r="C174" s="2">
        <v>13</v>
      </c>
      <c r="D174" s="2">
        <v>12</v>
      </c>
      <c r="E174" s="29">
        <f t="shared" ref="E174:E180" si="51">C174/B174</f>
        <v>5.9907834101382486E-2</v>
      </c>
      <c r="F174" s="29">
        <f t="shared" ref="F174:F180" si="52">D174/B174</f>
        <v>5.5299539170506916E-2</v>
      </c>
      <c r="G174" s="28">
        <f t="shared" ref="G174:G180" si="53">D174*100/C174</f>
        <v>92.307692307692307</v>
      </c>
    </row>
    <row r="175" spans="1:7" ht="10.199999999999999" customHeight="1" x14ac:dyDescent="0.2">
      <c r="A175" s="2" t="s">
        <v>68</v>
      </c>
      <c r="B175" s="2">
        <v>140</v>
      </c>
      <c r="C175" s="2">
        <v>116</v>
      </c>
      <c r="D175" s="2">
        <v>97</v>
      </c>
      <c r="E175" s="29">
        <f t="shared" si="51"/>
        <v>0.82857142857142863</v>
      </c>
      <c r="F175" s="29">
        <f t="shared" si="52"/>
        <v>0.69285714285714284</v>
      </c>
      <c r="G175" s="28">
        <f t="shared" si="53"/>
        <v>83.620689655172413</v>
      </c>
    </row>
    <row r="176" spans="1:7" ht="10.199999999999999" customHeight="1" x14ac:dyDescent="0.2">
      <c r="A176" s="2" t="s">
        <v>69</v>
      </c>
      <c r="B176" s="2">
        <v>169</v>
      </c>
      <c r="C176" s="2">
        <v>386</v>
      </c>
      <c r="D176" s="2">
        <v>322</v>
      </c>
      <c r="E176" s="29">
        <f t="shared" si="51"/>
        <v>2.2840236686390534</v>
      </c>
      <c r="F176" s="29">
        <f t="shared" si="52"/>
        <v>1.9053254437869822</v>
      </c>
      <c r="G176" s="28">
        <f t="shared" si="53"/>
        <v>83.419689119170982</v>
      </c>
    </row>
    <row r="177" spans="1:7" ht="10.199999999999999" customHeight="1" x14ac:dyDescent="0.2">
      <c r="A177" s="2" t="s">
        <v>70</v>
      </c>
      <c r="B177" s="2">
        <v>162</v>
      </c>
      <c r="C177" s="2">
        <v>609</v>
      </c>
      <c r="D177" s="2">
        <v>506</v>
      </c>
      <c r="E177" s="29">
        <f t="shared" si="51"/>
        <v>3.7592592592592591</v>
      </c>
      <c r="F177" s="29">
        <f t="shared" si="52"/>
        <v>3.1234567901234569</v>
      </c>
      <c r="G177" s="28">
        <f t="shared" si="53"/>
        <v>83.087027914614126</v>
      </c>
    </row>
    <row r="178" spans="1:7" ht="10.199999999999999" customHeight="1" x14ac:dyDescent="0.2">
      <c r="A178" s="2" t="s">
        <v>71</v>
      </c>
      <c r="B178" s="2">
        <v>110</v>
      </c>
      <c r="C178" s="2">
        <v>542</v>
      </c>
      <c r="D178" s="2">
        <v>423</v>
      </c>
      <c r="E178" s="29">
        <f t="shared" si="51"/>
        <v>4.9272727272727277</v>
      </c>
      <c r="F178" s="29">
        <f t="shared" si="52"/>
        <v>3.8454545454545452</v>
      </c>
      <c r="G178" s="28">
        <f t="shared" si="53"/>
        <v>78.044280442804421</v>
      </c>
    </row>
    <row r="179" spans="1:7" ht="10.199999999999999" customHeight="1" x14ac:dyDescent="0.2">
      <c r="A179" s="2" t="s">
        <v>72</v>
      </c>
      <c r="B179" s="2">
        <v>106</v>
      </c>
      <c r="C179" s="2">
        <v>577</v>
      </c>
      <c r="D179" s="2">
        <v>460</v>
      </c>
      <c r="E179" s="29">
        <f t="shared" si="51"/>
        <v>5.4433962264150946</v>
      </c>
      <c r="F179" s="29">
        <f t="shared" si="52"/>
        <v>4.3396226415094343</v>
      </c>
      <c r="G179" s="28">
        <f t="shared" si="53"/>
        <v>79.722703639514734</v>
      </c>
    </row>
    <row r="180" spans="1:7" ht="10.199999999999999" customHeight="1" x14ac:dyDescent="0.2">
      <c r="A180" s="2" t="s">
        <v>73</v>
      </c>
      <c r="B180" s="2">
        <v>82</v>
      </c>
      <c r="C180" s="2">
        <v>481</v>
      </c>
      <c r="D180" s="2">
        <v>364</v>
      </c>
      <c r="E180" s="29">
        <f t="shared" si="51"/>
        <v>5.8658536585365857</v>
      </c>
      <c r="F180" s="29">
        <f t="shared" si="52"/>
        <v>4.4390243902439028</v>
      </c>
      <c r="G180" s="28">
        <f t="shared" si="53"/>
        <v>75.675675675675677</v>
      </c>
    </row>
    <row r="181" spans="1:7" ht="10.199999999999999" customHeight="1" x14ac:dyDescent="0.2">
      <c r="A181" s="2"/>
      <c r="B181" s="2"/>
      <c r="C181" s="2"/>
      <c r="D181" s="2"/>
    </row>
    <row r="182" spans="1:7" ht="10.199999999999999" customHeight="1" x14ac:dyDescent="0.2">
      <c r="A182" s="2" t="s">
        <v>20</v>
      </c>
      <c r="B182" s="2"/>
      <c r="C182" s="2"/>
      <c r="D182" s="2"/>
    </row>
    <row r="183" spans="1:7" ht="10.199999999999999" customHeight="1" x14ac:dyDescent="0.2">
      <c r="A183" s="2" t="s">
        <v>92</v>
      </c>
      <c r="B183" s="2">
        <v>1201</v>
      </c>
      <c r="C183" s="2">
        <v>3020</v>
      </c>
      <c r="D183" s="2">
        <v>2564</v>
      </c>
      <c r="E183" s="29">
        <f>C183/B183</f>
        <v>2.5145711906744381</v>
      </c>
      <c r="F183" s="29">
        <f>D183/B183</f>
        <v>2.13488759367194</v>
      </c>
      <c r="G183" s="28">
        <f>D183*100/C183</f>
        <v>84.900662251655632</v>
      </c>
    </row>
    <row r="184" spans="1:7" ht="10.199999999999999" customHeight="1" x14ac:dyDescent="0.2">
      <c r="A184" s="2" t="s">
        <v>67</v>
      </c>
      <c r="B184" s="2">
        <v>233</v>
      </c>
      <c r="C184" s="2">
        <v>18</v>
      </c>
      <c r="D184" s="2">
        <v>17</v>
      </c>
      <c r="E184" s="29">
        <f t="shared" ref="E184:E190" si="54">C184/B184</f>
        <v>7.7253218884120178E-2</v>
      </c>
      <c r="F184" s="29">
        <f t="shared" ref="F184:F190" si="55">D184/B184</f>
        <v>7.2961373390557943E-2</v>
      </c>
      <c r="G184" s="28">
        <f t="shared" ref="G184:G190" si="56">D184*100/C184</f>
        <v>94.444444444444443</v>
      </c>
    </row>
    <row r="185" spans="1:7" ht="10.199999999999999" customHeight="1" x14ac:dyDescent="0.2">
      <c r="A185" s="2" t="s">
        <v>68</v>
      </c>
      <c r="B185" s="2">
        <v>163</v>
      </c>
      <c r="C185" s="2">
        <v>152</v>
      </c>
      <c r="D185" s="2">
        <v>134</v>
      </c>
      <c r="E185" s="29">
        <f t="shared" si="54"/>
        <v>0.93251533742331283</v>
      </c>
      <c r="F185" s="29">
        <f t="shared" si="55"/>
        <v>0.82208588957055218</v>
      </c>
      <c r="G185" s="28">
        <f t="shared" si="56"/>
        <v>88.15789473684211</v>
      </c>
    </row>
    <row r="186" spans="1:7" ht="10.199999999999999" customHeight="1" x14ac:dyDescent="0.2">
      <c r="A186" s="2" t="s">
        <v>69</v>
      </c>
      <c r="B186" s="2">
        <v>258</v>
      </c>
      <c r="C186" s="2">
        <v>523</v>
      </c>
      <c r="D186" s="2">
        <v>491</v>
      </c>
      <c r="E186" s="29">
        <f t="shared" si="54"/>
        <v>2.0271317829457365</v>
      </c>
      <c r="F186" s="29">
        <f t="shared" si="55"/>
        <v>1.9031007751937985</v>
      </c>
      <c r="G186" s="28">
        <f t="shared" si="56"/>
        <v>93.881453154875715</v>
      </c>
    </row>
    <row r="187" spans="1:7" ht="10.199999999999999" customHeight="1" x14ac:dyDescent="0.2">
      <c r="A187" s="2" t="s">
        <v>70</v>
      </c>
      <c r="B187" s="2">
        <v>198</v>
      </c>
      <c r="C187" s="2">
        <v>652</v>
      </c>
      <c r="D187" s="2">
        <v>557</v>
      </c>
      <c r="E187" s="29">
        <f t="shared" si="54"/>
        <v>3.2929292929292928</v>
      </c>
      <c r="F187" s="29">
        <f t="shared" si="55"/>
        <v>2.8131313131313131</v>
      </c>
      <c r="G187" s="28">
        <f t="shared" si="56"/>
        <v>85.429447852760731</v>
      </c>
    </row>
    <row r="188" spans="1:7" ht="10.199999999999999" customHeight="1" x14ac:dyDescent="0.2">
      <c r="A188" s="2" t="s">
        <v>71</v>
      </c>
      <c r="B188" s="2">
        <v>126</v>
      </c>
      <c r="C188" s="2">
        <v>592</v>
      </c>
      <c r="D188" s="2">
        <v>501</v>
      </c>
      <c r="E188" s="29">
        <f t="shared" si="54"/>
        <v>4.6984126984126986</v>
      </c>
      <c r="F188" s="29">
        <f t="shared" si="55"/>
        <v>3.9761904761904763</v>
      </c>
      <c r="G188" s="28">
        <f t="shared" si="56"/>
        <v>84.628378378378372</v>
      </c>
    </row>
    <row r="189" spans="1:7" ht="10.199999999999999" customHeight="1" x14ac:dyDescent="0.2">
      <c r="A189" s="2" t="s">
        <v>72</v>
      </c>
      <c r="B189" s="2">
        <v>125</v>
      </c>
      <c r="C189" s="2">
        <v>581</v>
      </c>
      <c r="D189" s="2">
        <v>496</v>
      </c>
      <c r="E189" s="29">
        <f t="shared" si="54"/>
        <v>4.6479999999999997</v>
      </c>
      <c r="F189" s="29">
        <f t="shared" si="55"/>
        <v>3.968</v>
      </c>
      <c r="G189" s="28">
        <f t="shared" si="56"/>
        <v>85.370051635111878</v>
      </c>
    </row>
    <row r="190" spans="1:7" ht="10.199999999999999" customHeight="1" x14ac:dyDescent="0.2">
      <c r="A190" s="2" t="s">
        <v>73</v>
      </c>
      <c r="B190" s="2">
        <v>98</v>
      </c>
      <c r="C190" s="2">
        <v>502</v>
      </c>
      <c r="D190" s="2">
        <v>368</v>
      </c>
      <c r="E190" s="29">
        <f t="shared" si="54"/>
        <v>5.1224489795918364</v>
      </c>
      <c r="F190" s="29">
        <f t="shared" si="55"/>
        <v>3.7551020408163267</v>
      </c>
      <c r="G190" s="28">
        <f t="shared" si="56"/>
        <v>73.30677290836654</v>
      </c>
    </row>
    <row r="191" spans="1:7" ht="10.199999999999999" customHeight="1" x14ac:dyDescent="0.2">
      <c r="A191" s="2"/>
      <c r="B191" s="2"/>
      <c r="C191" s="2"/>
      <c r="D191" s="2"/>
    </row>
    <row r="192" spans="1:7" ht="10.199999999999999" customHeight="1" x14ac:dyDescent="0.2">
      <c r="A192" s="2" t="s">
        <v>21</v>
      </c>
      <c r="B192" s="2"/>
      <c r="C192" s="2"/>
      <c r="D192" s="2"/>
    </row>
    <row r="193" spans="1:7" ht="10.199999999999999" customHeight="1" x14ac:dyDescent="0.2">
      <c r="A193" s="2" t="s">
        <v>92</v>
      </c>
      <c r="B193" s="2">
        <v>1703</v>
      </c>
      <c r="C193" s="2">
        <v>4180</v>
      </c>
      <c r="D193" s="2">
        <v>3804</v>
      </c>
      <c r="E193" s="29">
        <f>C193/B193</f>
        <v>2.4544920728126836</v>
      </c>
      <c r="F193" s="29">
        <f>D193/B193</f>
        <v>2.2337052260716384</v>
      </c>
      <c r="G193" s="28">
        <f>D193*100/C193</f>
        <v>91.004784688995215</v>
      </c>
    </row>
    <row r="194" spans="1:7" ht="10.199999999999999" customHeight="1" x14ac:dyDescent="0.2">
      <c r="A194" s="2" t="s">
        <v>67</v>
      </c>
      <c r="B194" s="2">
        <v>346</v>
      </c>
      <c r="C194" s="2">
        <v>26</v>
      </c>
      <c r="D194" s="2">
        <v>24</v>
      </c>
      <c r="E194" s="29">
        <f t="shared" ref="E194:E200" si="57">C194/B194</f>
        <v>7.5144508670520235E-2</v>
      </c>
      <c r="F194" s="29">
        <f t="shared" ref="F194:F200" si="58">D194/B194</f>
        <v>6.9364161849710976E-2</v>
      </c>
      <c r="G194" s="28">
        <f t="shared" ref="G194:G200" si="59">D194*100/C194</f>
        <v>92.307692307692307</v>
      </c>
    </row>
    <row r="195" spans="1:7" ht="10.199999999999999" customHeight="1" x14ac:dyDescent="0.2">
      <c r="A195" s="2" t="s">
        <v>68</v>
      </c>
      <c r="B195" s="2">
        <v>301</v>
      </c>
      <c r="C195" s="2">
        <v>268</v>
      </c>
      <c r="D195" s="2">
        <v>255</v>
      </c>
      <c r="E195" s="29">
        <f t="shared" si="57"/>
        <v>0.89036544850498334</v>
      </c>
      <c r="F195" s="29">
        <f t="shared" si="58"/>
        <v>0.84717607973421927</v>
      </c>
      <c r="G195" s="28">
        <f t="shared" si="59"/>
        <v>95.149253731343279</v>
      </c>
    </row>
    <row r="196" spans="1:7" ht="10.199999999999999" customHeight="1" x14ac:dyDescent="0.2">
      <c r="A196" s="2" t="s">
        <v>69</v>
      </c>
      <c r="B196" s="2">
        <v>300</v>
      </c>
      <c r="C196" s="2">
        <v>698</v>
      </c>
      <c r="D196" s="2">
        <v>660</v>
      </c>
      <c r="E196" s="29">
        <f t="shared" si="57"/>
        <v>2.3266666666666667</v>
      </c>
      <c r="F196" s="29">
        <f t="shared" si="58"/>
        <v>2.2000000000000002</v>
      </c>
      <c r="G196" s="28">
        <f t="shared" si="59"/>
        <v>94.55587392550143</v>
      </c>
    </row>
    <row r="197" spans="1:7" ht="10.199999999999999" customHeight="1" x14ac:dyDescent="0.2">
      <c r="A197" s="2" t="s">
        <v>70</v>
      </c>
      <c r="B197" s="2">
        <v>261</v>
      </c>
      <c r="C197" s="2">
        <v>892</v>
      </c>
      <c r="D197" s="2">
        <v>838</v>
      </c>
      <c r="E197" s="29">
        <f t="shared" si="57"/>
        <v>3.4176245210727969</v>
      </c>
      <c r="F197" s="29">
        <f t="shared" si="58"/>
        <v>3.210727969348659</v>
      </c>
      <c r="G197" s="28">
        <f t="shared" si="59"/>
        <v>93.946188340807169</v>
      </c>
    </row>
    <row r="198" spans="1:7" ht="10.199999999999999" customHeight="1" x14ac:dyDescent="0.2">
      <c r="A198" s="2" t="s">
        <v>71</v>
      </c>
      <c r="B198" s="2">
        <v>215</v>
      </c>
      <c r="C198" s="2">
        <v>943</v>
      </c>
      <c r="D198" s="2">
        <v>854</v>
      </c>
      <c r="E198" s="29">
        <f t="shared" si="57"/>
        <v>4.3860465116279066</v>
      </c>
      <c r="F198" s="29">
        <f t="shared" si="58"/>
        <v>3.9720930232558138</v>
      </c>
      <c r="G198" s="28">
        <f t="shared" si="59"/>
        <v>90.562036055143153</v>
      </c>
    </row>
    <row r="199" spans="1:7" ht="10.199999999999999" customHeight="1" x14ac:dyDescent="0.2">
      <c r="A199" s="2" t="s">
        <v>72</v>
      </c>
      <c r="B199" s="2">
        <v>165</v>
      </c>
      <c r="C199" s="2">
        <v>804</v>
      </c>
      <c r="D199" s="2">
        <v>700</v>
      </c>
      <c r="E199" s="29">
        <f t="shared" si="57"/>
        <v>4.872727272727273</v>
      </c>
      <c r="F199" s="29">
        <f t="shared" si="58"/>
        <v>4.2424242424242422</v>
      </c>
      <c r="G199" s="28">
        <f t="shared" si="59"/>
        <v>87.06467661691542</v>
      </c>
    </row>
    <row r="200" spans="1:7" ht="10.199999999999999" customHeight="1" x14ac:dyDescent="0.2">
      <c r="A200" s="2" t="s">
        <v>73</v>
      </c>
      <c r="B200" s="2">
        <v>115</v>
      </c>
      <c r="C200" s="2">
        <v>549</v>
      </c>
      <c r="D200" s="2">
        <v>473</v>
      </c>
      <c r="E200" s="29">
        <f t="shared" si="57"/>
        <v>4.7739130434782613</v>
      </c>
      <c r="F200" s="29">
        <f t="shared" si="58"/>
        <v>4.1130434782608694</v>
      </c>
      <c r="G200" s="28">
        <f t="shared" si="59"/>
        <v>86.156648451730419</v>
      </c>
    </row>
    <row r="201" spans="1:7" ht="10.199999999999999" customHeight="1" x14ac:dyDescent="0.2">
      <c r="A201" s="2"/>
      <c r="B201" s="2"/>
      <c r="C201" s="2"/>
      <c r="D201" s="2"/>
    </row>
    <row r="202" spans="1:7" ht="10.199999999999999" customHeight="1" x14ac:dyDescent="0.2">
      <c r="A202" s="2" t="s">
        <v>114</v>
      </c>
      <c r="B202" s="2"/>
      <c r="C202" s="2"/>
      <c r="D202" s="2"/>
    </row>
    <row r="203" spans="1:7" ht="10.199999999999999" customHeight="1" x14ac:dyDescent="0.2">
      <c r="A203" s="2" t="s">
        <v>92</v>
      </c>
      <c r="B203" s="2">
        <v>2139</v>
      </c>
      <c r="C203" s="2">
        <v>4133</v>
      </c>
      <c r="D203" s="2">
        <v>3774</v>
      </c>
      <c r="E203" s="29">
        <f>C203/B203</f>
        <v>1.9322113136979897</v>
      </c>
      <c r="F203" s="29">
        <f>D203/B203</f>
        <v>1.7643758765778401</v>
      </c>
      <c r="G203" s="28">
        <f>D203*100/C203</f>
        <v>91.313815630292765</v>
      </c>
    </row>
    <row r="204" spans="1:7" ht="10.199999999999999" customHeight="1" x14ac:dyDescent="0.2">
      <c r="A204" s="2" t="s">
        <v>67</v>
      </c>
      <c r="B204" s="2">
        <v>475</v>
      </c>
      <c r="C204" s="2">
        <v>54</v>
      </c>
      <c r="D204" s="2">
        <v>49</v>
      </c>
      <c r="E204" s="29">
        <f t="shared" ref="E204:E210" si="60">C204/B204</f>
        <v>0.11368421052631579</v>
      </c>
      <c r="F204" s="29">
        <f t="shared" ref="F204:F210" si="61">D204/B204</f>
        <v>0.1031578947368421</v>
      </c>
      <c r="G204" s="28">
        <f t="shared" ref="G204:G210" si="62">D204*100/C204</f>
        <v>90.740740740740748</v>
      </c>
    </row>
    <row r="205" spans="1:7" ht="10.199999999999999" customHeight="1" x14ac:dyDescent="0.2">
      <c r="A205" s="2" t="s">
        <v>68</v>
      </c>
      <c r="B205" s="2">
        <v>537</v>
      </c>
      <c r="C205" s="2">
        <v>405</v>
      </c>
      <c r="D205" s="2">
        <v>387</v>
      </c>
      <c r="E205" s="29">
        <f t="shared" si="60"/>
        <v>0.75418994413407825</v>
      </c>
      <c r="F205" s="29">
        <f t="shared" si="61"/>
        <v>0.72067039106145248</v>
      </c>
      <c r="G205" s="28">
        <f t="shared" si="62"/>
        <v>95.555555555555557</v>
      </c>
    </row>
    <row r="206" spans="1:7" ht="10.199999999999999" customHeight="1" x14ac:dyDescent="0.2">
      <c r="A206" s="2" t="s">
        <v>69</v>
      </c>
      <c r="B206" s="2">
        <v>413</v>
      </c>
      <c r="C206" s="2">
        <v>873</v>
      </c>
      <c r="D206" s="2">
        <v>816</v>
      </c>
      <c r="E206" s="29">
        <f t="shared" si="60"/>
        <v>2.1138014527845037</v>
      </c>
      <c r="F206" s="29">
        <f t="shared" si="61"/>
        <v>1.9757869249394673</v>
      </c>
      <c r="G206" s="28">
        <f t="shared" si="62"/>
        <v>93.470790378006868</v>
      </c>
    </row>
    <row r="207" spans="1:7" ht="10.199999999999999" customHeight="1" x14ac:dyDescent="0.2">
      <c r="A207" s="2" t="s">
        <v>70</v>
      </c>
      <c r="B207" s="2">
        <v>267</v>
      </c>
      <c r="C207" s="2">
        <v>882</v>
      </c>
      <c r="D207" s="2">
        <v>818</v>
      </c>
      <c r="E207" s="29">
        <f t="shared" si="60"/>
        <v>3.303370786516854</v>
      </c>
      <c r="F207" s="29">
        <f t="shared" si="61"/>
        <v>3.0636704119850187</v>
      </c>
      <c r="G207" s="28">
        <f t="shared" si="62"/>
        <v>92.743764172335602</v>
      </c>
    </row>
    <row r="208" spans="1:7" ht="10.199999999999999" customHeight="1" x14ac:dyDescent="0.2">
      <c r="A208" s="2" t="s">
        <v>71</v>
      </c>
      <c r="B208" s="2">
        <v>197</v>
      </c>
      <c r="C208" s="2">
        <v>807</v>
      </c>
      <c r="D208" s="2">
        <v>729</v>
      </c>
      <c r="E208" s="29">
        <f t="shared" si="60"/>
        <v>4.0964467005076139</v>
      </c>
      <c r="F208" s="29">
        <f t="shared" si="61"/>
        <v>3.7005076142131981</v>
      </c>
      <c r="G208" s="28">
        <f t="shared" si="62"/>
        <v>90.334572490706321</v>
      </c>
    </row>
    <row r="209" spans="1:7" ht="10.199999999999999" customHeight="1" x14ac:dyDescent="0.2">
      <c r="A209" s="2" t="s">
        <v>72</v>
      </c>
      <c r="B209" s="2">
        <v>142</v>
      </c>
      <c r="C209" s="2">
        <v>625</v>
      </c>
      <c r="D209" s="2">
        <v>558</v>
      </c>
      <c r="E209" s="29">
        <f t="shared" si="60"/>
        <v>4.401408450704225</v>
      </c>
      <c r="F209" s="29">
        <f t="shared" si="61"/>
        <v>3.9295774647887325</v>
      </c>
      <c r="G209" s="28">
        <f t="shared" si="62"/>
        <v>89.28</v>
      </c>
    </row>
    <row r="210" spans="1:7" ht="10.199999999999999" customHeight="1" x14ac:dyDescent="0.2">
      <c r="A210" s="2" t="s">
        <v>73</v>
      </c>
      <c r="B210" s="2">
        <v>108</v>
      </c>
      <c r="C210" s="2">
        <v>487</v>
      </c>
      <c r="D210" s="2">
        <v>417</v>
      </c>
      <c r="E210" s="29">
        <f t="shared" si="60"/>
        <v>4.5092592592592595</v>
      </c>
      <c r="F210" s="29">
        <f t="shared" si="61"/>
        <v>3.8611111111111112</v>
      </c>
      <c r="G210" s="28">
        <f t="shared" si="62"/>
        <v>85.626283367556468</v>
      </c>
    </row>
    <row r="211" spans="1:7" ht="10.199999999999999" customHeight="1" x14ac:dyDescent="0.2">
      <c r="A211" s="2"/>
      <c r="B211" s="2"/>
      <c r="C211" s="2"/>
      <c r="D211" s="2"/>
    </row>
    <row r="212" spans="1:7" ht="10.199999999999999" customHeight="1" x14ac:dyDescent="0.2">
      <c r="A212" s="2" t="s">
        <v>115</v>
      </c>
      <c r="B212" s="2"/>
      <c r="C212" s="2"/>
      <c r="D212" s="2"/>
    </row>
    <row r="213" spans="1:7" ht="10.199999999999999" customHeight="1" x14ac:dyDescent="0.2">
      <c r="A213" s="2" t="s">
        <v>92</v>
      </c>
      <c r="B213" s="2">
        <v>1334</v>
      </c>
      <c r="C213" s="2">
        <v>2963</v>
      </c>
      <c r="D213" s="2">
        <v>2481</v>
      </c>
      <c r="E213" s="29">
        <f>C213/B213</f>
        <v>2.2211394302848575</v>
      </c>
      <c r="F213" s="29">
        <f>D213/B213</f>
        <v>1.8598200899550226</v>
      </c>
      <c r="G213" s="28">
        <f>D213*100/C213</f>
        <v>83.732703341208236</v>
      </c>
    </row>
    <row r="214" spans="1:7" ht="10.199999999999999" customHeight="1" x14ac:dyDescent="0.2">
      <c r="A214" s="2" t="s">
        <v>67</v>
      </c>
      <c r="B214" s="2">
        <v>295</v>
      </c>
      <c r="C214" s="2">
        <v>6</v>
      </c>
      <c r="D214" s="2">
        <v>6</v>
      </c>
      <c r="E214" s="29">
        <f t="shared" ref="E214:E220" si="63">C214/B214</f>
        <v>2.0338983050847456E-2</v>
      </c>
      <c r="F214" s="29">
        <f t="shared" ref="F214:F220" si="64">D214/B214</f>
        <v>2.0338983050847456E-2</v>
      </c>
      <c r="G214" s="28">
        <f t="shared" ref="G214:G220" si="65">D214*100/C214</f>
        <v>100</v>
      </c>
    </row>
    <row r="215" spans="1:7" ht="10.199999999999999" customHeight="1" x14ac:dyDescent="0.2">
      <c r="A215" s="2" t="s">
        <v>68</v>
      </c>
      <c r="B215" s="2">
        <v>194</v>
      </c>
      <c r="C215" s="2">
        <v>121</v>
      </c>
      <c r="D215" s="2">
        <v>112</v>
      </c>
      <c r="E215" s="29">
        <f t="shared" si="63"/>
        <v>0.62371134020618557</v>
      </c>
      <c r="F215" s="29">
        <f t="shared" si="64"/>
        <v>0.57731958762886593</v>
      </c>
      <c r="G215" s="28">
        <f t="shared" si="65"/>
        <v>92.561983471074385</v>
      </c>
    </row>
    <row r="216" spans="1:7" ht="10.199999999999999" customHeight="1" x14ac:dyDescent="0.2">
      <c r="A216" s="2" t="s">
        <v>69</v>
      </c>
      <c r="B216" s="2">
        <v>210</v>
      </c>
      <c r="C216" s="2">
        <v>331</v>
      </c>
      <c r="D216" s="2">
        <v>300</v>
      </c>
      <c r="E216" s="29">
        <f t="shared" si="63"/>
        <v>1.5761904761904761</v>
      </c>
      <c r="F216" s="29">
        <f t="shared" si="64"/>
        <v>1.4285714285714286</v>
      </c>
      <c r="G216" s="28">
        <f t="shared" si="65"/>
        <v>90.634441087613297</v>
      </c>
    </row>
    <row r="217" spans="1:7" ht="10.199999999999999" customHeight="1" x14ac:dyDescent="0.2">
      <c r="A217" s="2" t="s">
        <v>70</v>
      </c>
      <c r="B217" s="2">
        <v>179</v>
      </c>
      <c r="C217" s="2">
        <v>508</v>
      </c>
      <c r="D217" s="2">
        <v>433</v>
      </c>
      <c r="E217" s="29">
        <f t="shared" si="63"/>
        <v>2.8379888268156424</v>
      </c>
      <c r="F217" s="29">
        <f t="shared" si="64"/>
        <v>2.4189944134078214</v>
      </c>
      <c r="G217" s="28">
        <f t="shared" si="65"/>
        <v>85.236220472440948</v>
      </c>
    </row>
    <row r="218" spans="1:7" ht="10.199999999999999" customHeight="1" x14ac:dyDescent="0.2">
      <c r="A218" s="2" t="s">
        <v>71</v>
      </c>
      <c r="B218" s="2">
        <v>181</v>
      </c>
      <c r="C218" s="2">
        <v>749</v>
      </c>
      <c r="D218" s="2">
        <v>631</v>
      </c>
      <c r="E218" s="29">
        <f t="shared" si="63"/>
        <v>4.1381215469613259</v>
      </c>
      <c r="F218" s="29">
        <f t="shared" si="64"/>
        <v>3.4861878453038675</v>
      </c>
      <c r="G218" s="28">
        <f t="shared" si="65"/>
        <v>84.245660881174899</v>
      </c>
    </row>
    <row r="219" spans="1:7" ht="10.199999999999999" customHeight="1" x14ac:dyDescent="0.2">
      <c r="A219" s="2" t="s">
        <v>72</v>
      </c>
      <c r="B219" s="2">
        <v>175</v>
      </c>
      <c r="C219" s="2">
        <v>730</v>
      </c>
      <c r="D219" s="2">
        <v>585</v>
      </c>
      <c r="E219" s="29">
        <f t="shared" si="63"/>
        <v>4.1714285714285717</v>
      </c>
      <c r="F219" s="29">
        <f t="shared" si="64"/>
        <v>3.342857142857143</v>
      </c>
      <c r="G219" s="28">
        <f t="shared" si="65"/>
        <v>80.136986301369859</v>
      </c>
    </row>
    <row r="220" spans="1:7" ht="10.199999999999999" customHeight="1" x14ac:dyDescent="0.2">
      <c r="A220" s="2" t="s">
        <v>73</v>
      </c>
      <c r="B220" s="2">
        <v>100</v>
      </c>
      <c r="C220" s="2">
        <v>518</v>
      </c>
      <c r="D220" s="2">
        <v>414</v>
      </c>
      <c r="E220" s="29">
        <f t="shared" si="63"/>
        <v>5.18</v>
      </c>
      <c r="F220" s="29">
        <f t="shared" si="64"/>
        <v>4.1399999999999997</v>
      </c>
      <c r="G220" s="28">
        <f t="shared" si="65"/>
        <v>79.922779922779924</v>
      </c>
    </row>
    <row r="221" spans="1:7" ht="10.199999999999999" customHeight="1" x14ac:dyDescent="0.2">
      <c r="A221" s="2"/>
      <c r="B221" s="2"/>
      <c r="C221" s="2"/>
      <c r="D221" s="2"/>
    </row>
    <row r="222" spans="1:7" ht="10.199999999999999" customHeight="1" x14ac:dyDescent="0.2">
      <c r="A222" s="2" t="s">
        <v>116</v>
      </c>
      <c r="B222" s="2"/>
      <c r="C222" s="2"/>
      <c r="D222" s="2"/>
    </row>
    <row r="223" spans="1:7" ht="10.199999999999999" customHeight="1" x14ac:dyDescent="0.2">
      <c r="A223" s="2" t="s">
        <v>92</v>
      </c>
      <c r="B223" s="2">
        <v>300</v>
      </c>
      <c r="C223" s="2">
        <v>796</v>
      </c>
      <c r="D223" s="2">
        <v>721</v>
      </c>
      <c r="E223" s="29">
        <f>C223/B223</f>
        <v>2.6533333333333333</v>
      </c>
      <c r="F223" s="29">
        <f>D223/B223</f>
        <v>2.4033333333333333</v>
      </c>
      <c r="G223" s="28">
        <f>D223*100/C223</f>
        <v>90.577889447236174</v>
      </c>
    </row>
    <row r="224" spans="1:7" ht="10.199999999999999" customHeight="1" x14ac:dyDescent="0.2">
      <c r="A224" s="2" t="s">
        <v>67</v>
      </c>
      <c r="B224" s="2">
        <v>65</v>
      </c>
      <c r="C224" s="2">
        <v>2</v>
      </c>
      <c r="D224" s="2">
        <v>2</v>
      </c>
      <c r="E224" s="29">
        <f t="shared" ref="E224:E230" si="66">C224/B224</f>
        <v>3.0769230769230771E-2</v>
      </c>
      <c r="F224" s="29">
        <f t="shared" ref="F224:F230" si="67">D224/B224</f>
        <v>3.0769230769230771E-2</v>
      </c>
      <c r="G224" s="28">
        <f t="shared" ref="G224:G230" si="68">D224*100/C224</f>
        <v>100</v>
      </c>
    </row>
    <row r="225" spans="1:7" ht="10.199999999999999" customHeight="1" x14ac:dyDescent="0.2">
      <c r="A225" s="2" t="s">
        <v>68</v>
      </c>
      <c r="B225" s="2">
        <v>50</v>
      </c>
      <c r="C225" s="2">
        <v>32</v>
      </c>
      <c r="D225" s="2">
        <v>29</v>
      </c>
      <c r="E225" s="29">
        <f t="shared" si="66"/>
        <v>0.64</v>
      </c>
      <c r="F225" s="29">
        <f t="shared" si="67"/>
        <v>0.57999999999999996</v>
      </c>
      <c r="G225" s="28">
        <f t="shared" si="68"/>
        <v>90.625</v>
      </c>
    </row>
    <row r="226" spans="1:7" ht="10.199999999999999" customHeight="1" x14ac:dyDescent="0.2">
      <c r="A226" s="2" t="s">
        <v>69</v>
      </c>
      <c r="B226" s="2">
        <v>61</v>
      </c>
      <c r="C226" s="2">
        <v>123</v>
      </c>
      <c r="D226" s="2">
        <v>118</v>
      </c>
      <c r="E226" s="29">
        <f t="shared" si="66"/>
        <v>2.0163934426229506</v>
      </c>
      <c r="F226" s="29">
        <f t="shared" si="67"/>
        <v>1.9344262295081966</v>
      </c>
      <c r="G226" s="28">
        <f t="shared" si="68"/>
        <v>95.934959349593498</v>
      </c>
    </row>
    <row r="227" spans="1:7" ht="10.199999999999999" customHeight="1" x14ac:dyDescent="0.2">
      <c r="A227" s="2" t="s">
        <v>70</v>
      </c>
      <c r="B227" s="2">
        <v>39</v>
      </c>
      <c r="C227" s="2">
        <v>147</v>
      </c>
      <c r="D227" s="2">
        <v>139</v>
      </c>
      <c r="E227" s="29">
        <f t="shared" si="66"/>
        <v>3.7692307692307692</v>
      </c>
      <c r="F227" s="29">
        <f t="shared" si="67"/>
        <v>3.5641025641025643</v>
      </c>
      <c r="G227" s="28">
        <f t="shared" si="68"/>
        <v>94.557823129251702</v>
      </c>
    </row>
    <row r="228" spans="1:7" ht="10.199999999999999" customHeight="1" x14ac:dyDescent="0.2">
      <c r="A228" s="2" t="s">
        <v>71</v>
      </c>
      <c r="B228" s="2">
        <v>30</v>
      </c>
      <c r="C228" s="2">
        <v>168</v>
      </c>
      <c r="D228" s="2">
        <v>154</v>
      </c>
      <c r="E228" s="29">
        <f t="shared" si="66"/>
        <v>5.6</v>
      </c>
      <c r="F228" s="29">
        <f t="shared" si="67"/>
        <v>5.1333333333333337</v>
      </c>
      <c r="G228" s="28">
        <f t="shared" si="68"/>
        <v>91.666666666666671</v>
      </c>
    </row>
    <row r="229" spans="1:7" ht="10.199999999999999" customHeight="1" x14ac:dyDescent="0.2">
      <c r="A229" s="2" t="s">
        <v>72</v>
      </c>
      <c r="B229" s="2">
        <v>27</v>
      </c>
      <c r="C229" s="2">
        <v>163</v>
      </c>
      <c r="D229" s="2">
        <v>148</v>
      </c>
      <c r="E229" s="29">
        <f t="shared" si="66"/>
        <v>6.0370370370370372</v>
      </c>
      <c r="F229" s="29">
        <f t="shared" si="67"/>
        <v>5.4814814814814818</v>
      </c>
      <c r="G229" s="28">
        <f t="shared" si="68"/>
        <v>90.797546012269933</v>
      </c>
    </row>
    <row r="230" spans="1:7" ht="10.199999999999999" customHeight="1" x14ac:dyDescent="0.2">
      <c r="A230" s="2" t="s">
        <v>73</v>
      </c>
      <c r="B230" s="2">
        <v>28</v>
      </c>
      <c r="C230" s="2">
        <v>161</v>
      </c>
      <c r="D230" s="2">
        <v>131</v>
      </c>
      <c r="E230" s="29">
        <f t="shared" si="66"/>
        <v>5.75</v>
      </c>
      <c r="F230" s="29">
        <f t="shared" si="67"/>
        <v>4.6785714285714288</v>
      </c>
      <c r="G230" s="28">
        <f t="shared" si="68"/>
        <v>81.366459627329192</v>
      </c>
    </row>
    <row r="231" spans="1:7" ht="10.199999999999999" customHeight="1" x14ac:dyDescent="0.2">
      <c r="A231" s="2"/>
      <c r="B231" s="2"/>
      <c r="C231" s="2"/>
      <c r="D231" s="2"/>
    </row>
    <row r="232" spans="1:7" ht="10.199999999999999" customHeight="1" x14ac:dyDescent="0.2">
      <c r="A232" s="2" t="s">
        <v>25</v>
      </c>
      <c r="B232" s="2"/>
      <c r="C232" s="2"/>
      <c r="D232" s="2"/>
    </row>
    <row r="233" spans="1:7" ht="10.199999999999999" customHeight="1" x14ac:dyDescent="0.2">
      <c r="A233" s="2" t="s">
        <v>92</v>
      </c>
      <c r="B233" s="2">
        <v>368</v>
      </c>
      <c r="C233" s="2">
        <v>1182</v>
      </c>
      <c r="D233" s="2">
        <v>999</v>
      </c>
      <c r="E233" s="29">
        <f>C233/B233</f>
        <v>3.2119565217391304</v>
      </c>
      <c r="F233" s="29">
        <f>D233/B233</f>
        <v>2.714673913043478</v>
      </c>
      <c r="G233" s="28">
        <f>D233*100/C233</f>
        <v>84.517766497461935</v>
      </c>
    </row>
    <row r="234" spans="1:7" ht="10.199999999999999" customHeight="1" x14ac:dyDescent="0.2">
      <c r="A234" s="2" t="s">
        <v>67</v>
      </c>
      <c r="B234" s="2">
        <v>68</v>
      </c>
      <c r="C234" s="2">
        <v>1</v>
      </c>
      <c r="D234" s="2">
        <v>1</v>
      </c>
      <c r="E234" s="29">
        <f t="shared" ref="E234:E240" si="69">C234/B234</f>
        <v>1.4705882352941176E-2</v>
      </c>
      <c r="F234" s="29">
        <f t="shared" ref="F234:F240" si="70">D234/B234</f>
        <v>1.4705882352941176E-2</v>
      </c>
      <c r="G234" s="28">
        <f t="shared" ref="G234:G240" si="71">D234*100/C234</f>
        <v>100</v>
      </c>
    </row>
    <row r="235" spans="1:7" ht="10.199999999999999" customHeight="1" x14ac:dyDescent="0.2">
      <c r="A235" s="2" t="s">
        <v>68</v>
      </c>
      <c r="B235" s="2">
        <v>68</v>
      </c>
      <c r="C235" s="2">
        <v>56</v>
      </c>
      <c r="D235" s="2">
        <v>54</v>
      </c>
      <c r="E235" s="29">
        <f t="shared" si="69"/>
        <v>0.82352941176470584</v>
      </c>
      <c r="F235" s="29">
        <f t="shared" si="70"/>
        <v>0.79411764705882348</v>
      </c>
      <c r="G235" s="28">
        <f t="shared" si="71"/>
        <v>96.428571428571431</v>
      </c>
    </row>
    <row r="236" spans="1:7" ht="10.199999999999999" customHeight="1" x14ac:dyDescent="0.2">
      <c r="A236" s="2" t="s">
        <v>69</v>
      </c>
      <c r="B236" s="2">
        <v>63</v>
      </c>
      <c r="C236" s="2">
        <v>151</v>
      </c>
      <c r="D236" s="2">
        <v>132</v>
      </c>
      <c r="E236" s="29">
        <f t="shared" si="69"/>
        <v>2.3968253968253967</v>
      </c>
      <c r="F236" s="29">
        <f t="shared" si="70"/>
        <v>2.0952380952380953</v>
      </c>
      <c r="G236" s="28">
        <f t="shared" si="71"/>
        <v>87.41721854304636</v>
      </c>
    </row>
    <row r="237" spans="1:7" ht="10.199999999999999" customHeight="1" x14ac:dyDescent="0.2">
      <c r="A237" s="2" t="s">
        <v>70</v>
      </c>
      <c r="B237" s="2">
        <v>58</v>
      </c>
      <c r="C237" s="2">
        <v>245</v>
      </c>
      <c r="D237" s="2">
        <v>207</v>
      </c>
      <c r="E237" s="29">
        <f t="shared" si="69"/>
        <v>4.2241379310344831</v>
      </c>
      <c r="F237" s="29">
        <f t="shared" si="70"/>
        <v>3.5689655172413794</v>
      </c>
      <c r="G237" s="28">
        <f t="shared" si="71"/>
        <v>84.489795918367349</v>
      </c>
    </row>
    <row r="238" spans="1:7" ht="10.199999999999999" customHeight="1" x14ac:dyDescent="0.2">
      <c r="A238" s="2" t="s">
        <v>71</v>
      </c>
      <c r="B238" s="2">
        <v>46</v>
      </c>
      <c r="C238" s="2">
        <v>269</v>
      </c>
      <c r="D238" s="2">
        <v>228</v>
      </c>
      <c r="E238" s="29">
        <f t="shared" si="69"/>
        <v>5.8478260869565215</v>
      </c>
      <c r="F238" s="29">
        <f t="shared" si="70"/>
        <v>4.9565217391304346</v>
      </c>
      <c r="G238" s="28">
        <f t="shared" si="71"/>
        <v>84.758364312267659</v>
      </c>
    </row>
    <row r="239" spans="1:7" ht="10.199999999999999" customHeight="1" x14ac:dyDescent="0.2">
      <c r="A239" s="2" t="s">
        <v>72</v>
      </c>
      <c r="B239" s="2">
        <v>26</v>
      </c>
      <c r="C239" s="2">
        <v>162</v>
      </c>
      <c r="D239" s="2">
        <v>132</v>
      </c>
      <c r="E239" s="29">
        <f t="shared" si="69"/>
        <v>6.2307692307692308</v>
      </c>
      <c r="F239" s="29">
        <f t="shared" si="70"/>
        <v>5.0769230769230766</v>
      </c>
      <c r="G239" s="28">
        <f t="shared" si="71"/>
        <v>81.481481481481481</v>
      </c>
    </row>
    <row r="240" spans="1:7" ht="10.199999999999999" customHeight="1" x14ac:dyDescent="0.2">
      <c r="A240" s="2" t="s">
        <v>73</v>
      </c>
      <c r="B240" s="2">
        <v>39</v>
      </c>
      <c r="C240" s="2">
        <v>298</v>
      </c>
      <c r="D240" s="2">
        <v>245</v>
      </c>
      <c r="E240" s="29">
        <f t="shared" si="69"/>
        <v>7.6410256410256414</v>
      </c>
      <c r="F240" s="29">
        <f t="shared" si="70"/>
        <v>6.2820512820512819</v>
      </c>
      <c r="G240" s="28">
        <f t="shared" si="71"/>
        <v>82.214765100671144</v>
      </c>
    </row>
    <row r="241" spans="1:7" ht="10.199999999999999" customHeight="1" x14ac:dyDescent="0.2">
      <c r="A241" s="2"/>
      <c r="B241" s="2"/>
      <c r="C241" s="2"/>
      <c r="D241" s="2"/>
    </row>
    <row r="242" spans="1:7" ht="10.199999999999999" customHeight="1" x14ac:dyDescent="0.2">
      <c r="A242" s="2" t="s">
        <v>26</v>
      </c>
      <c r="B242" s="2"/>
      <c r="C242" s="2"/>
      <c r="D242" s="2"/>
    </row>
    <row r="243" spans="1:7" ht="10.199999999999999" customHeight="1" x14ac:dyDescent="0.2">
      <c r="A243" s="2" t="s">
        <v>92</v>
      </c>
      <c r="B243" s="2">
        <v>1549</v>
      </c>
      <c r="C243" s="2">
        <v>4185</v>
      </c>
      <c r="D243" s="2">
        <v>3212</v>
      </c>
      <c r="E243" s="29">
        <f>C243/B243</f>
        <v>2.7017430600387349</v>
      </c>
      <c r="F243" s="29">
        <f>D243/B243</f>
        <v>2.0735958683021303</v>
      </c>
      <c r="G243" s="28">
        <f>D243*100/C243</f>
        <v>76.750298685782553</v>
      </c>
    </row>
    <row r="244" spans="1:7" ht="10.199999999999999" customHeight="1" x14ac:dyDescent="0.2">
      <c r="A244" s="2" t="s">
        <v>67</v>
      </c>
      <c r="B244" s="2">
        <v>313</v>
      </c>
      <c r="C244" s="2">
        <v>5</v>
      </c>
      <c r="D244" s="2">
        <v>5</v>
      </c>
      <c r="E244" s="29">
        <f t="shared" ref="E244:E250" si="72">C244/B244</f>
        <v>1.5974440894568689E-2</v>
      </c>
      <c r="F244" s="29">
        <f t="shared" ref="F244:F250" si="73">D244/B244</f>
        <v>1.5974440894568689E-2</v>
      </c>
      <c r="G244" s="28">
        <f t="shared" ref="G244:G250" si="74">D244*100/C244</f>
        <v>100</v>
      </c>
    </row>
    <row r="245" spans="1:7" ht="10.199999999999999" customHeight="1" x14ac:dyDescent="0.2">
      <c r="A245" s="2" t="s">
        <v>68</v>
      </c>
      <c r="B245" s="2">
        <v>259</v>
      </c>
      <c r="C245" s="2">
        <v>146</v>
      </c>
      <c r="D245" s="2">
        <v>131</v>
      </c>
      <c r="E245" s="29">
        <f t="shared" si="72"/>
        <v>0.56370656370656369</v>
      </c>
      <c r="F245" s="29">
        <f t="shared" si="73"/>
        <v>0.50579150579150578</v>
      </c>
      <c r="G245" s="28">
        <f t="shared" si="74"/>
        <v>89.726027397260268</v>
      </c>
    </row>
    <row r="246" spans="1:7" ht="10.199999999999999" customHeight="1" x14ac:dyDescent="0.2">
      <c r="A246" s="2" t="s">
        <v>69</v>
      </c>
      <c r="B246" s="2">
        <v>245</v>
      </c>
      <c r="C246" s="2">
        <v>511</v>
      </c>
      <c r="D246" s="2">
        <v>427</v>
      </c>
      <c r="E246" s="29">
        <f t="shared" si="72"/>
        <v>2.0857142857142859</v>
      </c>
      <c r="F246" s="29">
        <f t="shared" si="73"/>
        <v>1.7428571428571429</v>
      </c>
      <c r="G246" s="28">
        <f t="shared" si="74"/>
        <v>83.561643835616437</v>
      </c>
    </row>
    <row r="247" spans="1:7" ht="10.199999999999999" customHeight="1" x14ac:dyDescent="0.2">
      <c r="A247" s="2" t="s">
        <v>70</v>
      </c>
      <c r="B247" s="2">
        <v>229</v>
      </c>
      <c r="C247" s="2">
        <v>743</v>
      </c>
      <c r="D247" s="2">
        <v>610</v>
      </c>
      <c r="E247" s="29">
        <f t="shared" si="72"/>
        <v>3.2445414847161573</v>
      </c>
      <c r="F247" s="29">
        <f t="shared" si="73"/>
        <v>2.6637554585152841</v>
      </c>
      <c r="G247" s="28">
        <f t="shared" si="74"/>
        <v>82.099596231493948</v>
      </c>
    </row>
    <row r="248" spans="1:7" ht="10.199999999999999" customHeight="1" x14ac:dyDescent="0.2">
      <c r="A248" s="2" t="s">
        <v>71</v>
      </c>
      <c r="B248" s="2">
        <v>222</v>
      </c>
      <c r="C248" s="2">
        <v>1137</v>
      </c>
      <c r="D248" s="2">
        <v>870</v>
      </c>
      <c r="E248" s="29">
        <f t="shared" si="72"/>
        <v>5.1216216216216219</v>
      </c>
      <c r="F248" s="29">
        <f t="shared" si="73"/>
        <v>3.9189189189189189</v>
      </c>
      <c r="G248" s="28">
        <f t="shared" si="74"/>
        <v>76.517150395778359</v>
      </c>
    </row>
    <row r="249" spans="1:7" ht="10.199999999999999" customHeight="1" x14ac:dyDescent="0.2">
      <c r="A249" s="2" t="s">
        <v>72</v>
      </c>
      <c r="B249" s="2">
        <v>147</v>
      </c>
      <c r="C249" s="2">
        <v>820</v>
      </c>
      <c r="D249" s="2">
        <v>591</v>
      </c>
      <c r="E249" s="29">
        <f t="shared" si="72"/>
        <v>5.5782312925170068</v>
      </c>
      <c r="F249" s="29">
        <f t="shared" si="73"/>
        <v>4.0204081632653059</v>
      </c>
      <c r="G249" s="28">
        <f t="shared" si="74"/>
        <v>72.073170731707322</v>
      </c>
    </row>
    <row r="250" spans="1:7" ht="10.199999999999999" customHeight="1" x14ac:dyDescent="0.2">
      <c r="A250" s="2" t="s">
        <v>73</v>
      </c>
      <c r="B250" s="2">
        <v>134</v>
      </c>
      <c r="C250" s="2">
        <v>823</v>
      </c>
      <c r="D250" s="2">
        <v>578</v>
      </c>
      <c r="E250" s="29">
        <f t="shared" si="72"/>
        <v>6.1417910447761193</v>
      </c>
      <c r="F250" s="29">
        <f t="shared" si="73"/>
        <v>4.3134328358208958</v>
      </c>
      <c r="G250" s="28">
        <f t="shared" si="74"/>
        <v>70.230862697448359</v>
      </c>
    </row>
    <row r="251" spans="1:7" ht="10.199999999999999" customHeight="1" x14ac:dyDescent="0.2">
      <c r="A251" s="2"/>
      <c r="B251" s="2"/>
      <c r="C251" s="2"/>
      <c r="D251" s="2"/>
    </row>
    <row r="252" spans="1:7" ht="10.199999999999999" customHeight="1" x14ac:dyDescent="0.2">
      <c r="A252" s="2" t="s">
        <v>90</v>
      </c>
      <c r="B252" s="2"/>
      <c r="C252" s="2"/>
      <c r="D252" s="2"/>
    </row>
    <row r="253" spans="1:7" ht="10.199999999999999" customHeight="1" x14ac:dyDescent="0.2">
      <c r="A253" s="2" t="s">
        <v>92</v>
      </c>
      <c r="B253" s="2">
        <v>355</v>
      </c>
      <c r="C253" s="2">
        <v>893</v>
      </c>
      <c r="D253" s="2">
        <v>700</v>
      </c>
      <c r="E253" s="29">
        <f>C253/B253</f>
        <v>2.5154929577464791</v>
      </c>
      <c r="F253" s="29">
        <f>D253/B253</f>
        <v>1.971830985915493</v>
      </c>
      <c r="G253" s="28">
        <f>D253*100/C253</f>
        <v>78.38745800671893</v>
      </c>
    </row>
    <row r="254" spans="1:7" ht="10.199999999999999" customHeight="1" x14ac:dyDescent="0.2">
      <c r="A254" s="2" t="s">
        <v>67</v>
      </c>
      <c r="B254" s="2">
        <v>60</v>
      </c>
      <c r="C254" s="2">
        <v>5</v>
      </c>
      <c r="D254" s="2">
        <v>3</v>
      </c>
      <c r="E254" s="29">
        <f t="shared" ref="E254:E260" si="75">C254/B254</f>
        <v>8.3333333333333329E-2</v>
      </c>
      <c r="F254" s="29">
        <f t="shared" ref="F254:F260" si="76">D254/B254</f>
        <v>0.05</v>
      </c>
      <c r="G254" s="28">
        <f t="shared" ref="G254:G260" si="77">D254*100/C254</f>
        <v>60</v>
      </c>
    </row>
    <row r="255" spans="1:7" ht="10.199999999999999" customHeight="1" x14ac:dyDescent="0.2">
      <c r="A255" s="2" t="s">
        <v>68</v>
      </c>
      <c r="B255" s="2">
        <v>60</v>
      </c>
      <c r="C255" s="2">
        <v>43</v>
      </c>
      <c r="D255" s="2">
        <v>40</v>
      </c>
      <c r="E255" s="29">
        <f t="shared" si="75"/>
        <v>0.71666666666666667</v>
      </c>
      <c r="F255" s="29">
        <f t="shared" si="76"/>
        <v>0.66666666666666663</v>
      </c>
      <c r="G255" s="28">
        <f t="shared" si="77"/>
        <v>93.023255813953483</v>
      </c>
    </row>
    <row r="256" spans="1:7" ht="10.199999999999999" customHeight="1" x14ac:dyDescent="0.2">
      <c r="A256" s="2" t="s">
        <v>69</v>
      </c>
      <c r="B256" s="2">
        <v>41</v>
      </c>
      <c r="C256" s="2">
        <v>105</v>
      </c>
      <c r="D256" s="2">
        <v>96</v>
      </c>
      <c r="E256" s="29">
        <f t="shared" si="75"/>
        <v>2.5609756097560976</v>
      </c>
      <c r="F256" s="29">
        <f t="shared" si="76"/>
        <v>2.3414634146341462</v>
      </c>
      <c r="G256" s="28">
        <f t="shared" si="77"/>
        <v>91.428571428571431</v>
      </c>
    </row>
    <row r="257" spans="1:7" ht="10.199999999999999" customHeight="1" x14ac:dyDescent="0.2">
      <c r="A257" s="2" t="s">
        <v>70</v>
      </c>
      <c r="B257" s="2">
        <v>28</v>
      </c>
      <c r="C257" s="2">
        <v>107</v>
      </c>
      <c r="D257" s="2">
        <v>88</v>
      </c>
      <c r="E257" s="29">
        <f t="shared" si="75"/>
        <v>3.8214285714285716</v>
      </c>
      <c r="F257" s="29">
        <f t="shared" si="76"/>
        <v>3.1428571428571428</v>
      </c>
      <c r="G257" s="28">
        <f t="shared" si="77"/>
        <v>82.242990654205613</v>
      </c>
    </row>
    <row r="258" spans="1:7" ht="10.199999999999999" customHeight="1" x14ac:dyDescent="0.2">
      <c r="A258" s="2" t="s">
        <v>71</v>
      </c>
      <c r="B258" s="2">
        <v>48</v>
      </c>
      <c r="C258" s="2">
        <v>175</v>
      </c>
      <c r="D258" s="2">
        <v>155</v>
      </c>
      <c r="E258" s="29">
        <f t="shared" si="75"/>
        <v>3.6458333333333335</v>
      </c>
      <c r="F258" s="29">
        <f t="shared" si="76"/>
        <v>3.2291666666666665</v>
      </c>
      <c r="G258" s="28">
        <f t="shared" si="77"/>
        <v>88.571428571428569</v>
      </c>
    </row>
    <row r="259" spans="1:7" ht="10.199999999999999" customHeight="1" x14ac:dyDescent="0.2">
      <c r="A259" s="2" t="s">
        <v>72</v>
      </c>
      <c r="B259" s="2">
        <v>70</v>
      </c>
      <c r="C259" s="2">
        <v>296</v>
      </c>
      <c r="D259" s="2">
        <v>208</v>
      </c>
      <c r="E259" s="29">
        <f t="shared" si="75"/>
        <v>4.2285714285714286</v>
      </c>
      <c r="F259" s="29">
        <f t="shared" si="76"/>
        <v>2.9714285714285715</v>
      </c>
      <c r="G259" s="28">
        <f t="shared" si="77"/>
        <v>70.270270270270274</v>
      </c>
    </row>
    <row r="260" spans="1:7" ht="10.199999999999999" customHeight="1" x14ac:dyDescent="0.2">
      <c r="A260" s="2" t="s">
        <v>73</v>
      </c>
      <c r="B260" s="2">
        <v>48</v>
      </c>
      <c r="C260" s="2">
        <v>162</v>
      </c>
      <c r="D260" s="2">
        <v>110</v>
      </c>
      <c r="E260" s="29">
        <f t="shared" si="75"/>
        <v>3.375</v>
      </c>
      <c r="F260" s="29">
        <f t="shared" si="76"/>
        <v>2.2916666666666665</v>
      </c>
      <c r="G260" s="28">
        <f t="shared" si="77"/>
        <v>67.901234567901241</v>
      </c>
    </row>
    <row r="261" spans="1:7" ht="10.199999999999999" customHeight="1" x14ac:dyDescent="0.2">
      <c r="A261" s="2"/>
      <c r="B261" s="2"/>
      <c r="C261" s="2"/>
      <c r="D261" s="2"/>
    </row>
    <row r="262" spans="1:7" ht="10.199999999999999" customHeight="1" x14ac:dyDescent="0.2">
      <c r="A262" s="2" t="s">
        <v>117</v>
      </c>
      <c r="B262" s="2"/>
      <c r="C262" s="2"/>
      <c r="D262" s="2"/>
    </row>
    <row r="263" spans="1:7" ht="10.199999999999999" customHeight="1" x14ac:dyDescent="0.2">
      <c r="A263" s="2" t="s">
        <v>92</v>
      </c>
      <c r="B263" s="2">
        <v>506</v>
      </c>
      <c r="C263" s="2">
        <v>1524</v>
      </c>
      <c r="D263" s="2">
        <v>1242</v>
      </c>
      <c r="E263" s="29">
        <f>C263/B263</f>
        <v>3.0118577075098814</v>
      </c>
      <c r="F263" s="29">
        <f>D263/B263</f>
        <v>2.4545454545454546</v>
      </c>
      <c r="G263" s="28">
        <f>D263*100/C263</f>
        <v>81.496062992125985</v>
      </c>
    </row>
    <row r="264" spans="1:7" ht="10.199999999999999" customHeight="1" x14ac:dyDescent="0.2">
      <c r="A264" s="2" t="s">
        <v>67</v>
      </c>
      <c r="B264" s="2">
        <v>81</v>
      </c>
      <c r="C264" s="2">
        <v>9</v>
      </c>
      <c r="D264" s="2">
        <v>7</v>
      </c>
      <c r="E264" s="29">
        <f t="shared" ref="E264:E270" si="78">C264/B264</f>
        <v>0.1111111111111111</v>
      </c>
      <c r="F264" s="29">
        <f t="shared" ref="F264:F270" si="79">D264/B264</f>
        <v>8.6419753086419748E-2</v>
      </c>
      <c r="G264" s="28">
        <f t="shared" ref="G264:G270" si="80">D264*100/C264</f>
        <v>77.777777777777771</v>
      </c>
    </row>
    <row r="265" spans="1:7" ht="10.199999999999999" customHeight="1" x14ac:dyDescent="0.2">
      <c r="A265" s="2" t="s">
        <v>68</v>
      </c>
      <c r="B265" s="2">
        <v>78</v>
      </c>
      <c r="C265" s="2">
        <v>92</v>
      </c>
      <c r="D265" s="2">
        <v>84</v>
      </c>
      <c r="E265" s="29">
        <f t="shared" si="78"/>
        <v>1.1794871794871795</v>
      </c>
      <c r="F265" s="29">
        <f t="shared" si="79"/>
        <v>1.0769230769230769</v>
      </c>
      <c r="G265" s="28">
        <f t="shared" si="80"/>
        <v>91.304347826086953</v>
      </c>
    </row>
    <row r="266" spans="1:7" ht="10.199999999999999" customHeight="1" x14ac:dyDescent="0.2">
      <c r="A266" s="2" t="s">
        <v>69</v>
      </c>
      <c r="B266" s="2">
        <v>111</v>
      </c>
      <c r="C266" s="2">
        <v>234</v>
      </c>
      <c r="D266" s="2">
        <v>207</v>
      </c>
      <c r="E266" s="29">
        <f t="shared" si="78"/>
        <v>2.1081081081081079</v>
      </c>
      <c r="F266" s="29">
        <f t="shared" si="79"/>
        <v>1.8648648648648649</v>
      </c>
      <c r="G266" s="28">
        <f t="shared" si="80"/>
        <v>88.461538461538467</v>
      </c>
    </row>
    <row r="267" spans="1:7" ht="10.199999999999999" customHeight="1" x14ac:dyDescent="0.2">
      <c r="A267" s="2" t="s">
        <v>70</v>
      </c>
      <c r="B267" s="2">
        <v>95</v>
      </c>
      <c r="C267" s="2">
        <v>373</v>
      </c>
      <c r="D267" s="2">
        <v>323</v>
      </c>
      <c r="E267" s="29">
        <f t="shared" si="78"/>
        <v>3.9263157894736844</v>
      </c>
      <c r="F267" s="29">
        <f t="shared" si="79"/>
        <v>3.4</v>
      </c>
      <c r="G267" s="28">
        <f t="shared" si="80"/>
        <v>86.595174262734588</v>
      </c>
    </row>
    <row r="268" spans="1:7" ht="10.199999999999999" customHeight="1" x14ac:dyDescent="0.2">
      <c r="A268" s="2" t="s">
        <v>71</v>
      </c>
      <c r="B268" s="2">
        <v>49</v>
      </c>
      <c r="C268" s="2">
        <v>270</v>
      </c>
      <c r="D268" s="2">
        <v>222</v>
      </c>
      <c r="E268" s="29">
        <f t="shared" si="78"/>
        <v>5.5102040816326534</v>
      </c>
      <c r="F268" s="29">
        <f t="shared" si="79"/>
        <v>4.5306122448979593</v>
      </c>
      <c r="G268" s="28">
        <f t="shared" si="80"/>
        <v>82.222222222222229</v>
      </c>
    </row>
    <row r="269" spans="1:7" ht="10.199999999999999" customHeight="1" x14ac:dyDescent="0.2">
      <c r="A269" s="2" t="s">
        <v>72</v>
      </c>
      <c r="B269" s="2">
        <v>64</v>
      </c>
      <c r="C269" s="2">
        <v>372</v>
      </c>
      <c r="D269" s="2">
        <v>282</v>
      </c>
      <c r="E269" s="29">
        <f t="shared" si="78"/>
        <v>5.8125</v>
      </c>
      <c r="F269" s="29">
        <f t="shared" si="79"/>
        <v>4.40625</v>
      </c>
      <c r="G269" s="28">
        <f t="shared" si="80"/>
        <v>75.806451612903231</v>
      </c>
    </row>
    <row r="270" spans="1:7" ht="10.199999999999999" customHeight="1" x14ac:dyDescent="0.2">
      <c r="A270" s="2" t="s">
        <v>73</v>
      </c>
      <c r="B270" s="2">
        <v>28</v>
      </c>
      <c r="C270" s="2">
        <v>174</v>
      </c>
      <c r="D270" s="2">
        <v>117</v>
      </c>
      <c r="E270" s="29">
        <f t="shared" si="78"/>
        <v>6.2142857142857144</v>
      </c>
      <c r="F270" s="29">
        <f t="shared" si="79"/>
        <v>4.1785714285714288</v>
      </c>
      <c r="G270" s="28">
        <f t="shared" si="80"/>
        <v>67.241379310344826</v>
      </c>
    </row>
    <row r="271" spans="1:7" ht="10.199999999999999" customHeight="1" x14ac:dyDescent="0.2">
      <c r="A271" s="2"/>
      <c r="B271" s="2"/>
      <c r="C271" s="2"/>
      <c r="D271" s="2"/>
    </row>
    <row r="272" spans="1:7" ht="10.199999999999999" customHeight="1" x14ac:dyDescent="0.2">
      <c r="A272" s="2" t="s">
        <v>118</v>
      </c>
      <c r="B272" s="2"/>
      <c r="C272" s="2"/>
      <c r="D272" s="2"/>
    </row>
    <row r="273" spans="1:7" ht="10.199999999999999" customHeight="1" x14ac:dyDescent="0.2">
      <c r="A273" s="2" t="s">
        <v>38</v>
      </c>
      <c r="B273" s="2">
        <v>2407</v>
      </c>
      <c r="C273" s="2">
        <v>6329</v>
      </c>
      <c r="D273" s="2">
        <v>5152</v>
      </c>
      <c r="E273" s="29">
        <f>C273/B273</f>
        <v>2.6294142085583716</v>
      </c>
      <c r="F273" s="29">
        <f>D273/B273</f>
        <v>2.1404237640216035</v>
      </c>
      <c r="G273" s="28">
        <f>D273*100/C273</f>
        <v>81.403065255174596</v>
      </c>
    </row>
    <row r="274" spans="1:7" ht="10.199999999999999" customHeight="1" x14ac:dyDescent="0.2">
      <c r="A274" s="2" t="s">
        <v>67</v>
      </c>
      <c r="B274" s="2">
        <v>548</v>
      </c>
      <c r="C274" s="2">
        <v>34</v>
      </c>
      <c r="D274" s="2">
        <v>32</v>
      </c>
      <c r="E274" s="29">
        <f t="shared" ref="E274:E280" si="81">C274/B274</f>
        <v>6.2043795620437957E-2</v>
      </c>
      <c r="F274" s="29">
        <f t="shared" ref="F274:F280" si="82">D274/B274</f>
        <v>5.8394160583941604E-2</v>
      </c>
      <c r="G274" s="28">
        <f t="shared" ref="G274:G280" si="83">D274*100/C274</f>
        <v>94.117647058823536</v>
      </c>
    </row>
    <row r="275" spans="1:7" ht="10.199999999999999" customHeight="1" x14ac:dyDescent="0.2">
      <c r="A275" s="2" t="s">
        <v>68</v>
      </c>
      <c r="B275" s="2">
        <v>443</v>
      </c>
      <c r="C275" s="2">
        <v>352</v>
      </c>
      <c r="D275" s="2">
        <v>317</v>
      </c>
      <c r="E275" s="29">
        <f t="shared" si="81"/>
        <v>0.79458239277652365</v>
      </c>
      <c r="F275" s="29">
        <f t="shared" si="82"/>
        <v>0.71557562076749437</v>
      </c>
      <c r="G275" s="28">
        <f t="shared" si="83"/>
        <v>90.056818181818187</v>
      </c>
    </row>
    <row r="276" spans="1:7" ht="10.199999999999999" customHeight="1" x14ac:dyDescent="0.2">
      <c r="A276" s="2" t="s">
        <v>69</v>
      </c>
      <c r="B276" s="2">
        <v>399</v>
      </c>
      <c r="C276" s="2">
        <v>881</v>
      </c>
      <c r="D276" s="2">
        <v>784</v>
      </c>
      <c r="E276" s="29">
        <f t="shared" si="81"/>
        <v>2.2080200501253131</v>
      </c>
      <c r="F276" s="29">
        <f t="shared" si="82"/>
        <v>1.9649122807017543</v>
      </c>
      <c r="G276" s="28">
        <f t="shared" si="83"/>
        <v>88.989784335981838</v>
      </c>
    </row>
    <row r="277" spans="1:7" ht="10.199999999999999" customHeight="1" x14ac:dyDescent="0.2">
      <c r="A277" s="2" t="s">
        <v>70</v>
      </c>
      <c r="B277" s="2">
        <v>334</v>
      </c>
      <c r="C277" s="2">
        <v>1151</v>
      </c>
      <c r="D277" s="2">
        <v>969</v>
      </c>
      <c r="E277" s="29">
        <f t="shared" si="81"/>
        <v>3.4461077844311379</v>
      </c>
      <c r="F277" s="29">
        <f t="shared" si="82"/>
        <v>2.9011976047904193</v>
      </c>
      <c r="G277" s="28">
        <f t="shared" si="83"/>
        <v>84.187662901824496</v>
      </c>
    </row>
    <row r="278" spans="1:7" ht="10.199999999999999" customHeight="1" x14ac:dyDescent="0.2">
      <c r="A278" s="2" t="s">
        <v>71</v>
      </c>
      <c r="B278" s="2">
        <v>238</v>
      </c>
      <c r="C278" s="2">
        <v>1167</v>
      </c>
      <c r="D278" s="2">
        <v>945</v>
      </c>
      <c r="E278" s="29">
        <f t="shared" si="81"/>
        <v>4.9033613445378155</v>
      </c>
      <c r="F278" s="29">
        <f t="shared" si="82"/>
        <v>3.9705882352941178</v>
      </c>
      <c r="G278" s="28">
        <f t="shared" si="83"/>
        <v>80.976863753213365</v>
      </c>
    </row>
    <row r="279" spans="1:7" ht="10.199999999999999" customHeight="1" x14ac:dyDescent="0.2">
      <c r="A279" s="2" t="s">
        <v>72</v>
      </c>
      <c r="B279" s="2">
        <v>277</v>
      </c>
      <c r="C279" s="2">
        <v>1653</v>
      </c>
      <c r="D279" s="2">
        <v>1277</v>
      </c>
      <c r="E279" s="29">
        <f t="shared" si="81"/>
        <v>5.9675090252707585</v>
      </c>
      <c r="F279" s="29">
        <f t="shared" si="82"/>
        <v>4.6101083032490973</v>
      </c>
      <c r="G279" s="28">
        <f t="shared" si="83"/>
        <v>77.25347852389595</v>
      </c>
    </row>
    <row r="280" spans="1:7" ht="10.199999999999999" customHeight="1" x14ac:dyDescent="0.2">
      <c r="A280" s="2" t="s">
        <v>73</v>
      </c>
      <c r="B280" s="2">
        <v>168</v>
      </c>
      <c r="C280" s="2">
        <v>1091</v>
      </c>
      <c r="D280" s="2">
        <v>828</v>
      </c>
      <c r="E280" s="29">
        <f t="shared" si="81"/>
        <v>6.4940476190476186</v>
      </c>
      <c r="F280" s="29">
        <f t="shared" si="82"/>
        <v>4.9285714285714288</v>
      </c>
      <c r="G280" s="28">
        <f t="shared" si="83"/>
        <v>75.89367552703942</v>
      </c>
    </row>
    <row r="281" spans="1:7" ht="10.199999999999999" customHeight="1" x14ac:dyDescent="0.2">
      <c r="A281" s="2"/>
      <c r="B281" s="2"/>
      <c r="C281" s="2"/>
      <c r="D281" s="2"/>
    </row>
    <row r="282" spans="1:7" ht="10.199999999999999" customHeight="1" x14ac:dyDescent="0.2">
      <c r="A282" s="2" t="s">
        <v>30</v>
      </c>
      <c r="B282" s="2"/>
      <c r="C282" s="2"/>
      <c r="D282" s="2"/>
    </row>
    <row r="283" spans="1:7" ht="10.199999999999999" customHeight="1" x14ac:dyDescent="0.2">
      <c r="A283" s="2" t="s">
        <v>92</v>
      </c>
      <c r="B283" s="2">
        <v>316</v>
      </c>
      <c r="C283" s="2">
        <v>890</v>
      </c>
      <c r="D283" s="2">
        <v>765</v>
      </c>
      <c r="E283" s="29">
        <f>C283/B283</f>
        <v>2.8164556962025316</v>
      </c>
      <c r="F283" s="29">
        <f>D283/B283</f>
        <v>2.4208860759493671</v>
      </c>
      <c r="G283" s="28">
        <f>D283*100/C283</f>
        <v>85.955056179775283</v>
      </c>
    </row>
    <row r="284" spans="1:7" ht="10.199999999999999" customHeight="1" x14ac:dyDescent="0.2">
      <c r="A284" s="2" t="s">
        <v>67</v>
      </c>
      <c r="B284" s="2">
        <v>67</v>
      </c>
      <c r="C284" s="2">
        <v>4</v>
      </c>
      <c r="D284" s="2">
        <v>4</v>
      </c>
      <c r="E284" s="29">
        <f t="shared" ref="E284:E290" si="84">C284/B284</f>
        <v>5.9701492537313432E-2</v>
      </c>
      <c r="F284" s="29">
        <f t="shared" ref="F284:F290" si="85">D284/B284</f>
        <v>5.9701492537313432E-2</v>
      </c>
      <c r="G284" s="28">
        <f t="shared" ref="G284:G290" si="86">D284*100/C284</f>
        <v>100</v>
      </c>
    </row>
    <row r="285" spans="1:7" ht="10.199999999999999" customHeight="1" x14ac:dyDescent="0.2">
      <c r="A285" s="2" t="s">
        <v>68</v>
      </c>
      <c r="B285" s="2">
        <v>52</v>
      </c>
      <c r="C285" s="2">
        <v>31</v>
      </c>
      <c r="D285" s="2">
        <v>31</v>
      </c>
      <c r="E285" s="29">
        <f t="shared" si="84"/>
        <v>0.59615384615384615</v>
      </c>
      <c r="F285" s="29">
        <f t="shared" si="85"/>
        <v>0.59615384615384615</v>
      </c>
      <c r="G285" s="28">
        <f t="shared" si="86"/>
        <v>100</v>
      </c>
    </row>
    <row r="286" spans="1:7" ht="10.199999999999999" customHeight="1" x14ac:dyDescent="0.2">
      <c r="A286" s="2" t="s">
        <v>69</v>
      </c>
      <c r="B286" s="2">
        <v>47</v>
      </c>
      <c r="C286" s="2">
        <v>112</v>
      </c>
      <c r="D286" s="2">
        <v>104</v>
      </c>
      <c r="E286" s="29">
        <f t="shared" si="84"/>
        <v>2.3829787234042552</v>
      </c>
      <c r="F286" s="29">
        <f t="shared" si="85"/>
        <v>2.2127659574468086</v>
      </c>
      <c r="G286" s="28">
        <f t="shared" si="86"/>
        <v>92.857142857142861</v>
      </c>
    </row>
    <row r="287" spans="1:7" ht="10.199999999999999" customHeight="1" x14ac:dyDescent="0.2">
      <c r="A287" s="2" t="s">
        <v>70</v>
      </c>
      <c r="B287" s="2">
        <v>56</v>
      </c>
      <c r="C287" s="2">
        <v>192</v>
      </c>
      <c r="D287" s="2">
        <v>165</v>
      </c>
      <c r="E287" s="29">
        <f t="shared" si="84"/>
        <v>3.4285714285714284</v>
      </c>
      <c r="F287" s="29">
        <f t="shared" si="85"/>
        <v>2.9464285714285716</v>
      </c>
      <c r="G287" s="28">
        <f t="shared" si="86"/>
        <v>85.9375</v>
      </c>
    </row>
    <row r="288" spans="1:7" ht="10.199999999999999" customHeight="1" x14ac:dyDescent="0.2">
      <c r="A288" s="2" t="s">
        <v>71</v>
      </c>
      <c r="B288" s="2">
        <v>35</v>
      </c>
      <c r="C288" s="2">
        <v>168</v>
      </c>
      <c r="D288" s="2">
        <v>142</v>
      </c>
      <c r="E288" s="29">
        <f t="shared" si="84"/>
        <v>4.8</v>
      </c>
      <c r="F288" s="29">
        <f t="shared" si="85"/>
        <v>4.0571428571428569</v>
      </c>
      <c r="G288" s="28">
        <f t="shared" si="86"/>
        <v>84.523809523809518</v>
      </c>
    </row>
    <row r="289" spans="1:7" ht="10.199999999999999" customHeight="1" x14ac:dyDescent="0.2">
      <c r="A289" s="2" t="s">
        <v>72</v>
      </c>
      <c r="B289" s="2">
        <v>43</v>
      </c>
      <c r="C289" s="2">
        <v>256</v>
      </c>
      <c r="D289" s="2">
        <v>217</v>
      </c>
      <c r="E289" s="29">
        <f t="shared" si="84"/>
        <v>5.9534883720930232</v>
      </c>
      <c r="F289" s="29">
        <f t="shared" si="85"/>
        <v>5.0465116279069768</v>
      </c>
      <c r="G289" s="28">
        <f t="shared" si="86"/>
        <v>84.765625</v>
      </c>
    </row>
    <row r="290" spans="1:7" ht="10.199999999999999" customHeight="1" x14ac:dyDescent="0.2">
      <c r="A290" s="2" t="s">
        <v>73</v>
      </c>
      <c r="B290" s="2">
        <v>16</v>
      </c>
      <c r="C290" s="2">
        <v>127</v>
      </c>
      <c r="D290" s="2">
        <v>102</v>
      </c>
      <c r="E290" s="29">
        <f t="shared" si="84"/>
        <v>7.9375</v>
      </c>
      <c r="F290" s="29">
        <f t="shared" si="85"/>
        <v>6.375</v>
      </c>
      <c r="G290" s="28">
        <f t="shared" si="86"/>
        <v>80.314960629921259</v>
      </c>
    </row>
    <row r="291" spans="1:7" ht="10.199999999999999" customHeight="1" x14ac:dyDescent="0.2">
      <c r="A291" s="2"/>
      <c r="B291" s="2"/>
      <c r="C291" s="2"/>
      <c r="D291" s="2"/>
    </row>
    <row r="292" spans="1:7" ht="10.199999999999999" customHeight="1" x14ac:dyDescent="0.2">
      <c r="A292" s="2" t="s">
        <v>94</v>
      </c>
      <c r="B292" s="2"/>
      <c r="C292" s="2"/>
      <c r="D292" s="2"/>
    </row>
    <row r="293" spans="1:7" ht="10.199999999999999" customHeight="1" x14ac:dyDescent="0.2">
      <c r="A293" s="2" t="s">
        <v>92</v>
      </c>
      <c r="B293" s="2">
        <v>813</v>
      </c>
      <c r="C293" s="2">
        <v>2006</v>
      </c>
      <c r="D293" s="2">
        <v>1706</v>
      </c>
      <c r="E293" s="29">
        <f>C293/B293</f>
        <v>2.4674046740467404</v>
      </c>
      <c r="F293" s="29">
        <f>D293/B293</f>
        <v>2.0984009840098401</v>
      </c>
      <c r="G293" s="28">
        <f>D293*100/C293</f>
        <v>85.044865403788634</v>
      </c>
    </row>
    <row r="294" spans="1:7" ht="10.199999999999999" customHeight="1" x14ac:dyDescent="0.2">
      <c r="A294" s="2" t="s">
        <v>67</v>
      </c>
      <c r="B294" s="2">
        <v>210</v>
      </c>
      <c r="C294" s="2">
        <v>7</v>
      </c>
      <c r="D294" s="2">
        <v>7</v>
      </c>
      <c r="E294" s="29">
        <f t="shared" ref="E294:E300" si="87">C294/B294</f>
        <v>3.3333333333333333E-2</v>
      </c>
      <c r="F294" s="29">
        <f t="shared" ref="F294:F300" si="88">D294/B294</f>
        <v>3.3333333333333333E-2</v>
      </c>
      <c r="G294" s="28">
        <f t="shared" ref="G294:G300" si="89">D294*100/C294</f>
        <v>100</v>
      </c>
    </row>
    <row r="295" spans="1:7" ht="10.199999999999999" customHeight="1" x14ac:dyDescent="0.2">
      <c r="A295" s="2" t="s">
        <v>68</v>
      </c>
      <c r="B295" s="2">
        <v>120</v>
      </c>
      <c r="C295" s="2">
        <v>74</v>
      </c>
      <c r="D295" s="2">
        <v>68</v>
      </c>
      <c r="E295" s="29">
        <f t="shared" si="87"/>
        <v>0.6166666666666667</v>
      </c>
      <c r="F295" s="29">
        <f t="shared" si="88"/>
        <v>0.56666666666666665</v>
      </c>
      <c r="G295" s="28">
        <f t="shared" si="89"/>
        <v>91.891891891891888</v>
      </c>
    </row>
    <row r="296" spans="1:7" ht="10.199999999999999" customHeight="1" x14ac:dyDescent="0.2">
      <c r="A296" s="2" t="s">
        <v>69</v>
      </c>
      <c r="B296" s="2">
        <v>152</v>
      </c>
      <c r="C296" s="2">
        <v>328</v>
      </c>
      <c r="D296" s="2">
        <v>299</v>
      </c>
      <c r="E296" s="29">
        <f t="shared" si="87"/>
        <v>2.1578947368421053</v>
      </c>
      <c r="F296" s="29">
        <f t="shared" si="88"/>
        <v>1.9671052631578947</v>
      </c>
      <c r="G296" s="28">
        <f t="shared" si="89"/>
        <v>91.158536585365852</v>
      </c>
    </row>
    <row r="297" spans="1:7" ht="10.199999999999999" customHeight="1" x14ac:dyDescent="0.2">
      <c r="A297" s="2" t="s">
        <v>70</v>
      </c>
      <c r="B297" s="2">
        <v>114</v>
      </c>
      <c r="C297" s="2">
        <v>447</v>
      </c>
      <c r="D297" s="2">
        <v>374</v>
      </c>
      <c r="E297" s="29">
        <f t="shared" si="87"/>
        <v>3.9210526315789473</v>
      </c>
      <c r="F297" s="29">
        <f t="shared" si="88"/>
        <v>3.2807017543859649</v>
      </c>
      <c r="G297" s="28">
        <f t="shared" si="89"/>
        <v>83.668903803131997</v>
      </c>
    </row>
    <row r="298" spans="1:7" ht="10.199999999999999" customHeight="1" x14ac:dyDescent="0.2">
      <c r="A298" s="2" t="s">
        <v>71</v>
      </c>
      <c r="B298" s="2">
        <v>103</v>
      </c>
      <c r="C298" s="2">
        <v>542</v>
      </c>
      <c r="D298" s="2">
        <v>473</v>
      </c>
      <c r="E298" s="29">
        <f t="shared" si="87"/>
        <v>5.2621359223300974</v>
      </c>
      <c r="F298" s="29">
        <f t="shared" si="88"/>
        <v>4.592233009708738</v>
      </c>
      <c r="G298" s="28">
        <f t="shared" si="89"/>
        <v>87.269372693726936</v>
      </c>
    </row>
    <row r="299" spans="1:7" ht="10.199999999999999" customHeight="1" x14ac:dyDescent="0.2">
      <c r="A299" s="2" t="s">
        <v>72</v>
      </c>
      <c r="B299" s="2">
        <v>70</v>
      </c>
      <c r="C299" s="2">
        <v>364</v>
      </c>
      <c r="D299" s="2">
        <v>282</v>
      </c>
      <c r="E299" s="29">
        <f t="shared" si="87"/>
        <v>5.2</v>
      </c>
      <c r="F299" s="29">
        <f t="shared" si="88"/>
        <v>4.0285714285714285</v>
      </c>
      <c r="G299" s="28">
        <f t="shared" si="89"/>
        <v>77.472527472527474</v>
      </c>
    </row>
    <row r="300" spans="1:7" ht="10.199999999999999" customHeight="1" x14ac:dyDescent="0.2">
      <c r="A300" s="2" t="s">
        <v>73</v>
      </c>
      <c r="B300" s="2">
        <v>44</v>
      </c>
      <c r="C300" s="2">
        <v>244</v>
      </c>
      <c r="D300" s="2">
        <v>203</v>
      </c>
      <c r="E300" s="29">
        <f t="shared" si="87"/>
        <v>5.5454545454545459</v>
      </c>
      <c r="F300" s="29">
        <f t="shared" si="88"/>
        <v>4.6136363636363633</v>
      </c>
      <c r="G300" s="28">
        <f t="shared" si="89"/>
        <v>83.196721311475414</v>
      </c>
    </row>
    <row r="301" spans="1:7" ht="10.199999999999999" customHeight="1" x14ac:dyDescent="0.2">
      <c r="A301" s="2"/>
      <c r="B301" s="2"/>
      <c r="C301" s="2"/>
      <c r="D301" s="2"/>
    </row>
    <row r="302" spans="1:7" ht="10.199999999999999" customHeight="1" x14ac:dyDescent="0.2">
      <c r="A302" s="2" t="s">
        <v>95</v>
      </c>
      <c r="B302" s="2"/>
      <c r="C302" s="2"/>
      <c r="D302" s="2"/>
    </row>
    <row r="303" spans="1:7" ht="10.199999999999999" customHeight="1" x14ac:dyDescent="0.2">
      <c r="A303" s="2" t="s">
        <v>92</v>
      </c>
      <c r="B303" s="2">
        <v>957</v>
      </c>
      <c r="C303" s="2">
        <v>2827</v>
      </c>
      <c r="D303" s="2">
        <v>2494</v>
      </c>
      <c r="E303" s="29">
        <f>C303/B303</f>
        <v>2.9540229885057472</v>
      </c>
      <c r="F303" s="29">
        <f>D303/B303</f>
        <v>2.606060606060606</v>
      </c>
      <c r="G303" s="28">
        <f>D303*100/C303</f>
        <v>88.220728687654756</v>
      </c>
    </row>
    <row r="304" spans="1:7" ht="10.199999999999999" customHeight="1" x14ac:dyDescent="0.2">
      <c r="A304" s="2" t="s">
        <v>67</v>
      </c>
      <c r="B304" s="2">
        <v>259</v>
      </c>
      <c r="C304" s="2">
        <v>9</v>
      </c>
      <c r="D304" s="2">
        <v>7</v>
      </c>
      <c r="E304" s="29">
        <f t="shared" ref="E304:E310" si="90">C304/B304</f>
        <v>3.4749034749034749E-2</v>
      </c>
      <c r="F304" s="29">
        <f t="shared" ref="F304:F310" si="91">D304/B304</f>
        <v>2.7027027027027029E-2</v>
      </c>
      <c r="G304" s="28">
        <f t="shared" ref="G304:G310" si="92">D304*100/C304</f>
        <v>77.777777777777771</v>
      </c>
    </row>
    <row r="305" spans="1:7" ht="10.199999999999999" customHeight="1" x14ac:dyDescent="0.2">
      <c r="A305" s="2" t="s">
        <v>68</v>
      </c>
      <c r="B305" s="2">
        <v>139</v>
      </c>
      <c r="C305" s="2">
        <v>119</v>
      </c>
      <c r="D305" s="2">
        <v>114</v>
      </c>
      <c r="E305" s="29">
        <f t="shared" si="90"/>
        <v>0.85611510791366907</v>
      </c>
      <c r="F305" s="29">
        <f t="shared" si="91"/>
        <v>0.82014388489208634</v>
      </c>
      <c r="G305" s="28">
        <f t="shared" si="92"/>
        <v>95.798319327731093</v>
      </c>
    </row>
    <row r="306" spans="1:7" ht="10.199999999999999" customHeight="1" x14ac:dyDescent="0.2">
      <c r="A306" s="2" t="s">
        <v>69</v>
      </c>
      <c r="B306" s="2">
        <v>176</v>
      </c>
      <c r="C306" s="2">
        <v>440</v>
      </c>
      <c r="D306" s="2">
        <v>409</v>
      </c>
      <c r="E306" s="29">
        <f t="shared" si="90"/>
        <v>2.5</v>
      </c>
      <c r="F306" s="29">
        <f t="shared" si="91"/>
        <v>2.3238636363636362</v>
      </c>
      <c r="G306" s="28">
        <f t="shared" si="92"/>
        <v>92.954545454545453</v>
      </c>
    </row>
    <row r="307" spans="1:7" ht="10.199999999999999" customHeight="1" x14ac:dyDescent="0.2">
      <c r="A307" s="2" t="s">
        <v>70</v>
      </c>
      <c r="B307" s="2">
        <v>127</v>
      </c>
      <c r="C307" s="2">
        <v>524</v>
      </c>
      <c r="D307" s="2">
        <v>462</v>
      </c>
      <c r="E307" s="29">
        <f t="shared" si="90"/>
        <v>4.1259842519685037</v>
      </c>
      <c r="F307" s="29">
        <f t="shared" si="91"/>
        <v>3.6377952755905514</v>
      </c>
      <c r="G307" s="28">
        <f t="shared" si="92"/>
        <v>88.167938931297712</v>
      </c>
    </row>
    <row r="308" spans="1:7" ht="10.199999999999999" customHeight="1" x14ac:dyDescent="0.2">
      <c r="A308" s="2" t="s">
        <v>71</v>
      </c>
      <c r="B308" s="2">
        <v>83</v>
      </c>
      <c r="C308" s="2">
        <v>509</v>
      </c>
      <c r="D308" s="2">
        <v>455</v>
      </c>
      <c r="E308" s="29">
        <f t="shared" si="90"/>
        <v>6.1325301204819276</v>
      </c>
      <c r="F308" s="29">
        <f t="shared" si="91"/>
        <v>5.4819277108433733</v>
      </c>
      <c r="G308" s="28">
        <f t="shared" si="92"/>
        <v>89.390962671905697</v>
      </c>
    </row>
    <row r="309" spans="1:7" ht="10.199999999999999" customHeight="1" x14ac:dyDescent="0.2">
      <c r="A309" s="2" t="s">
        <v>72</v>
      </c>
      <c r="B309" s="2">
        <v>96</v>
      </c>
      <c r="C309" s="2">
        <v>643</v>
      </c>
      <c r="D309" s="2">
        <v>545</v>
      </c>
      <c r="E309" s="29">
        <f t="shared" si="90"/>
        <v>6.697916666666667</v>
      </c>
      <c r="F309" s="29">
        <f t="shared" si="91"/>
        <v>5.677083333333333</v>
      </c>
      <c r="G309" s="28">
        <f t="shared" si="92"/>
        <v>84.758942457231726</v>
      </c>
    </row>
    <row r="310" spans="1:7" ht="10.199999999999999" customHeight="1" x14ac:dyDescent="0.2">
      <c r="A310" s="2" t="s">
        <v>73</v>
      </c>
      <c r="B310" s="2">
        <v>77</v>
      </c>
      <c r="C310" s="2">
        <v>583</v>
      </c>
      <c r="D310" s="2">
        <v>502</v>
      </c>
      <c r="E310" s="29">
        <f t="shared" si="90"/>
        <v>7.5714285714285712</v>
      </c>
      <c r="F310" s="29">
        <f t="shared" si="91"/>
        <v>6.5194805194805197</v>
      </c>
      <c r="G310" s="28">
        <f t="shared" si="92"/>
        <v>86.106346483704968</v>
      </c>
    </row>
    <row r="311" spans="1:7" ht="10.199999999999999" customHeight="1" x14ac:dyDescent="0.2">
      <c r="A311" s="2"/>
      <c r="B311" s="2"/>
      <c r="C311" s="2"/>
      <c r="D311" s="2"/>
    </row>
    <row r="312" spans="1:7" ht="10.199999999999999" customHeight="1" x14ac:dyDescent="0.2">
      <c r="A312" s="2" t="s">
        <v>33</v>
      </c>
      <c r="B312" s="2"/>
      <c r="C312" s="2"/>
      <c r="D312" s="2"/>
    </row>
    <row r="313" spans="1:7" ht="10.199999999999999" customHeight="1" x14ac:dyDescent="0.2">
      <c r="A313" s="2" t="s">
        <v>92</v>
      </c>
      <c r="B313" s="2">
        <v>34</v>
      </c>
      <c r="C313" s="2">
        <v>135</v>
      </c>
      <c r="D313" s="2">
        <v>109</v>
      </c>
      <c r="E313" s="29">
        <f>C313/B313</f>
        <v>3.9705882352941178</v>
      </c>
      <c r="F313" s="29">
        <f>D313/B313</f>
        <v>3.2058823529411766</v>
      </c>
      <c r="G313" s="28">
        <f>D313*100/C313</f>
        <v>80.740740740740748</v>
      </c>
    </row>
    <row r="314" spans="1:7" ht="10.199999999999999" customHeight="1" x14ac:dyDescent="0.2">
      <c r="A314" s="2" t="s">
        <v>67</v>
      </c>
      <c r="B314" s="2">
        <v>8</v>
      </c>
      <c r="C314" s="2">
        <v>1</v>
      </c>
      <c r="D314" s="2">
        <v>1</v>
      </c>
      <c r="E314" s="29">
        <f t="shared" ref="E314:E320" si="93">C314/B314</f>
        <v>0.125</v>
      </c>
      <c r="F314" s="29">
        <f t="shared" ref="F314:F320" si="94">D314/B314</f>
        <v>0.125</v>
      </c>
      <c r="G314" s="28">
        <f t="shared" ref="G314:G320" si="95">D314*100/C314</f>
        <v>100</v>
      </c>
    </row>
    <row r="315" spans="1:7" ht="10.199999999999999" customHeight="1" x14ac:dyDescent="0.2">
      <c r="A315" s="2" t="s">
        <v>68</v>
      </c>
      <c r="B315" s="2">
        <v>5</v>
      </c>
      <c r="C315" s="2">
        <v>11</v>
      </c>
      <c r="D315" s="2">
        <v>10</v>
      </c>
      <c r="E315" s="29">
        <f t="shared" si="93"/>
        <v>2.2000000000000002</v>
      </c>
      <c r="F315" s="29">
        <f t="shared" si="94"/>
        <v>2</v>
      </c>
      <c r="G315" s="28">
        <f t="shared" si="95"/>
        <v>90.909090909090907</v>
      </c>
    </row>
    <row r="316" spans="1:7" ht="10.199999999999999" customHeight="1" x14ac:dyDescent="0.2">
      <c r="A316" s="2" t="s">
        <v>69</v>
      </c>
      <c r="B316" s="2">
        <v>4</v>
      </c>
      <c r="C316" s="2">
        <v>18</v>
      </c>
      <c r="D316" s="2">
        <v>18</v>
      </c>
      <c r="E316" s="29">
        <f t="shared" si="93"/>
        <v>4.5</v>
      </c>
      <c r="F316" s="29">
        <f t="shared" si="94"/>
        <v>4.5</v>
      </c>
      <c r="G316" s="28">
        <f t="shared" si="95"/>
        <v>100</v>
      </c>
    </row>
    <row r="317" spans="1:7" ht="10.199999999999999" customHeight="1" x14ac:dyDescent="0.2">
      <c r="A317" s="2" t="s">
        <v>70</v>
      </c>
      <c r="B317" s="2">
        <v>2</v>
      </c>
      <c r="C317" s="2">
        <v>12</v>
      </c>
      <c r="D317" s="2">
        <v>12</v>
      </c>
      <c r="E317" s="29">
        <f t="shared" si="93"/>
        <v>6</v>
      </c>
      <c r="F317" s="29">
        <f t="shared" si="94"/>
        <v>6</v>
      </c>
      <c r="G317" s="28">
        <f t="shared" si="95"/>
        <v>100</v>
      </c>
    </row>
    <row r="318" spans="1:7" ht="10.199999999999999" customHeight="1" x14ac:dyDescent="0.2">
      <c r="A318" s="2" t="s">
        <v>71</v>
      </c>
      <c r="B318" s="2">
        <v>6</v>
      </c>
      <c r="C318" s="2">
        <v>37</v>
      </c>
      <c r="D318" s="2">
        <v>34</v>
      </c>
      <c r="E318" s="29">
        <f t="shared" si="93"/>
        <v>6.166666666666667</v>
      </c>
      <c r="F318" s="29">
        <f t="shared" si="94"/>
        <v>5.666666666666667</v>
      </c>
      <c r="G318" s="28">
        <f t="shared" si="95"/>
        <v>91.891891891891888</v>
      </c>
    </row>
    <row r="319" spans="1:7" ht="10.199999999999999" customHeight="1" x14ac:dyDescent="0.2">
      <c r="A319" s="2" t="s">
        <v>72</v>
      </c>
      <c r="B319" s="2">
        <v>3</v>
      </c>
      <c r="C319" s="2">
        <v>16</v>
      </c>
      <c r="D319" s="2">
        <v>12</v>
      </c>
      <c r="E319" s="29">
        <f t="shared" si="93"/>
        <v>5.333333333333333</v>
      </c>
      <c r="F319" s="29">
        <f t="shared" si="94"/>
        <v>4</v>
      </c>
      <c r="G319" s="28">
        <f t="shared" si="95"/>
        <v>75</v>
      </c>
    </row>
    <row r="320" spans="1:7" ht="10.199999999999999" customHeight="1" x14ac:dyDescent="0.2">
      <c r="A320" s="2" t="s">
        <v>73</v>
      </c>
      <c r="B320" s="2">
        <v>6</v>
      </c>
      <c r="C320" s="2">
        <v>40</v>
      </c>
      <c r="D320" s="2">
        <v>22</v>
      </c>
      <c r="E320" s="29">
        <f t="shared" si="93"/>
        <v>6.666666666666667</v>
      </c>
      <c r="F320" s="29">
        <f t="shared" si="94"/>
        <v>3.6666666666666665</v>
      </c>
      <c r="G320" s="28">
        <f t="shared" si="95"/>
        <v>55</v>
      </c>
    </row>
    <row r="321" spans="1:7" ht="10.199999999999999" customHeight="1" x14ac:dyDescent="0.2">
      <c r="A321" s="2"/>
      <c r="B321" s="2"/>
      <c r="C321" s="2"/>
      <c r="D321" s="2"/>
    </row>
    <row r="322" spans="1:7" ht="10.199999999999999" customHeight="1" x14ac:dyDescent="0.2">
      <c r="A322" s="2" t="s">
        <v>119</v>
      </c>
      <c r="B322" s="2"/>
      <c r="C322" s="2"/>
      <c r="D322" s="2"/>
    </row>
    <row r="323" spans="1:7" ht="10.199999999999999" customHeight="1" x14ac:dyDescent="0.2">
      <c r="A323" s="2" t="s">
        <v>92</v>
      </c>
      <c r="B323" s="2">
        <v>51</v>
      </c>
      <c r="C323" s="2">
        <v>147</v>
      </c>
      <c r="D323" s="2">
        <v>118</v>
      </c>
      <c r="E323" s="29">
        <f>C323/B323</f>
        <v>2.8823529411764706</v>
      </c>
      <c r="F323" s="29">
        <f>D323/B323</f>
        <v>2.3137254901960786</v>
      </c>
      <c r="G323" s="28">
        <f>D323*100/C323</f>
        <v>80.27210884353741</v>
      </c>
    </row>
    <row r="324" spans="1:7" ht="10.199999999999999" customHeight="1" x14ac:dyDescent="0.2">
      <c r="A324" s="2" t="s">
        <v>67</v>
      </c>
      <c r="B324" s="2">
        <v>15</v>
      </c>
      <c r="C324" s="2">
        <v>1</v>
      </c>
      <c r="D324" s="2">
        <v>1</v>
      </c>
      <c r="E324" s="29">
        <f t="shared" ref="E324:E330" si="96">C324/B324</f>
        <v>6.6666666666666666E-2</v>
      </c>
      <c r="F324" s="29">
        <f t="shared" ref="F324:F330" si="97">D324/B324</f>
        <v>6.6666666666666666E-2</v>
      </c>
      <c r="G324" s="28">
        <f t="shared" ref="G324:G330" si="98">D324*100/C324</f>
        <v>100</v>
      </c>
    </row>
    <row r="325" spans="1:7" ht="10.199999999999999" customHeight="1" x14ac:dyDescent="0.2">
      <c r="A325" s="2" t="s">
        <v>68</v>
      </c>
      <c r="B325" s="2">
        <v>5</v>
      </c>
      <c r="C325" s="2">
        <v>5</v>
      </c>
      <c r="D325" s="2">
        <v>5</v>
      </c>
      <c r="E325" s="29">
        <f t="shared" si="96"/>
        <v>1</v>
      </c>
      <c r="F325" s="29">
        <f t="shared" si="97"/>
        <v>1</v>
      </c>
      <c r="G325" s="28">
        <f t="shared" si="98"/>
        <v>100</v>
      </c>
    </row>
    <row r="326" spans="1:7" ht="10.199999999999999" customHeight="1" x14ac:dyDescent="0.2">
      <c r="A326" s="2" t="s">
        <v>69</v>
      </c>
      <c r="B326" s="2">
        <v>13</v>
      </c>
      <c r="C326" s="2">
        <v>36</v>
      </c>
      <c r="D326" s="2">
        <v>33</v>
      </c>
      <c r="E326" s="29">
        <f t="shared" si="96"/>
        <v>2.7692307692307692</v>
      </c>
      <c r="F326" s="29">
        <f t="shared" si="97"/>
        <v>2.5384615384615383</v>
      </c>
      <c r="G326" s="28">
        <f t="shared" si="98"/>
        <v>91.666666666666671</v>
      </c>
    </row>
    <row r="327" spans="1:7" ht="10.199999999999999" customHeight="1" x14ac:dyDescent="0.2">
      <c r="A327" s="2" t="s">
        <v>70</v>
      </c>
      <c r="B327" s="2">
        <v>5</v>
      </c>
      <c r="C327" s="2">
        <v>16</v>
      </c>
      <c r="D327" s="2">
        <v>14</v>
      </c>
      <c r="E327" s="29">
        <f t="shared" si="96"/>
        <v>3.2</v>
      </c>
      <c r="F327" s="29">
        <f t="shared" si="97"/>
        <v>2.8</v>
      </c>
      <c r="G327" s="28">
        <f t="shared" si="98"/>
        <v>87.5</v>
      </c>
    </row>
    <row r="328" spans="1:7" ht="10.199999999999999" customHeight="1" x14ac:dyDescent="0.2">
      <c r="A328" s="2" t="s">
        <v>71</v>
      </c>
      <c r="B328" s="2">
        <v>4</v>
      </c>
      <c r="C328" s="2">
        <v>23</v>
      </c>
      <c r="D328" s="2">
        <v>17</v>
      </c>
      <c r="E328" s="29">
        <f t="shared" si="96"/>
        <v>5.75</v>
      </c>
      <c r="F328" s="29">
        <f t="shared" si="97"/>
        <v>4.25</v>
      </c>
      <c r="G328" s="28">
        <f t="shared" si="98"/>
        <v>73.913043478260875</v>
      </c>
    </row>
    <row r="329" spans="1:7" ht="10.199999999999999" customHeight="1" x14ac:dyDescent="0.2">
      <c r="A329" s="2" t="s">
        <v>72</v>
      </c>
      <c r="B329" s="2">
        <v>4</v>
      </c>
      <c r="C329" s="2">
        <v>33</v>
      </c>
      <c r="D329" s="2">
        <v>25</v>
      </c>
      <c r="E329" s="29">
        <f t="shared" si="96"/>
        <v>8.25</v>
      </c>
      <c r="F329" s="29">
        <f t="shared" si="97"/>
        <v>6.25</v>
      </c>
      <c r="G329" s="28">
        <f t="shared" si="98"/>
        <v>75.757575757575751</v>
      </c>
    </row>
    <row r="330" spans="1:7" ht="10.199999999999999" customHeight="1" x14ac:dyDescent="0.2">
      <c r="A330" s="2" t="s">
        <v>73</v>
      </c>
      <c r="B330" s="2">
        <v>5</v>
      </c>
      <c r="C330" s="2">
        <v>33</v>
      </c>
      <c r="D330" s="2">
        <v>23</v>
      </c>
      <c r="E330" s="29">
        <f t="shared" si="96"/>
        <v>6.6</v>
      </c>
      <c r="F330" s="29">
        <f t="shared" si="97"/>
        <v>4.5999999999999996</v>
      </c>
      <c r="G330" s="28">
        <f t="shared" si="98"/>
        <v>69.696969696969703</v>
      </c>
    </row>
    <row r="331" spans="1:7" ht="10.199999999999999" customHeight="1" x14ac:dyDescent="0.2">
      <c r="A331" s="2"/>
      <c r="B331" s="2"/>
      <c r="C331" s="2"/>
      <c r="D331" s="2"/>
    </row>
    <row r="332" spans="1:7" ht="10.199999999999999" customHeight="1" x14ac:dyDescent="0.2">
      <c r="A332" s="2" t="s">
        <v>96</v>
      </c>
      <c r="B332" s="2"/>
      <c r="C332" s="2"/>
      <c r="D332" s="2"/>
    </row>
    <row r="333" spans="1:7" ht="10.199999999999999" customHeight="1" x14ac:dyDescent="0.2">
      <c r="A333" s="2" t="s">
        <v>92</v>
      </c>
      <c r="B333" s="2">
        <v>44</v>
      </c>
      <c r="C333" s="2">
        <v>96</v>
      </c>
      <c r="D333" s="2">
        <v>69</v>
      </c>
      <c r="E333" s="29">
        <f>C333/B333</f>
        <v>2.1818181818181817</v>
      </c>
      <c r="F333" s="29">
        <f>D333/B333</f>
        <v>1.5681818181818181</v>
      </c>
      <c r="G333" s="28">
        <f>D333*100/C333</f>
        <v>71.875</v>
      </c>
    </row>
    <row r="334" spans="1:7" ht="10.199999999999999" customHeight="1" x14ac:dyDescent="0.2">
      <c r="A334" s="2" t="s">
        <v>67</v>
      </c>
      <c r="B334" s="2">
        <v>9</v>
      </c>
      <c r="C334" s="2">
        <v>0</v>
      </c>
      <c r="D334" s="2">
        <v>0</v>
      </c>
      <c r="E334" s="29">
        <f t="shared" ref="E334:E340" si="99">C334/B334</f>
        <v>0</v>
      </c>
      <c r="F334" s="29">
        <f t="shared" ref="F334:F340" si="100">D334/B334</f>
        <v>0</v>
      </c>
      <c r="G334" s="28" t="e">
        <f t="shared" ref="G334:G340" si="101">D334*100/C334</f>
        <v>#DIV/0!</v>
      </c>
    </row>
    <row r="335" spans="1:7" ht="10.199999999999999" customHeight="1" x14ac:dyDescent="0.2">
      <c r="A335" s="2" t="s">
        <v>68</v>
      </c>
      <c r="B335" s="2">
        <v>6</v>
      </c>
      <c r="C335" s="2">
        <v>5</v>
      </c>
      <c r="D335" s="2">
        <v>1</v>
      </c>
      <c r="E335" s="29">
        <f t="shared" si="99"/>
        <v>0.83333333333333337</v>
      </c>
      <c r="F335" s="29">
        <f t="shared" si="100"/>
        <v>0.16666666666666666</v>
      </c>
      <c r="G335" s="28">
        <f t="shared" si="101"/>
        <v>20</v>
      </c>
    </row>
    <row r="336" spans="1:7" ht="10.199999999999999" customHeight="1" x14ac:dyDescent="0.2">
      <c r="A336" s="2" t="s">
        <v>69</v>
      </c>
      <c r="B336" s="2">
        <v>7</v>
      </c>
      <c r="C336" s="2">
        <v>0</v>
      </c>
      <c r="D336" s="2">
        <v>0</v>
      </c>
      <c r="E336" s="29">
        <f t="shared" si="99"/>
        <v>0</v>
      </c>
      <c r="F336" s="29">
        <f t="shared" si="100"/>
        <v>0</v>
      </c>
      <c r="G336" s="28" t="e">
        <f t="shared" si="101"/>
        <v>#DIV/0!</v>
      </c>
    </row>
    <row r="337" spans="1:7" ht="10.199999999999999" customHeight="1" x14ac:dyDescent="0.2">
      <c r="A337" s="2" t="s">
        <v>70</v>
      </c>
      <c r="B337" s="2">
        <v>6</v>
      </c>
      <c r="C337" s="2">
        <v>6</v>
      </c>
      <c r="D337" s="2">
        <v>4</v>
      </c>
      <c r="E337" s="29">
        <f t="shared" si="99"/>
        <v>1</v>
      </c>
      <c r="F337" s="29">
        <f t="shared" si="100"/>
        <v>0.66666666666666663</v>
      </c>
      <c r="G337" s="28">
        <f t="shared" si="101"/>
        <v>66.666666666666671</v>
      </c>
    </row>
    <row r="338" spans="1:7" ht="10.199999999999999" customHeight="1" x14ac:dyDescent="0.2">
      <c r="A338" s="2" t="s">
        <v>71</v>
      </c>
      <c r="B338" s="2">
        <v>8</v>
      </c>
      <c r="C338" s="2">
        <v>30</v>
      </c>
      <c r="D338" s="2">
        <v>22</v>
      </c>
      <c r="E338" s="29">
        <f t="shared" si="99"/>
        <v>3.75</v>
      </c>
      <c r="F338" s="29">
        <f t="shared" si="100"/>
        <v>2.75</v>
      </c>
      <c r="G338" s="28">
        <f t="shared" si="101"/>
        <v>73.333333333333329</v>
      </c>
    </row>
    <row r="339" spans="1:7" ht="10.199999999999999" customHeight="1" x14ac:dyDescent="0.2">
      <c r="A339" s="2" t="s">
        <v>72</v>
      </c>
      <c r="B339" s="2">
        <v>4</v>
      </c>
      <c r="C339" s="2">
        <v>23</v>
      </c>
      <c r="D339" s="2">
        <v>20</v>
      </c>
      <c r="E339" s="29">
        <f t="shared" si="99"/>
        <v>5.75</v>
      </c>
      <c r="F339" s="29">
        <f t="shared" si="100"/>
        <v>5</v>
      </c>
      <c r="G339" s="28">
        <f t="shared" si="101"/>
        <v>86.956521739130437</v>
      </c>
    </row>
    <row r="340" spans="1:7" ht="10.199999999999999" customHeight="1" x14ac:dyDescent="0.2">
      <c r="A340" s="2" t="s">
        <v>73</v>
      </c>
      <c r="B340" s="2">
        <v>4</v>
      </c>
      <c r="C340" s="2">
        <v>32</v>
      </c>
      <c r="D340" s="2">
        <v>22</v>
      </c>
      <c r="E340" s="29">
        <f t="shared" si="99"/>
        <v>8</v>
      </c>
      <c r="F340" s="29">
        <f t="shared" si="100"/>
        <v>5.5</v>
      </c>
      <c r="G340" s="28">
        <f t="shared" si="101"/>
        <v>68.75</v>
      </c>
    </row>
    <row r="341" spans="1:7" ht="10.199999999999999" customHeight="1" x14ac:dyDescent="0.2">
      <c r="A341" s="2"/>
      <c r="B341" s="2"/>
      <c r="C341" s="2"/>
      <c r="D341" s="2"/>
    </row>
    <row r="342" spans="1:7" ht="10.199999999999999" customHeight="1" x14ac:dyDescent="0.2">
      <c r="A342" s="2" t="s">
        <v>97</v>
      </c>
      <c r="B342" s="2"/>
      <c r="C342" s="2"/>
      <c r="D342" s="2"/>
    </row>
    <row r="343" spans="1:7" ht="10.199999999999999" customHeight="1" x14ac:dyDescent="0.2">
      <c r="A343" s="2" t="s">
        <v>92</v>
      </c>
      <c r="B343" s="2">
        <v>289</v>
      </c>
      <c r="C343" s="2">
        <v>538</v>
      </c>
      <c r="D343" s="2">
        <v>415</v>
      </c>
      <c r="E343" s="29">
        <f>C343/B343</f>
        <v>1.8615916955017302</v>
      </c>
      <c r="F343" s="29">
        <f>D343/B343</f>
        <v>1.4359861591695502</v>
      </c>
      <c r="G343" s="28">
        <f>D343*100/C343</f>
        <v>77.137546468401482</v>
      </c>
    </row>
    <row r="344" spans="1:7" ht="10.199999999999999" customHeight="1" x14ac:dyDescent="0.2">
      <c r="A344" s="2" t="s">
        <v>67</v>
      </c>
      <c r="B344" s="2">
        <v>61</v>
      </c>
      <c r="C344" s="2">
        <v>0</v>
      </c>
      <c r="D344" s="2">
        <v>0</v>
      </c>
      <c r="E344" s="29">
        <f t="shared" ref="E344:E350" si="102">C344/B344</f>
        <v>0</v>
      </c>
      <c r="F344" s="29">
        <f t="shared" ref="F344:F350" si="103">D344/B344</f>
        <v>0</v>
      </c>
      <c r="G344" s="28" t="e">
        <f t="shared" ref="G344:G350" si="104">D344*100/C344</f>
        <v>#DIV/0!</v>
      </c>
    </row>
    <row r="345" spans="1:7" ht="10.199999999999999" customHeight="1" x14ac:dyDescent="0.2">
      <c r="A345" s="2" t="s">
        <v>68</v>
      </c>
      <c r="B345" s="2">
        <v>57</v>
      </c>
      <c r="C345" s="2">
        <v>24</v>
      </c>
      <c r="D345" s="2">
        <v>21</v>
      </c>
      <c r="E345" s="29">
        <f t="shared" si="102"/>
        <v>0.42105263157894735</v>
      </c>
      <c r="F345" s="29">
        <f t="shared" si="103"/>
        <v>0.36842105263157893</v>
      </c>
      <c r="G345" s="28">
        <f t="shared" si="104"/>
        <v>87.5</v>
      </c>
    </row>
    <row r="346" spans="1:7" ht="10.199999999999999" customHeight="1" x14ac:dyDescent="0.2">
      <c r="A346" s="2" t="s">
        <v>69</v>
      </c>
      <c r="B346" s="2">
        <v>40</v>
      </c>
      <c r="C346" s="2">
        <v>43</v>
      </c>
      <c r="D346" s="2">
        <v>36</v>
      </c>
      <c r="E346" s="29">
        <f t="shared" si="102"/>
        <v>1.075</v>
      </c>
      <c r="F346" s="29">
        <f t="shared" si="103"/>
        <v>0.9</v>
      </c>
      <c r="G346" s="28">
        <f t="shared" si="104"/>
        <v>83.720930232558146</v>
      </c>
    </row>
    <row r="347" spans="1:7" ht="10.199999999999999" customHeight="1" x14ac:dyDescent="0.2">
      <c r="A347" s="2" t="s">
        <v>70</v>
      </c>
      <c r="B347" s="2">
        <v>35</v>
      </c>
      <c r="C347" s="2">
        <v>74</v>
      </c>
      <c r="D347" s="2">
        <v>66</v>
      </c>
      <c r="E347" s="29">
        <f t="shared" si="102"/>
        <v>2.1142857142857143</v>
      </c>
      <c r="F347" s="29">
        <f t="shared" si="103"/>
        <v>1.8857142857142857</v>
      </c>
      <c r="G347" s="28">
        <f t="shared" si="104"/>
        <v>89.189189189189193</v>
      </c>
    </row>
    <row r="348" spans="1:7" ht="10.199999999999999" customHeight="1" x14ac:dyDescent="0.2">
      <c r="A348" s="2" t="s">
        <v>71</v>
      </c>
      <c r="B348" s="2">
        <v>28</v>
      </c>
      <c r="C348" s="2">
        <v>89</v>
      </c>
      <c r="D348" s="2">
        <v>68</v>
      </c>
      <c r="E348" s="29">
        <f t="shared" si="102"/>
        <v>3.1785714285714284</v>
      </c>
      <c r="F348" s="29">
        <f t="shared" si="103"/>
        <v>2.4285714285714284</v>
      </c>
      <c r="G348" s="28">
        <f t="shared" si="104"/>
        <v>76.404494382022477</v>
      </c>
    </row>
    <row r="349" spans="1:7" ht="10.199999999999999" customHeight="1" x14ac:dyDescent="0.2">
      <c r="A349" s="2" t="s">
        <v>72</v>
      </c>
      <c r="B349" s="2">
        <v>39</v>
      </c>
      <c r="C349" s="2">
        <v>178</v>
      </c>
      <c r="D349" s="2">
        <v>129</v>
      </c>
      <c r="E349" s="29">
        <f t="shared" si="102"/>
        <v>4.5641025641025639</v>
      </c>
      <c r="F349" s="29">
        <f t="shared" si="103"/>
        <v>3.3076923076923075</v>
      </c>
      <c r="G349" s="28">
        <f t="shared" si="104"/>
        <v>72.471910112359552</v>
      </c>
    </row>
    <row r="350" spans="1:7" ht="10.199999999999999" customHeight="1" x14ac:dyDescent="0.2">
      <c r="A350" s="2" t="s">
        <v>73</v>
      </c>
      <c r="B350" s="2">
        <v>29</v>
      </c>
      <c r="C350" s="2">
        <v>130</v>
      </c>
      <c r="D350" s="2">
        <v>95</v>
      </c>
      <c r="E350" s="29">
        <f t="shared" si="102"/>
        <v>4.4827586206896548</v>
      </c>
      <c r="F350" s="29">
        <f t="shared" si="103"/>
        <v>3.2758620689655173</v>
      </c>
      <c r="G350" s="28">
        <f t="shared" si="104"/>
        <v>73.07692307692308</v>
      </c>
    </row>
    <row r="351" spans="1:7" ht="10.199999999999999" customHeight="1" x14ac:dyDescent="0.2">
      <c r="A351" s="2"/>
      <c r="B351" s="2"/>
      <c r="C351" s="2"/>
      <c r="D351" s="2"/>
    </row>
    <row r="352" spans="1:7" ht="10.199999999999999" customHeight="1" x14ac:dyDescent="0.2">
      <c r="A352" s="2" t="s">
        <v>98</v>
      </c>
      <c r="B352" s="2"/>
      <c r="C352" s="2"/>
      <c r="D352" s="2"/>
    </row>
    <row r="353" spans="1:7" ht="10.199999999999999" customHeight="1" x14ac:dyDescent="0.2">
      <c r="A353" s="2" t="s">
        <v>92</v>
      </c>
      <c r="B353" s="2">
        <v>16</v>
      </c>
      <c r="C353" s="2">
        <v>10</v>
      </c>
      <c r="D353" s="2">
        <v>9</v>
      </c>
      <c r="E353" s="29"/>
      <c r="F353" s="29"/>
      <c r="G353" s="28"/>
    </row>
    <row r="354" spans="1:7" ht="10.199999999999999" customHeight="1" x14ac:dyDescent="0.2">
      <c r="A354" s="2" t="s">
        <v>67</v>
      </c>
      <c r="B354" s="2">
        <v>6</v>
      </c>
      <c r="C354" s="2">
        <v>0</v>
      </c>
      <c r="D354" s="2">
        <v>0</v>
      </c>
      <c r="E354" s="29"/>
      <c r="F354" s="29"/>
      <c r="G354" s="28"/>
    </row>
    <row r="355" spans="1:7" ht="10.199999999999999" customHeight="1" x14ac:dyDescent="0.2">
      <c r="A355" s="2" t="s">
        <v>68</v>
      </c>
      <c r="B355" s="2">
        <v>6</v>
      </c>
      <c r="C355" s="2">
        <v>2</v>
      </c>
      <c r="D355" s="2">
        <v>2</v>
      </c>
      <c r="E355" s="29"/>
      <c r="F355" s="29"/>
      <c r="G355" s="28"/>
    </row>
    <row r="356" spans="1:7" ht="10.199999999999999" customHeight="1" x14ac:dyDescent="0.2">
      <c r="A356" s="2" t="s">
        <v>69</v>
      </c>
      <c r="B356" s="2">
        <v>1</v>
      </c>
      <c r="C356" s="2">
        <v>2</v>
      </c>
      <c r="D356" s="2">
        <v>2</v>
      </c>
      <c r="E356" s="29"/>
      <c r="F356" s="29"/>
      <c r="G356" s="28"/>
    </row>
    <row r="357" spans="1:7" ht="10.199999999999999" customHeight="1" x14ac:dyDescent="0.2">
      <c r="A357" s="2" t="s">
        <v>70</v>
      </c>
      <c r="B357" s="2">
        <v>1</v>
      </c>
      <c r="C357" s="2">
        <v>3</v>
      </c>
      <c r="D357" s="2">
        <v>2</v>
      </c>
      <c r="E357" s="29"/>
      <c r="F357" s="29"/>
      <c r="G357" s="28"/>
    </row>
    <row r="358" spans="1:7" ht="10.199999999999999" customHeight="1" x14ac:dyDescent="0.2">
      <c r="A358" s="2" t="s">
        <v>71</v>
      </c>
      <c r="B358" s="2">
        <v>0</v>
      </c>
      <c r="C358" s="2">
        <v>0</v>
      </c>
      <c r="D358" s="2">
        <v>0</v>
      </c>
      <c r="E358" s="29"/>
      <c r="F358" s="29"/>
      <c r="G358" s="28"/>
    </row>
    <row r="359" spans="1:7" ht="10.199999999999999" customHeight="1" x14ac:dyDescent="0.2">
      <c r="A359" s="2" t="s">
        <v>72</v>
      </c>
      <c r="B359" s="2">
        <v>1</v>
      </c>
      <c r="C359" s="2">
        <v>0</v>
      </c>
      <c r="D359" s="2">
        <v>0</v>
      </c>
      <c r="E359" s="29"/>
      <c r="F359" s="29"/>
      <c r="G359" s="28"/>
    </row>
    <row r="360" spans="1:7" ht="10.199999999999999" customHeight="1" x14ac:dyDescent="0.2">
      <c r="A360" s="5" t="s">
        <v>73</v>
      </c>
      <c r="B360" s="5">
        <v>1</v>
      </c>
      <c r="C360" s="5">
        <v>3</v>
      </c>
      <c r="D360" s="5">
        <v>3</v>
      </c>
      <c r="E360" s="29"/>
      <c r="F360" s="29"/>
      <c r="G360" s="28"/>
    </row>
    <row r="361" spans="1:7" ht="10.199999999999999" customHeight="1" x14ac:dyDescent="0.2">
      <c r="A361" s="1" t="s">
        <v>62</v>
      </c>
      <c r="B361" s="1"/>
      <c r="C361" s="1"/>
      <c r="D361" s="1"/>
    </row>
  </sheetData>
  <mergeCells count="1">
    <mergeCell ref="A1:D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view="pageBreakPreview" zoomScale="125" zoomScaleNormal="100" zoomScaleSheetLayoutView="125" workbookViewId="0">
      <selection activeCell="F20" sqref="F20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120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120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90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38</v>
      </c>
      <c r="B3" s="1">
        <v>5437</v>
      </c>
      <c r="C3" s="1">
        <v>40</v>
      </c>
      <c r="D3" s="1">
        <v>170</v>
      </c>
      <c r="E3" s="1">
        <v>150</v>
      </c>
      <c r="F3" s="1">
        <v>177</v>
      </c>
      <c r="G3" s="1">
        <v>170</v>
      </c>
      <c r="H3" s="1">
        <v>503</v>
      </c>
      <c r="I3" s="1">
        <v>317</v>
      </c>
      <c r="J3" s="1">
        <v>232</v>
      </c>
      <c r="K3" s="1">
        <v>163</v>
      </c>
      <c r="L3" s="1">
        <v>516</v>
      </c>
      <c r="M3" s="1">
        <v>351</v>
      </c>
      <c r="N3" s="1">
        <v>312</v>
      </c>
      <c r="O3" s="1" t="s">
        <v>38</v>
      </c>
      <c r="P3" s="1">
        <v>13</v>
      </c>
      <c r="Q3" s="1">
        <v>45</v>
      </c>
      <c r="R3" s="1">
        <v>16</v>
      </c>
      <c r="S3" s="1">
        <v>126</v>
      </c>
      <c r="T3" s="1">
        <v>170</v>
      </c>
      <c r="U3" s="1">
        <v>197</v>
      </c>
      <c r="V3" s="1">
        <v>257</v>
      </c>
      <c r="W3" s="1">
        <v>243</v>
      </c>
      <c r="X3" s="1">
        <v>307</v>
      </c>
      <c r="Y3" s="1">
        <v>34</v>
      </c>
      <c r="Z3" s="1">
        <v>41</v>
      </c>
      <c r="AA3" s="1" t="s">
        <v>38</v>
      </c>
      <c r="AB3" s="1">
        <v>208</v>
      </c>
      <c r="AC3" s="1">
        <v>74</v>
      </c>
      <c r="AD3" s="1">
        <v>62</v>
      </c>
      <c r="AE3" s="1">
        <v>227</v>
      </c>
      <c r="AF3" s="1">
        <v>44</v>
      </c>
      <c r="AG3" s="1">
        <v>79</v>
      </c>
      <c r="AH3" s="1">
        <v>98</v>
      </c>
      <c r="AI3" s="1">
        <v>1</v>
      </c>
      <c r="AJ3" s="1">
        <v>4</v>
      </c>
      <c r="AK3" s="1">
        <v>11</v>
      </c>
      <c r="AL3" s="1">
        <v>78</v>
      </c>
      <c r="AM3" s="1">
        <v>1</v>
      </c>
    </row>
    <row r="4" spans="1:39" ht="10.199999999999999" customHeight="1" x14ac:dyDescent="0.2">
      <c r="A4" s="2" t="s">
        <v>67</v>
      </c>
      <c r="B4" s="2">
        <v>3690</v>
      </c>
      <c r="C4" s="2">
        <v>32</v>
      </c>
      <c r="D4" s="2">
        <v>141</v>
      </c>
      <c r="E4" s="2">
        <v>120</v>
      </c>
      <c r="F4" s="2">
        <v>128</v>
      </c>
      <c r="G4" s="2">
        <v>124</v>
      </c>
      <c r="H4" s="2">
        <v>322</v>
      </c>
      <c r="I4" s="2">
        <v>224</v>
      </c>
      <c r="J4" s="2">
        <v>157</v>
      </c>
      <c r="K4" s="2">
        <v>106</v>
      </c>
      <c r="L4" s="2">
        <v>297</v>
      </c>
      <c r="M4" s="2">
        <v>252</v>
      </c>
      <c r="N4" s="2">
        <v>201</v>
      </c>
      <c r="O4" s="2" t="s">
        <v>67</v>
      </c>
      <c r="P4" s="2">
        <v>8</v>
      </c>
      <c r="Q4" s="2">
        <v>23</v>
      </c>
      <c r="R4" s="2">
        <v>9</v>
      </c>
      <c r="S4" s="2">
        <v>85</v>
      </c>
      <c r="T4" s="2">
        <v>129</v>
      </c>
      <c r="U4" s="2">
        <v>132</v>
      </c>
      <c r="V4" s="2">
        <v>167</v>
      </c>
      <c r="W4" s="2">
        <v>174</v>
      </c>
      <c r="X4" s="2">
        <v>194</v>
      </c>
      <c r="Y4" s="2">
        <v>18</v>
      </c>
      <c r="Z4" s="2">
        <v>32</v>
      </c>
      <c r="AA4" s="2" t="s">
        <v>67</v>
      </c>
      <c r="AB4" s="2">
        <v>149</v>
      </c>
      <c r="AC4" s="2">
        <v>39</v>
      </c>
      <c r="AD4" s="2">
        <v>49</v>
      </c>
      <c r="AE4" s="2">
        <v>166</v>
      </c>
      <c r="AF4" s="2">
        <v>29</v>
      </c>
      <c r="AG4" s="2">
        <v>56</v>
      </c>
      <c r="AH4" s="2">
        <v>75</v>
      </c>
      <c r="AI4" s="2">
        <v>0</v>
      </c>
      <c r="AJ4" s="2">
        <v>4</v>
      </c>
      <c r="AK4" s="2">
        <v>6</v>
      </c>
      <c r="AL4" s="2">
        <v>41</v>
      </c>
      <c r="AM4" s="2">
        <v>1</v>
      </c>
    </row>
    <row r="5" spans="1:39" ht="10.199999999999999" customHeight="1" x14ac:dyDescent="0.2">
      <c r="A5" s="2" t="s">
        <v>68</v>
      </c>
      <c r="B5" s="2">
        <v>1185</v>
      </c>
      <c r="C5" s="2">
        <v>8</v>
      </c>
      <c r="D5" s="2">
        <v>19</v>
      </c>
      <c r="E5" s="2">
        <v>24</v>
      </c>
      <c r="F5" s="2">
        <v>36</v>
      </c>
      <c r="G5" s="2">
        <v>36</v>
      </c>
      <c r="H5" s="2">
        <v>123</v>
      </c>
      <c r="I5" s="2">
        <v>62</v>
      </c>
      <c r="J5" s="2">
        <v>54</v>
      </c>
      <c r="K5" s="2">
        <v>43</v>
      </c>
      <c r="L5" s="2">
        <v>144</v>
      </c>
      <c r="M5" s="2">
        <v>73</v>
      </c>
      <c r="N5" s="2">
        <v>66</v>
      </c>
      <c r="O5" s="2" t="s">
        <v>68</v>
      </c>
      <c r="P5" s="2">
        <v>2</v>
      </c>
      <c r="Q5" s="2">
        <v>13</v>
      </c>
      <c r="R5" s="2">
        <v>4</v>
      </c>
      <c r="S5" s="2">
        <v>33</v>
      </c>
      <c r="T5" s="2">
        <v>28</v>
      </c>
      <c r="U5" s="2">
        <v>41</v>
      </c>
      <c r="V5" s="2">
        <v>47</v>
      </c>
      <c r="W5" s="2">
        <v>52</v>
      </c>
      <c r="X5" s="2">
        <v>80</v>
      </c>
      <c r="Y5" s="2">
        <v>11</v>
      </c>
      <c r="Z5" s="2">
        <v>5</v>
      </c>
      <c r="AA5" s="2" t="s">
        <v>68</v>
      </c>
      <c r="AB5" s="2">
        <v>46</v>
      </c>
      <c r="AC5" s="2">
        <v>26</v>
      </c>
      <c r="AD5" s="2">
        <v>10</v>
      </c>
      <c r="AE5" s="2">
        <v>39</v>
      </c>
      <c r="AF5" s="2">
        <v>11</v>
      </c>
      <c r="AG5" s="2">
        <v>10</v>
      </c>
      <c r="AH5" s="2">
        <v>14</v>
      </c>
      <c r="AI5" s="2">
        <v>1</v>
      </c>
      <c r="AJ5" s="2">
        <v>0</v>
      </c>
      <c r="AK5" s="2">
        <v>4</v>
      </c>
      <c r="AL5" s="2">
        <v>20</v>
      </c>
      <c r="AM5" s="2">
        <v>0</v>
      </c>
    </row>
    <row r="6" spans="1:39" ht="10.199999999999999" customHeight="1" x14ac:dyDescent="0.2">
      <c r="A6" s="2" t="s">
        <v>69</v>
      </c>
      <c r="B6" s="2">
        <v>402</v>
      </c>
      <c r="C6" s="2">
        <v>0</v>
      </c>
      <c r="D6" s="2">
        <v>9</v>
      </c>
      <c r="E6" s="2">
        <v>5</v>
      </c>
      <c r="F6" s="2">
        <v>10</v>
      </c>
      <c r="G6" s="2">
        <v>9</v>
      </c>
      <c r="H6" s="2">
        <v>44</v>
      </c>
      <c r="I6" s="2">
        <v>24</v>
      </c>
      <c r="J6" s="2">
        <v>20</v>
      </c>
      <c r="K6" s="2">
        <v>10</v>
      </c>
      <c r="L6" s="2">
        <v>60</v>
      </c>
      <c r="M6" s="2">
        <v>17</v>
      </c>
      <c r="N6" s="2">
        <v>27</v>
      </c>
      <c r="O6" s="2" t="s">
        <v>69</v>
      </c>
      <c r="P6" s="2">
        <v>2</v>
      </c>
      <c r="Q6" s="2">
        <v>9</v>
      </c>
      <c r="R6" s="2">
        <v>2</v>
      </c>
      <c r="S6" s="2">
        <v>7</v>
      </c>
      <c r="T6" s="2">
        <v>9</v>
      </c>
      <c r="U6" s="2">
        <v>18</v>
      </c>
      <c r="V6" s="2">
        <v>23</v>
      </c>
      <c r="W6" s="2">
        <v>11</v>
      </c>
      <c r="X6" s="2">
        <v>20</v>
      </c>
      <c r="Y6" s="2">
        <v>2</v>
      </c>
      <c r="Z6" s="2">
        <v>2</v>
      </c>
      <c r="AA6" s="2" t="s">
        <v>69</v>
      </c>
      <c r="AB6" s="2">
        <v>12</v>
      </c>
      <c r="AC6" s="2">
        <v>1</v>
      </c>
      <c r="AD6" s="2">
        <v>3</v>
      </c>
      <c r="AE6" s="2">
        <v>17</v>
      </c>
      <c r="AF6" s="2">
        <v>2</v>
      </c>
      <c r="AG6" s="2">
        <v>7</v>
      </c>
      <c r="AH6" s="2">
        <v>8</v>
      </c>
      <c r="AI6" s="2">
        <v>0</v>
      </c>
      <c r="AJ6" s="2">
        <v>0</v>
      </c>
      <c r="AK6" s="2">
        <v>1</v>
      </c>
      <c r="AL6" s="2">
        <v>11</v>
      </c>
      <c r="AM6" s="2">
        <v>0</v>
      </c>
    </row>
    <row r="7" spans="1:39" ht="10.199999999999999" customHeight="1" x14ac:dyDescent="0.2">
      <c r="A7" s="2" t="s">
        <v>70</v>
      </c>
      <c r="B7" s="2">
        <v>96</v>
      </c>
      <c r="C7" s="2">
        <v>0</v>
      </c>
      <c r="D7" s="2">
        <v>1</v>
      </c>
      <c r="E7" s="2">
        <v>0</v>
      </c>
      <c r="F7" s="2">
        <v>2</v>
      </c>
      <c r="G7" s="2">
        <v>1</v>
      </c>
      <c r="H7" s="2">
        <v>12</v>
      </c>
      <c r="I7" s="2">
        <v>4</v>
      </c>
      <c r="J7" s="2">
        <v>0</v>
      </c>
      <c r="K7" s="2">
        <v>2</v>
      </c>
      <c r="L7" s="2">
        <v>12</v>
      </c>
      <c r="M7" s="2">
        <v>4</v>
      </c>
      <c r="N7" s="2">
        <v>9</v>
      </c>
      <c r="O7" s="2" t="s">
        <v>70</v>
      </c>
      <c r="P7" s="2">
        <v>1</v>
      </c>
      <c r="Q7" s="2">
        <v>0</v>
      </c>
      <c r="R7" s="2">
        <v>1</v>
      </c>
      <c r="S7" s="2">
        <v>1</v>
      </c>
      <c r="T7" s="2">
        <v>2</v>
      </c>
      <c r="U7" s="2">
        <v>4</v>
      </c>
      <c r="V7" s="2">
        <v>9</v>
      </c>
      <c r="W7" s="2">
        <v>3</v>
      </c>
      <c r="X7" s="2">
        <v>8</v>
      </c>
      <c r="Y7" s="2">
        <v>1</v>
      </c>
      <c r="Z7" s="2">
        <v>2</v>
      </c>
      <c r="AA7" s="2" t="s">
        <v>70</v>
      </c>
      <c r="AB7" s="2">
        <v>1</v>
      </c>
      <c r="AC7" s="2">
        <v>0</v>
      </c>
      <c r="AD7" s="2">
        <v>0</v>
      </c>
      <c r="AE7" s="2">
        <v>3</v>
      </c>
      <c r="AF7" s="2">
        <v>2</v>
      </c>
      <c r="AG7" s="2">
        <v>4</v>
      </c>
      <c r="AH7" s="2">
        <v>1</v>
      </c>
      <c r="AI7" s="2">
        <v>0</v>
      </c>
      <c r="AJ7" s="2">
        <v>0</v>
      </c>
      <c r="AK7" s="2">
        <v>0</v>
      </c>
      <c r="AL7" s="2">
        <v>6</v>
      </c>
      <c r="AM7" s="2">
        <v>0</v>
      </c>
    </row>
    <row r="8" spans="1:39" ht="10.199999999999999" customHeight="1" x14ac:dyDescent="0.2">
      <c r="A8" s="2" t="s">
        <v>71</v>
      </c>
      <c r="B8" s="2">
        <v>14</v>
      </c>
      <c r="C8" s="2">
        <v>0</v>
      </c>
      <c r="D8" s="2">
        <v>0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3</v>
      </c>
      <c r="M8" s="2">
        <v>0</v>
      </c>
      <c r="N8" s="2">
        <v>1</v>
      </c>
      <c r="O8" s="2" t="s">
        <v>71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0</v>
      </c>
      <c r="V8" s="2">
        <v>2</v>
      </c>
      <c r="W8" s="2">
        <v>0</v>
      </c>
      <c r="X8" s="2">
        <v>5</v>
      </c>
      <c r="Y8" s="2">
        <v>0</v>
      </c>
      <c r="Z8" s="2">
        <v>0</v>
      </c>
      <c r="AA8" s="2" t="s">
        <v>71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</row>
    <row r="9" spans="1:39" ht="10.199999999999999" customHeight="1" x14ac:dyDescent="0.2">
      <c r="A9" s="2" t="s">
        <v>72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 t="s">
        <v>72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 t="s">
        <v>72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</row>
    <row r="10" spans="1:39" ht="10.199999999999999" customHeight="1" x14ac:dyDescent="0.2">
      <c r="A10" s="2" t="s">
        <v>73</v>
      </c>
      <c r="B10" s="2">
        <v>49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2</v>
      </c>
      <c r="I10" s="2">
        <v>3</v>
      </c>
      <c r="J10" s="2">
        <v>1</v>
      </c>
      <c r="K10" s="2">
        <v>1</v>
      </c>
      <c r="L10" s="2">
        <v>0</v>
      </c>
      <c r="M10" s="2">
        <v>5</v>
      </c>
      <c r="N10" s="2">
        <v>8</v>
      </c>
      <c r="O10" s="2" t="s">
        <v>73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1</v>
      </c>
      <c r="V10" s="2">
        <v>9</v>
      </c>
      <c r="W10" s="2">
        <v>3</v>
      </c>
      <c r="X10" s="2">
        <v>0</v>
      </c>
      <c r="Y10" s="2">
        <v>2</v>
      </c>
      <c r="Z10" s="2">
        <v>0</v>
      </c>
      <c r="AA10" s="2" t="s">
        <v>73</v>
      </c>
      <c r="AB10" s="2">
        <v>0</v>
      </c>
      <c r="AC10" s="2">
        <v>8</v>
      </c>
      <c r="AD10" s="2">
        <v>0</v>
      </c>
      <c r="AE10" s="2">
        <v>2</v>
      </c>
      <c r="AF10" s="2">
        <v>0</v>
      </c>
      <c r="AG10" s="2">
        <v>2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</row>
    <row r="11" spans="1:39" ht="10.199999999999999" customHeight="1" x14ac:dyDescent="0.2">
      <c r="A11" s="2" t="s">
        <v>74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 t="s">
        <v>74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 t="s">
        <v>74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</row>
    <row r="12" spans="1:39" ht="10.19999999999999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0.199999999999999" customHeight="1" x14ac:dyDescent="0.2">
      <c r="A13" s="2" t="s">
        <v>121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s">
        <v>121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 t="s">
        <v>121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0.199999999999999" customHeight="1" x14ac:dyDescent="0.2">
      <c r="A14" s="2" t="s">
        <v>92</v>
      </c>
      <c r="B14" s="2">
        <v>5259</v>
      </c>
      <c r="C14" s="2">
        <v>69</v>
      </c>
      <c r="D14" s="2">
        <v>339</v>
      </c>
      <c r="E14" s="2">
        <v>272</v>
      </c>
      <c r="F14" s="2">
        <v>216</v>
      </c>
      <c r="G14" s="2">
        <v>185</v>
      </c>
      <c r="H14" s="2">
        <v>308</v>
      </c>
      <c r="I14" s="2">
        <v>326</v>
      </c>
      <c r="J14" s="2">
        <v>196</v>
      </c>
      <c r="K14" s="2">
        <v>142</v>
      </c>
      <c r="L14" s="2">
        <v>344</v>
      </c>
      <c r="M14" s="2">
        <v>369</v>
      </c>
      <c r="N14" s="2">
        <v>181</v>
      </c>
      <c r="O14" s="2" t="s">
        <v>92</v>
      </c>
      <c r="P14" s="2">
        <v>10</v>
      </c>
      <c r="Q14" s="2">
        <v>21</v>
      </c>
      <c r="R14" s="2">
        <v>15</v>
      </c>
      <c r="S14" s="2">
        <v>196</v>
      </c>
      <c r="T14" s="2">
        <v>194</v>
      </c>
      <c r="U14" s="2">
        <v>173</v>
      </c>
      <c r="V14" s="2">
        <v>244</v>
      </c>
      <c r="W14" s="2">
        <v>132</v>
      </c>
      <c r="X14" s="2">
        <v>190</v>
      </c>
      <c r="Y14" s="2">
        <v>42</v>
      </c>
      <c r="Z14" s="2">
        <v>54</v>
      </c>
      <c r="AA14" s="2" t="s">
        <v>92</v>
      </c>
      <c r="AB14" s="2">
        <v>270</v>
      </c>
      <c r="AC14" s="2">
        <v>68</v>
      </c>
      <c r="AD14" s="2">
        <v>38</v>
      </c>
      <c r="AE14" s="2">
        <v>322</v>
      </c>
      <c r="AF14" s="2">
        <v>43</v>
      </c>
      <c r="AG14" s="2">
        <v>81</v>
      </c>
      <c r="AH14" s="2">
        <v>140</v>
      </c>
      <c r="AI14" s="2">
        <v>7</v>
      </c>
      <c r="AJ14" s="2">
        <v>4</v>
      </c>
      <c r="AK14" s="2">
        <v>11</v>
      </c>
      <c r="AL14" s="2">
        <v>55</v>
      </c>
      <c r="AM14" s="2">
        <v>2</v>
      </c>
    </row>
    <row r="15" spans="1:39" ht="10.199999999999999" customHeight="1" x14ac:dyDescent="0.2">
      <c r="A15" s="2" t="s">
        <v>67</v>
      </c>
      <c r="B15" s="2">
        <v>1685</v>
      </c>
      <c r="C15" s="2">
        <v>14</v>
      </c>
      <c r="D15" s="2">
        <v>84</v>
      </c>
      <c r="E15" s="2">
        <v>77</v>
      </c>
      <c r="F15" s="2">
        <v>70</v>
      </c>
      <c r="G15" s="2">
        <v>50</v>
      </c>
      <c r="H15" s="2">
        <v>94</v>
      </c>
      <c r="I15" s="2">
        <v>106</v>
      </c>
      <c r="J15" s="2">
        <v>76</v>
      </c>
      <c r="K15" s="2">
        <v>58</v>
      </c>
      <c r="L15" s="2">
        <v>116</v>
      </c>
      <c r="M15" s="2">
        <v>112</v>
      </c>
      <c r="N15" s="2">
        <v>55</v>
      </c>
      <c r="O15" s="2" t="s">
        <v>67</v>
      </c>
      <c r="P15" s="2">
        <v>4</v>
      </c>
      <c r="Q15" s="2">
        <v>8</v>
      </c>
      <c r="R15" s="2">
        <v>3</v>
      </c>
      <c r="S15" s="2">
        <v>71</v>
      </c>
      <c r="T15" s="2">
        <v>62</v>
      </c>
      <c r="U15" s="2">
        <v>57</v>
      </c>
      <c r="V15" s="2">
        <v>91</v>
      </c>
      <c r="W15" s="2">
        <v>58</v>
      </c>
      <c r="X15" s="2">
        <v>70</v>
      </c>
      <c r="Y15" s="2">
        <v>7</v>
      </c>
      <c r="Z15" s="2">
        <v>15</v>
      </c>
      <c r="AA15" s="2" t="s">
        <v>67</v>
      </c>
      <c r="AB15" s="2">
        <v>83</v>
      </c>
      <c r="AC15" s="2">
        <v>20</v>
      </c>
      <c r="AD15" s="2">
        <v>10</v>
      </c>
      <c r="AE15" s="2">
        <v>87</v>
      </c>
      <c r="AF15" s="2">
        <v>19</v>
      </c>
      <c r="AG15" s="2">
        <v>24</v>
      </c>
      <c r="AH15" s="2">
        <v>54</v>
      </c>
      <c r="AI15" s="2">
        <v>2</v>
      </c>
      <c r="AJ15" s="2">
        <v>2</v>
      </c>
      <c r="AK15" s="2">
        <v>4</v>
      </c>
      <c r="AL15" s="2">
        <v>20</v>
      </c>
      <c r="AM15" s="2">
        <v>2</v>
      </c>
    </row>
    <row r="16" spans="1:39" ht="10.199999999999999" customHeight="1" x14ac:dyDescent="0.2">
      <c r="A16" s="2" t="s">
        <v>68</v>
      </c>
      <c r="B16" s="2">
        <v>1204</v>
      </c>
      <c r="C16" s="2">
        <v>13</v>
      </c>
      <c r="D16" s="2">
        <v>77</v>
      </c>
      <c r="E16" s="2">
        <v>64</v>
      </c>
      <c r="F16" s="2">
        <v>40</v>
      </c>
      <c r="G16" s="2">
        <v>37</v>
      </c>
      <c r="H16" s="2">
        <v>73</v>
      </c>
      <c r="I16" s="2">
        <v>77</v>
      </c>
      <c r="J16" s="2">
        <v>40</v>
      </c>
      <c r="K16" s="2">
        <v>35</v>
      </c>
      <c r="L16" s="2">
        <v>97</v>
      </c>
      <c r="M16" s="2">
        <v>88</v>
      </c>
      <c r="N16" s="2">
        <v>35</v>
      </c>
      <c r="O16" s="2" t="s">
        <v>68</v>
      </c>
      <c r="P16" s="2">
        <v>4</v>
      </c>
      <c r="Q16" s="2">
        <v>3</v>
      </c>
      <c r="R16" s="2">
        <v>3</v>
      </c>
      <c r="S16" s="2">
        <v>42</v>
      </c>
      <c r="T16" s="2">
        <v>38</v>
      </c>
      <c r="U16" s="2">
        <v>43</v>
      </c>
      <c r="V16" s="2">
        <v>54</v>
      </c>
      <c r="W16" s="2">
        <v>24</v>
      </c>
      <c r="X16" s="2">
        <v>34</v>
      </c>
      <c r="Y16" s="2">
        <v>15</v>
      </c>
      <c r="Z16" s="2">
        <v>11</v>
      </c>
      <c r="AA16" s="2" t="s">
        <v>68</v>
      </c>
      <c r="AB16" s="2">
        <v>77</v>
      </c>
      <c r="AC16" s="2">
        <v>17</v>
      </c>
      <c r="AD16" s="2">
        <v>9</v>
      </c>
      <c r="AE16" s="2">
        <v>59</v>
      </c>
      <c r="AF16" s="2">
        <v>9</v>
      </c>
      <c r="AG16" s="2">
        <v>28</v>
      </c>
      <c r="AH16" s="2">
        <v>35</v>
      </c>
      <c r="AI16" s="2">
        <v>1</v>
      </c>
      <c r="AJ16" s="2">
        <v>2</v>
      </c>
      <c r="AK16" s="2">
        <v>2</v>
      </c>
      <c r="AL16" s="2">
        <v>18</v>
      </c>
      <c r="AM16" s="2">
        <v>0</v>
      </c>
    </row>
    <row r="17" spans="1:39" ht="10.199999999999999" customHeight="1" x14ac:dyDescent="0.2">
      <c r="A17" s="2" t="s">
        <v>69</v>
      </c>
      <c r="B17" s="2">
        <v>942</v>
      </c>
      <c r="C17" s="2">
        <v>12</v>
      </c>
      <c r="D17" s="2">
        <v>67</v>
      </c>
      <c r="E17" s="2">
        <v>40</v>
      </c>
      <c r="F17" s="2">
        <v>37</v>
      </c>
      <c r="G17" s="2">
        <v>36</v>
      </c>
      <c r="H17" s="2">
        <v>61</v>
      </c>
      <c r="I17" s="2">
        <v>77</v>
      </c>
      <c r="J17" s="2">
        <v>32</v>
      </c>
      <c r="K17" s="2">
        <v>25</v>
      </c>
      <c r="L17" s="2">
        <v>59</v>
      </c>
      <c r="M17" s="2">
        <v>65</v>
      </c>
      <c r="N17" s="2">
        <v>37</v>
      </c>
      <c r="O17" s="2" t="s">
        <v>69</v>
      </c>
      <c r="P17" s="2">
        <v>0</v>
      </c>
      <c r="Q17" s="2">
        <v>4</v>
      </c>
      <c r="R17" s="2">
        <v>2</v>
      </c>
      <c r="S17" s="2">
        <v>29</v>
      </c>
      <c r="T17" s="2">
        <v>38</v>
      </c>
      <c r="U17" s="2">
        <v>39</v>
      </c>
      <c r="V17" s="2">
        <v>47</v>
      </c>
      <c r="W17" s="2">
        <v>21</v>
      </c>
      <c r="X17" s="2">
        <v>30</v>
      </c>
      <c r="Y17" s="2">
        <v>7</v>
      </c>
      <c r="Z17" s="2">
        <v>9</v>
      </c>
      <c r="AA17" s="2" t="s">
        <v>69</v>
      </c>
      <c r="AB17" s="2">
        <v>36</v>
      </c>
      <c r="AC17" s="2">
        <v>7</v>
      </c>
      <c r="AD17" s="2">
        <v>7</v>
      </c>
      <c r="AE17" s="2">
        <v>61</v>
      </c>
      <c r="AF17" s="2">
        <v>10</v>
      </c>
      <c r="AG17" s="2">
        <v>11</v>
      </c>
      <c r="AH17" s="2">
        <v>27</v>
      </c>
      <c r="AI17" s="2">
        <v>1</v>
      </c>
      <c r="AJ17" s="2">
        <v>0</v>
      </c>
      <c r="AK17" s="2">
        <v>1</v>
      </c>
      <c r="AL17" s="2">
        <v>7</v>
      </c>
      <c r="AM17" s="2">
        <v>0</v>
      </c>
    </row>
    <row r="18" spans="1:39" ht="10.199999999999999" customHeight="1" x14ac:dyDescent="0.2">
      <c r="A18" s="2" t="s">
        <v>70</v>
      </c>
      <c r="B18" s="2">
        <v>588</v>
      </c>
      <c r="C18" s="2">
        <v>12</v>
      </c>
      <c r="D18" s="2">
        <v>50</v>
      </c>
      <c r="E18" s="2">
        <v>44</v>
      </c>
      <c r="F18" s="2">
        <v>33</v>
      </c>
      <c r="G18" s="2">
        <v>25</v>
      </c>
      <c r="H18" s="2">
        <v>29</v>
      </c>
      <c r="I18" s="2">
        <v>26</v>
      </c>
      <c r="J18" s="2">
        <v>15</v>
      </c>
      <c r="K18" s="2">
        <v>11</v>
      </c>
      <c r="L18" s="2">
        <v>32</v>
      </c>
      <c r="M18" s="2">
        <v>43</v>
      </c>
      <c r="N18" s="2">
        <v>17</v>
      </c>
      <c r="O18" s="2" t="s">
        <v>70</v>
      </c>
      <c r="P18" s="2">
        <v>1</v>
      </c>
      <c r="Q18" s="2">
        <v>1</v>
      </c>
      <c r="R18" s="2">
        <v>1</v>
      </c>
      <c r="S18" s="2">
        <v>24</v>
      </c>
      <c r="T18" s="2">
        <v>14</v>
      </c>
      <c r="U18" s="2">
        <v>14</v>
      </c>
      <c r="V18" s="2">
        <v>22</v>
      </c>
      <c r="W18" s="2">
        <v>11</v>
      </c>
      <c r="X18" s="2">
        <v>29</v>
      </c>
      <c r="Y18" s="2">
        <v>7</v>
      </c>
      <c r="Z18" s="2">
        <v>7</v>
      </c>
      <c r="AA18" s="2" t="s">
        <v>70</v>
      </c>
      <c r="AB18" s="2">
        <v>33</v>
      </c>
      <c r="AC18" s="2">
        <v>9</v>
      </c>
      <c r="AD18" s="2">
        <v>5</v>
      </c>
      <c r="AE18" s="2">
        <v>42</v>
      </c>
      <c r="AF18" s="2">
        <v>1</v>
      </c>
      <c r="AG18" s="2">
        <v>6</v>
      </c>
      <c r="AH18" s="2">
        <v>13</v>
      </c>
      <c r="AI18" s="2">
        <v>1</v>
      </c>
      <c r="AJ18" s="2">
        <v>0</v>
      </c>
      <c r="AK18" s="2">
        <v>4</v>
      </c>
      <c r="AL18" s="2">
        <v>6</v>
      </c>
      <c r="AM18" s="2">
        <v>0</v>
      </c>
    </row>
    <row r="19" spans="1:39" ht="10.199999999999999" customHeight="1" x14ac:dyDescent="0.2">
      <c r="A19" s="2" t="s">
        <v>71</v>
      </c>
      <c r="B19" s="2">
        <v>386</v>
      </c>
      <c r="C19" s="2">
        <v>8</v>
      </c>
      <c r="D19" s="2">
        <v>30</v>
      </c>
      <c r="E19" s="2">
        <v>15</v>
      </c>
      <c r="F19" s="2">
        <v>16</v>
      </c>
      <c r="G19" s="2">
        <v>17</v>
      </c>
      <c r="H19" s="2">
        <v>26</v>
      </c>
      <c r="I19" s="2">
        <v>17</v>
      </c>
      <c r="J19" s="2">
        <v>15</v>
      </c>
      <c r="K19" s="2">
        <v>5</v>
      </c>
      <c r="L19" s="2">
        <v>19</v>
      </c>
      <c r="M19" s="2">
        <v>31</v>
      </c>
      <c r="N19" s="2">
        <v>15</v>
      </c>
      <c r="O19" s="2" t="s">
        <v>71</v>
      </c>
      <c r="P19" s="2">
        <v>1</v>
      </c>
      <c r="Q19" s="2">
        <v>2</v>
      </c>
      <c r="R19" s="2">
        <v>4</v>
      </c>
      <c r="S19" s="2">
        <v>12</v>
      </c>
      <c r="T19" s="2">
        <v>19</v>
      </c>
      <c r="U19" s="2">
        <v>7</v>
      </c>
      <c r="V19" s="2">
        <v>16</v>
      </c>
      <c r="W19" s="2">
        <v>10</v>
      </c>
      <c r="X19" s="2">
        <v>14</v>
      </c>
      <c r="Y19" s="2">
        <v>1</v>
      </c>
      <c r="Z19" s="2">
        <v>6</v>
      </c>
      <c r="AA19" s="2" t="s">
        <v>71</v>
      </c>
      <c r="AB19" s="2">
        <v>18</v>
      </c>
      <c r="AC19" s="2">
        <v>5</v>
      </c>
      <c r="AD19" s="2">
        <v>4</v>
      </c>
      <c r="AE19" s="2">
        <v>39</v>
      </c>
      <c r="AF19" s="2">
        <v>2</v>
      </c>
      <c r="AG19" s="2">
        <v>5</v>
      </c>
      <c r="AH19" s="2">
        <v>4</v>
      </c>
      <c r="AI19" s="2">
        <v>0</v>
      </c>
      <c r="AJ19" s="2">
        <v>0</v>
      </c>
      <c r="AK19" s="2">
        <v>0</v>
      </c>
      <c r="AL19" s="2">
        <v>3</v>
      </c>
      <c r="AM19" s="2">
        <v>0</v>
      </c>
    </row>
    <row r="20" spans="1:39" ht="10.199999999999999" customHeight="1" x14ac:dyDescent="0.2">
      <c r="A20" s="2" t="s">
        <v>72</v>
      </c>
      <c r="B20" s="2">
        <v>236</v>
      </c>
      <c r="C20" s="2">
        <v>4</v>
      </c>
      <c r="D20" s="2">
        <v>16</v>
      </c>
      <c r="E20" s="2">
        <v>13</v>
      </c>
      <c r="F20" s="2">
        <v>13</v>
      </c>
      <c r="G20" s="2">
        <v>6</v>
      </c>
      <c r="H20" s="2">
        <v>15</v>
      </c>
      <c r="I20" s="2">
        <v>10</v>
      </c>
      <c r="J20" s="2">
        <v>8</v>
      </c>
      <c r="K20" s="2">
        <v>7</v>
      </c>
      <c r="L20" s="2">
        <v>15</v>
      </c>
      <c r="M20" s="2">
        <v>15</v>
      </c>
      <c r="N20" s="2">
        <v>13</v>
      </c>
      <c r="O20" s="2" t="s">
        <v>72</v>
      </c>
      <c r="P20" s="2">
        <v>0</v>
      </c>
      <c r="Q20" s="2">
        <v>0</v>
      </c>
      <c r="R20" s="2">
        <v>1</v>
      </c>
      <c r="S20" s="2">
        <v>7</v>
      </c>
      <c r="T20" s="2">
        <v>10</v>
      </c>
      <c r="U20" s="2">
        <v>7</v>
      </c>
      <c r="V20" s="2">
        <v>6</v>
      </c>
      <c r="W20" s="2">
        <v>5</v>
      </c>
      <c r="X20" s="2">
        <v>8</v>
      </c>
      <c r="Y20" s="2">
        <v>3</v>
      </c>
      <c r="Z20" s="2">
        <v>4</v>
      </c>
      <c r="AA20" s="2" t="s">
        <v>72</v>
      </c>
      <c r="AB20" s="2">
        <v>11</v>
      </c>
      <c r="AC20" s="2">
        <v>6</v>
      </c>
      <c r="AD20" s="2">
        <v>2</v>
      </c>
      <c r="AE20" s="2">
        <v>19</v>
      </c>
      <c r="AF20" s="2">
        <v>1</v>
      </c>
      <c r="AG20" s="2">
        <v>5</v>
      </c>
      <c r="AH20" s="2">
        <v>5</v>
      </c>
      <c r="AI20" s="2">
        <v>0</v>
      </c>
      <c r="AJ20" s="2">
        <v>0</v>
      </c>
      <c r="AK20" s="2">
        <v>0</v>
      </c>
      <c r="AL20" s="2">
        <v>1</v>
      </c>
      <c r="AM20" s="2">
        <v>0</v>
      </c>
    </row>
    <row r="21" spans="1:39" ht="10.199999999999999" customHeight="1" x14ac:dyDescent="0.2">
      <c r="A21" s="2" t="s">
        <v>73</v>
      </c>
      <c r="B21" s="2">
        <v>144</v>
      </c>
      <c r="C21" s="2">
        <v>6</v>
      </c>
      <c r="D21" s="2">
        <v>7</v>
      </c>
      <c r="E21" s="2">
        <v>10</v>
      </c>
      <c r="F21" s="2">
        <v>3</v>
      </c>
      <c r="G21" s="2">
        <v>7</v>
      </c>
      <c r="H21" s="2">
        <v>6</v>
      </c>
      <c r="I21" s="2">
        <v>10</v>
      </c>
      <c r="J21" s="2">
        <v>7</v>
      </c>
      <c r="K21" s="2">
        <v>1</v>
      </c>
      <c r="L21" s="2">
        <v>4</v>
      </c>
      <c r="M21" s="2">
        <v>11</v>
      </c>
      <c r="N21" s="2">
        <v>7</v>
      </c>
      <c r="O21" s="2" t="s">
        <v>73</v>
      </c>
      <c r="P21" s="2">
        <v>0</v>
      </c>
      <c r="Q21" s="2">
        <v>2</v>
      </c>
      <c r="R21" s="2">
        <v>1</v>
      </c>
      <c r="S21" s="2">
        <v>6</v>
      </c>
      <c r="T21" s="2">
        <v>10</v>
      </c>
      <c r="U21" s="2">
        <v>4</v>
      </c>
      <c r="V21" s="2">
        <v>5</v>
      </c>
      <c r="W21" s="2">
        <v>2</v>
      </c>
      <c r="X21" s="2">
        <v>3</v>
      </c>
      <c r="Y21" s="2">
        <v>1</v>
      </c>
      <c r="Z21" s="2">
        <v>2</v>
      </c>
      <c r="AA21" s="2" t="s">
        <v>73</v>
      </c>
      <c r="AB21" s="2">
        <v>10</v>
      </c>
      <c r="AC21" s="2">
        <v>4</v>
      </c>
      <c r="AD21" s="2">
        <v>1</v>
      </c>
      <c r="AE21" s="2">
        <v>9</v>
      </c>
      <c r="AF21" s="2">
        <v>1</v>
      </c>
      <c r="AG21" s="2">
        <v>1</v>
      </c>
      <c r="AH21" s="2">
        <v>2</v>
      </c>
      <c r="AI21" s="2">
        <v>1</v>
      </c>
      <c r="AJ21" s="2">
        <v>0</v>
      </c>
      <c r="AK21" s="2">
        <v>0</v>
      </c>
      <c r="AL21" s="2">
        <v>0</v>
      </c>
      <c r="AM21" s="2">
        <v>0</v>
      </c>
    </row>
    <row r="22" spans="1:39" ht="10.199999999999999" customHeight="1" x14ac:dyDescent="0.2">
      <c r="A22" s="5" t="s">
        <v>74</v>
      </c>
      <c r="B22" s="5">
        <v>74</v>
      </c>
      <c r="C22" s="5">
        <v>0</v>
      </c>
      <c r="D22" s="5">
        <v>8</v>
      </c>
      <c r="E22" s="5">
        <v>9</v>
      </c>
      <c r="F22" s="5">
        <v>4</v>
      </c>
      <c r="G22" s="5">
        <v>7</v>
      </c>
      <c r="H22" s="5">
        <v>4</v>
      </c>
      <c r="I22" s="5">
        <v>3</v>
      </c>
      <c r="J22" s="5">
        <v>3</v>
      </c>
      <c r="K22" s="5">
        <v>0</v>
      </c>
      <c r="L22" s="5">
        <v>2</v>
      </c>
      <c r="M22" s="5">
        <v>4</v>
      </c>
      <c r="N22" s="5">
        <v>2</v>
      </c>
      <c r="O22" s="5" t="s">
        <v>74</v>
      </c>
      <c r="P22" s="5">
        <v>0</v>
      </c>
      <c r="Q22" s="5">
        <v>1</v>
      </c>
      <c r="R22" s="5">
        <v>0</v>
      </c>
      <c r="S22" s="5">
        <v>5</v>
      </c>
      <c r="T22" s="5">
        <v>3</v>
      </c>
      <c r="U22" s="5">
        <v>2</v>
      </c>
      <c r="V22" s="5">
        <v>3</v>
      </c>
      <c r="W22" s="5">
        <v>1</v>
      </c>
      <c r="X22" s="5">
        <v>2</v>
      </c>
      <c r="Y22" s="5">
        <v>1</v>
      </c>
      <c r="Z22" s="5">
        <v>0</v>
      </c>
      <c r="AA22" s="5" t="s">
        <v>74</v>
      </c>
      <c r="AB22" s="5">
        <v>2</v>
      </c>
      <c r="AC22" s="5">
        <v>0</v>
      </c>
      <c r="AD22" s="5">
        <v>0</v>
      </c>
      <c r="AE22" s="5">
        <v>6</v>
      </c>
      <c r="AF22" s="5">
        <v>0</v>
      </c>
      <c r="AG22" s="5">
        <v>1</v>
      </c>
      <c r="AH22" s="5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</row>
    <row r="23" spans="1:39" ht="10.199999999999999" customHeight="1" x14ac:dyDescent="0.2">
      <c r="A23" s="1" t="s">
        <v>62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 t="s">
        <v>62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 t="s">
        <v>62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22"/>
  <sheetViews>
    <sheetView showGridLines="0" view="pageBreakPreview" topLeftCell="A81" zoomScale="125" zoomScaleNormal="100" zoomScaleSheetLayoutView="125" workbookViewId="0">
      <selection activeCell="D82" sqref="D82"/>
    </sheetView>
  </sheetViews>
  <sheetFormatPr defaultColWidth="9" defaultRowHeight="10.199999999999999" customHeight="1" x14ac:dyDescent="0.2"/>
  <cols>
    <col min="1" max="1" width="9.5703125" style="6" customWidth="1"/>
    <col min="2" max="14" width="7.7109375" style="6" customWidth="1"/>
    <col min="15" max="15" width="13.7109375" style="6" customWidth="1"/>
    <col min="16" max="26" width="8.7109375" style="6" customWidth="1"/>
    <col min="27" max="27" width="13.140625" style="6" customWidth="1"/>
    <col min="28" max="39" width="7.42578125" style="6" customWidth="1"/>
    <col min="40" max="258" width="9" style="6" customWidth="1"/>
    <col min="259" max="16384" width="9" style="6"/>
  </cols>
  <sheetData>
    <row r="1" spans="1:39" ht="10.199999999999999" customHeight="1" x14ac:dyDescent="0.2">
      <c r="A1" s="5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186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">
        <v>186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5" customFormat="1" ht="10.199999999999999" customHeight="1" x14ac:dyDescent="0.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2" t="s">
        <v>1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2" t="s">
        <v>1</v>
      </c>
      <c r="AB2" s="13" t="s">
        <v>26</v>
      </c>
      <c r="AC2" s="13" t="s">
        <v>90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3" t="s">
        <v>33</v>
      </c>
      <c r="AJ2" s="13" t="s">
        <v>34</v>
      </c>
      <c r="AK2" s="13" t="s">
        <v>35</v>
      </c>
      <c r="AL2" s="13" t="s">
        <v>36</v>
      </c>
      <c r="AM2" s="14" t="s">
        <v>37</v>
      </c>
    </row>
    <row r="3" spans="1:39" ht="10.199999999999999" customHeight="1" x14ac:dyDescent="0.2">
      <c r="A3" s="1" t="s">
        <v>92</v>
      </c>
      <c r="B3" s="1">
        <v>160996</v>
      </c>
      <c r="C3" s="1">
        <v>1950</v>
      </c>
      <c r="D3" s="1">
        <v>8017</v>
      </c>
      <c r="E3" s="1">
        <v>9227</v>
      </c>
      <c r="F3" s="1">
        <v>8499</v>
      </c>
      <c r="G3" s="1">
        <v>4538</v>
      </c>
      <c r="H3" s="1">
        <v>10911</v>
      </c>
      <c r="I3" s="1">
        <v>7633</v>
      </c>
      <c r="J3" s="1">
        <v>4947</v>
      </c>
      <c r="K3" s="1">
        <v>4211</v>
      </c>
      <c r="L3" s="1">
        <v>7667</v>
      </c>
      <c r="M3" s="1">
        <v>8492</v>
      </c>
      <c r="N3" s="1">
        <v>6797</v>
      </c>
      <c r="O3" s="1" t="s">
        <v>92</v>
      </c>
      <c r="P3" s="1">
        <v>240</v>
      </c>
      <c r="Q3" s="1">
        <v>633</v>
      </c>
      <c r="R3" s="1">
        <v>190</v>
      </c>
      <c r="S3" s="1">
        <v>6016</v>
      </c>
      <c r="T3" s="1">
        <v>4279</v>
      </c>
      <c r="U3" s="1">
        <v>5281</v>
      </c>
      <c r="V3" s="1">
        <v>8420</v>
      </c>
      <c r="W3" s="1">
        <v>11191</v>
      </c>
      <c r="X3" s="1">
        <v>5351</v>
      </c>
      <c r="Y3" s="1">
        <v>1352</v>
      </c>
      <c r="Z3" s="1">
        <v>2200</v>
      </c>
      <c r="AA3" s="1" t="s">
        <v>92</v>
      </c>
      <c r="AB3" s="1">
        <v>6453</v>
      </c>
      <c r="AC3" s="1">
        <v>1504</v>
      </c>
      <c r="AD3" s="1">
        <v>2715</v>
      </c>
      <c r="AE3" s="1">
        <v>10920</v>
      </c>
      <c r="AF3" s="1">
        <v>1469</v>
      </c>
      <c r="AG3" s="1">
        <v>3433</v>
      </c>
      <c r="AH3" s="1">
        <v>4053</v>
      </c>
      <c r="AI3" s="1">
        <v>163</v>
      </c>
      <c r="AJ3" s="1">
        <v>232</v>
      </c>
      <c r="AK3" s="1">
        <v>157</v>
      </c>
      <c r="AL3" s="1">
        <v>1040</v>
      </c>
      <c r="AM3" s="1">
        <v>815</v>
      </c>
    </row>
    <row r="4" spans="1:39" ht="10.199999999999999" customHeight="1" x14ac:dyDescent="0.2">
      <c r="A4" s="2" t="s">
        <v>122</v>
      </c>
      <c r="B4" s="2">
        <v>1605</v>
      </c>
      <c r="C4" s="2">
        <v>1428</v>
      </c>
      <c r="D4" s="2">
        <v>28</v>
      </c>
      <c r="E4" s="2">
        <v>27</v>
      </c>
      <c r="F4" s="2">
        <v>40</v>
      </c>
      <c r="G4" s="2">
        <v>2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2</v>
      </c>
      <c r="N4" s="2">
        <v>0</v>
      </c>
      <c r="O4" s="2" t="s">
        <v>122</v>
      </c>
      <c r="P4" s="2">
        <v>0</v>
      </c>
      <c r="Q4" s="2">
        <v>0</v>
      </c>
      <c r="R4" s="2">
        <v>0</v>
      </c>
      <c r="S4" s="2">
        <v>7</v>
      </c>
      <c r="T4" s="2">
        <v>0</v>
      </c>
      <c r="U4" s="2">
        <v>0</v>
      </c>
      <c r="V4" s="2">
        <v>2</v>
      </c>
      <c r="W4" s="2">
        <v>43</v>
      </c>
      <c r="X4" s="2">
        <v>3</v>
      </c>
      <c r="Y4" s="2">
        <v>2</v>
      </c>
      <c r="Z4" s="2">
        <v>1</v>
      </c>
      <c r="AA4" s="2" t="s">
        <v>122</v>
      </c>
      <c r="AB4" s="2">
        <v>0</v>
      </c>
      <c r="AC4" s="2">
        <v>0</v>
      </c>
      <c r="AD4" s="2">
        <v>2</v>
      </c>
      <c r="AE4" s="2">
        <v>4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1</v>
      </c>
      <c r="AM4" s="2">
        <v>12</v>
      </c>
    </row>
    <row r="5" spans="1:39" ht="10.199999999999999" customHeight="1" x14ac:dyDescent="0.2">
      <c r="A5" s="2" t="s">
        <v>4</v>
      </c>
      <c r="B5" s="2">
        <v>7938</v>
      </c>
      <c r="C5" s="2">
        <v>52</v>
      </c>
      <c r="D5" s="2">
        <v>6828</v>
      </c>
      <c r="E5" s="2">
        <v>420</v>
      </c>
      <c r="F5" s="2">
        <v>228</v>
      </c>
      <c r="G5" s="2">
        <v>75</v>
      </c>
      <c r="H5" s="2">
        <v>10</v>
      </c>
      <c r="I5" s="2">
        <v>1</v>
      </c>
      <c r="J5" s="2">
        <v>3</v>
      </c>
      <c r="K5" s="2">
        <v>0</v>
      </c>
      <c r="L5" s="2">
        <v>0</v>
      </c>
      <c r="M5" s="2">
        <v>2</v>
      </c>
      <c r="N5" s="2">
        <v>1</v>
      </c>
      <c r="O5" s="2" t="s">
        <v>4</v>
      </c>
      <c r="P5" s="2">
        <v>0</v>
      </c>
      <c r="Q5" s="2">
        <v>0</v>
      </c>
      <c r="R5" s="2">
        <v>0</v>
      </c>
      <c r="S5" s="2">
        <v>18</v>
      </c>
      <c r="T5" s="2">
        <v>0</v>
      </c>
      <c r="U5" s="2">
        <v>3</v>
      </c>
      <c r="V5" s="2">
        <v>14</v>
      </c>
      <c r="W5" s="2">
        <v>176</v>
      </c>
      <c r="X5" s="2">
        <v>0</v>
      </c>
      <c r="Y5" s="2">
        <v>0</v>
      </c>
      <c r="Z5" s="2">
        <v>5</v>
      </c>
      <c r="AA5" s="2" t="s">
        <v>4</v>
      </c>
      <c r="AB5" s="2">
        <v>1</v>
      </c>
      <c r="AC5" s="2">
        <v>1</v>
      </c>
      <c r="AD5" s="2">
        <v>10</v>
      </c>
      <c r="AE5" s="2">
        <v>4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86</v>
      </c>
    </row>
    <row r="6" spans="1:39" ht="10.199999999999999" customHeight="1" x14ac:dyDescent="0.2">
      <c r="A6" s="2" t="s">
        <v>5</v>
      </c>
      <c r="B6" s="2">
        <v>7869</v>
      </c>
      <c r="C6" s="2">
        <v>48</v>
      </c>
      <c r="D6" s="2">
        <v>171</v>
      </c>
      <c r="E6" s="2">
        <v>6794</v>
      </c>
      <c r="F6" s="2">
        <v>436</v>
      </c>
      <c r="G6" s="2">
        <v>102</v>
      </c>
      <c r="H6" s="2">
        <v>4</v>
      </c>
      <c r="I6" s="2">
        <v>6</v>
      </c>
      <c r="J6" s="2">
        <v>4</v>
      </c>
      <c r="K6" s="2">
        <v>1</v>
      </c>
      <c r="L6" s="2">
        <v>7</v>
      </c>
      <c r="M6" s="2">
        <v>0</v>
      </c>
      <c r="N6" s="2">
        <v>10</v>
      </c>
      <c r="O6" s="2" t="s">
        <v>5</v>
      </c>
      <c r="P6" s="2">
        <v>0</v>
      </c>
      <c r="Q6" s="2">
        <v>0</v>
      </c>
      <c r="R6" s="2">
        <v>0</v>
      </c>
      <c r="S6" s="2">
        <v>17</v>
      </c>
      <c r="T6" s="2">
        <v>0</v>
      </c>
      <c r="U6" s="2">
        <v>1</v>
      </c>
      <c r="V6" s="2">
        <v>5</v>
      </c>
      <c r="W6" s="2">
        <v>199</v>
      </c>
      <c r="X6" s="2">
        <v>0</v>
      </c>
      <c r="Y6" s="2">
        <v>0</v>
      </c>
      <c r="Z6" s="2">
        <v>11</v>
      </c>
      <c r="AA6" s="2" t="s">
        <v>5</v>
      </c>
      <c r="AB6" s="2">
        <v>1</v>
      </c>
      <c r="AC6" s="2">
        <v>1</v>
      </c>
      <c r="AD6" s="2">
        <v>10</v>
      </c>
      <c r="AE6" s="2">
        <v>12</v>
      </c>
      <c r="AF6" s="2">
        <v>0</v>
      </c>
      <c r="AG6" s="2">
        <v>1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28</v>
      </c>
    </row>
    <row r="7" spans="1:39" ht="10.199999999999999" customHeight="1" x14ac:dyDescent="0.2">
      <c r="A7" s="2" t="s">
        <v>6</v>
      </c>
      <c r="B7" s="2">
        <v>8325</v>
      </c>
      <c r="C7" s="2">
        <v>9</v>
      </c>
      <c r="D7" s="2">
        <v>238</v>
      </c>
      <c r="E7" s="2">
        <v>539</v>
      </c>
      <c r="F7" s="2">
        <v>6373</v>
      </c>
      <c r="G7" s="2">
        <v>653</v>
      </c>
      <c r="H7" s="2">
        <v>18</v>
      </c>
      <c r="I7" s="2">
        <v>19</v>
      </c>
      <c r="J7" s="2">
        <v>12</v>
      </c>
      <c r="K7" s="2">
        <v>2</v>
      </c>
      <c r="L7" s="2">
        <v>12</v>
      </c>
      <c r="M7" s="2">
        <v>4</v>
      </c>
      <c r="N7" s="2">
        <v>6</v>
      </c>
      <c r="O7" s="2" t="s">
        <v>6</v>
      </c>
      <c r="P7" s="2">
        <v>0</v>
      </c>
      <c r="Q7" s="2">
        <v>0</v>
      </c>
      <c r="R7" s="2">
        <v>0</v>
      </c>
      <c r="S7" s="2">
        <v>5</v>
      </c>
      <c r="T7" s="2">
        <v>1</v>
      </c>
      <c r="U7" s="2">
        <v>3</v>
      </c>
      <c r="V7" s="2">
        <v>3</v>
      </c>
      <c r="W7" s="2">
        <v>327</v>
      </c>
      <c r="X7" s="2">
        <v>38</v>
      </c>
      <c r="Y7" s="2">
        <v>0</v>
      </c>
      <c r="Z7" s="2">
        <v>8</v>
      </c>
      <c r="AA7" s="2" t="s">
        <v>6</v>
      </c>
      <c r="AB7" s="2">
        <v>3</v>
      </c>
      <c r="AC7" s="2">
        <v>2</v>
      </c>
      <c r="AD7" s="2">
        <v>15</v>
      </c>
      <c r="AE7" s="2">
        <v>8</v>
      </c>
      <c r="AF7" s="2">
        <v>1</v>
      </c>
      <c r="AG7" s="2">
        <v>3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22</v>
      </c>
    </row>
    <row r="8" spans="1:39" ht="10.199999999999999" customHeight="1" x14ac:dyDescent="0.2">
      <c r="A8" s="2" t="s">
        <v>7</v>
      </c>
      <c r="B8" s="2">
        <v>3854</v>
      </c>
      <c r="C8" s="2">
        <v>5</v>
      </c>
      <c r="D8" s="2">
        <v>28</v>
      </c>
      <c r="E8" s="2">
        <v>99</v>
      </c>
      <c r="F8" s="2">
        <v>234</v>
      </c>
      <c r="G8" s="2">
        <v>3281</v>
      </c>
      <c r="H8" s="2">
        <v>7</v>
      </c>
      <c r="I8" s="2">
        <v>1</v>
      </c>
      <c r="J8" s="2">
        <v>0</v>
      </c>
      <c r="K8" s="2">
        <v>1</v>
      </c>
      <c r="L8" s="2">
        <v>8</v>
      </c>
      <c r="M8" s="2">
        <v>0</v>
      </c>
      <c r="N8" s="2">
        <v>0</v>
      </c>
      <c r="O8" s="2" t="s">
        <v>7</v>
      </c>
      <c r="P8" s="2">
        <v>0</v>
      </c>
      <c r="Q8" s="2">
        <v>0</v>
      </c>
      <c r="R8" s="2">
        <v>0</v>
      </c>
      <c r="S8" s="2">
        <v>5</v>
      </c>
      <c r="T8" s="2">
        <v>0</v>
      </c>
      <c r="U8" s="2">
        <v>3</v>
      </c>
      <c r="V8" s="2">
        <v>5</v>
      </c>
      <c r="W8" s="2">
        <v>88</v>
      </c>
      <c r="X8" s="2">
        <v>0</v>
      </c>
      <c r="Y8" s="2">
        <v>0</v>
      </c>
      <c r="Z8" s="2">
        <v>24</v>
      </c>
      <c r="AA8" s="2" t="s">
        <v>7</v>
      </c>
      <c r="AB8" s="2">
        <v>0</v>
      </c>
      <c r="AC8" s="2">
        <v>0</v>
      </c>
      <c r="AD8" s="2">
        <v>61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</v>
      </c>
    </row>
    <row r="9" spans="1:39" ht="10.199999999999999" customHeight="1" x14ac:dyDescent="0.2">
      <c r="A9" s="2" t="s">
        <v>123</v>
      </c>
      <c r="B9" s="2">
        <v>59165</v>
      </c>
      <c r="C9" s="2">
        <v>70</v>
      </c>
      <c r="D9" s="2">
        <v>69</v>
      </c>
      <c r="E9" s="2">
        <v>459</v>
      </c>
      <c r="F9" s="2">
        <v>665</v>
      </c>
      <c r="G9" s="2">
        <v>160</v>
      </c>
      <c r="H9" s="2">
        <v>10489</v>
      </c>
      <c r="I9" s="2">
        <v>7494</v>
      </c>
      <c r="J9" s="2">
        <v>4887</v>
      </c>
      <c r="K9" s="2">
        <v>4192</v>
      </c>
      <c r="L9" s="2">
        <v>7609</v>
      </c>
      <c r="M9" s="2">
        <v>8370</v>
      </c>
      <c r="N9" s="2">
        <v>6688</v>
      </c>
      <c r="O9" s="2" t="s">
        <v>123</v>
      </c>
      <c r="P9" s="2">
        <v>0</v>
      </c>
      <c r="Q9" s="2">
        <v>0</v>
      </c>
      <c r="R9" s="2">
        <v>0</v>
      </c>
      <c r="S9" s="2">
        <v>735</v>
      </c>
      <c r="T9" s="2">
        <v>14</v>
      </c>
      <c r="U9" s="2">
        <v>184</v>
      </c>
      <c r="V9" s="2">
        <v>994</v>
      </c>
      <c r="W9" s="2">
        <v>4214</v>
      </c>
      <c r="X9" s="2">
        <v>187</v>
      </c>
      <c r="Y9" s="2">
        <v>20</v>
      </c>
      <c r="Z9" s="2">
        <v>256</v>
      </c>
      <c r="AA9" s="2" t="s">
        <v>123</v>
      </c>
      <c r="AB9" s="2">
        <v>94</v>
      </c>
      <c r="AC9" s="2">
        <v>11</v>
      </c>
      <c r="AD9" s="2">
        <v>733</v>
      </c>
      <c r="AE9" s="2">
        <v>223</v>
      </c>
      <c r="AF9" s="2">
        <v>24</v>
      </c>
      <c r="AG9" s="2">
        <v>39</v>
      </c>
      <c r="AH9" s="2">
        <v>7</v>
      </c>
      <c r="AI9" s="2">
        <v>0</v>
      </c>
      <c r="AJ9" s="2">
        <v>2</v>
      </c>
      <c r="AK9" s="2">
        <v>0</v>
      </c>
      <c r="AL9" s="2">
        <v>0</v>
      </c>
      <c r="AM9" s="2">
        <v>276</v>
      </c>
    </row>
    <row r="10" spans="1:39" ht="10.199999999999999" customHeight="1" x14ac:dyDescent="0.2">
      <c r="A10" s="2" t="s">
        <v>15</v>
      </c>
      <c r="B10" s="2">
        <v>305</v>
      </c>
      <c r="C10" s="2">
        <v>0</v>
      </c>
      <c r="D10" s="2">
        <v>0</v>
      </c>
      <c r="E10" s="2">
        <v>0</v>
      </c>
      <c r="F10" s="2">
        <v>24</v>
      </c>
      <c r="G10" s="2">
        <v>0</v>
      </c>
      <c r="H10" s="2">
        <v>4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 t="s">
        <v>15</v>
      </c>
      <c r="P10" s="2">
        <v>240</v>
      </c>
      <c r="Q10" s="2">
        <v>0</v>
      </c>
      <c r="R10" s="2">
        <v>1</v>
      </c>
      <c r="S10" s="2">
        <v>0</v>
      </c>
      <c r="T10" s="2">
        <v>1</v>
      </c>
      <c r="U10" s="2">
        <v>0</v>
      </c>
      <c r="V10" s="2">
        <v>0</v>
      </c>
      <c r="W10" s="2">
        <v>15</v>
      </c>
      <c r="X10" s="2">
        <v>1</v>
      </c>
      <c r="Y10" s="2">
        <v>0</v>
      </c>
      <c r="Z10" s="2">
        <v>3</v>
      </c>
      <c r="AA10" s="2" t="s">
        <v>15</v>
      </c>
      <c r="AB10" s="2">
        <v>0</v>
      </c>
      <c r="AC10" s="2">
        <v>0</v>
      </c>
      <c r="AD10" s="2">
        <v>7</v>
      </c>
      <c r="AE10" s="2">
        <v>6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</v>
      </c>
    </row>
    <row r="11" spans="1:39" ht="10.199999999999999" customHeight="1" x14ac:dyDescent="0.2">
      <c r="A11" s="2" t="s">
        <v>124</v>
      </c>
      <c r="B11" s="2">
        <v>646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 t="s">
        <v>124</v>
      </c>
      <c r="P11" s="2">
        <v>0</v>
      </c>
      <c r="Q11" s="2">
        <v>633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12</v>
      </c>
      <c r="X11" s="2">
        <v>0</v>
      </c>
      <c r="Y11" s="2">
        <v>0</v>
      </c>
      <c r="Z11" s="2">
        <v>0</v>
      </c>
      <c r="AA11" s="2" t="s">
        <v>124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</row>
    <row r="12" spans="1:39" ht="10.199999999999999" customHeight="1" x14ac:dyDescent="0.2">
      <c r="A12" s="2" t="s">
        <v>17</v>
      </c>
      <c r="B12" s="2">
        <v>393</v>
      </c>
      <c r="C12" s="2">
        <v>0</v>
      </c>
      <c r="D12" s="2">
        <v>0</v>
      </c>
      <c r="E12" s="2">
        <v>4</v>
      </c>
      <c r="F12" s="2">
        <v>3</v>
      </c>
      <c r="G12" s="2">
        <v>0</v>
      </c>
      <c r="H12" s="2">
        <v>26</v>
      </c>
      <c r="I12" s="2">
        <v>7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 t="s">
        <v>17</v>
      </c>
      <c r="P12" s="2">
        <v>0</v>
      </c>
      <c r="Q12" s="2">
        <v>0</v>
      </c>
      <c r="R12" s="2">
        <v>188</v>
      </c>
      <c r="S12" s="2">
        <v>3</v>
      </c>
      <c r="T12" s="2">
        <v>0</v>
      </c>
      <c r="U12" s="2">
        <v>0</v>
      </c>
      <c r="V12" s="2">
        <v>4</v>
      </c>
      <c r="W12" s="2">
        <v>86</v>
      </c>
      <c r="X12" s="2">
        <v>2</v>
      </c>
      <c r="Y12" s="2">
        <v>1</v>
      </c>
      <c r="Z12" s="2">
        <v>17</v>
      </c>
      <c r="AA12" s="2" t="s">
        <v>17</v>
      </c>
      <c r="AB12" s="2">
        <v>7</v>
      </c>
      <c r="AC12" s="2">
        <v>0</v>
      </c>
      <c r="AD12" s="2">
        <v>28</v>
      </c>
      <c r="AE12" s="2">
        <v>8</v>
      </c>
      <c r="AF12" s="2">
        <v>0</v>
      </c>
      <c r="AG12" s="2">
        <v>0</v>
      </c>
      <c r="AH12" s="2">
        <v>0</v>
      </c>
      <c r="AI12" s="2">
        <v>1</v>
      </c>
      <c r="AJ12" s="2">
        <v>0</v>
      </c>
      <c r="AK12" s="2">
        <v>0</v>
      </c>
      <c r="AL12" s="2">
        <v>0</v>
      </c>
      <c r="AM12" s="2">
        <v>7</v>
      </c>
    </row>
    <row r="13" spans="1:39" ht="10.199999999999999" customHeight="1" x14ac:dyDescent="0.2">
      <c r="A13" s="2" t="s">
        <v>125</v>
      </c>
      <c r="B13" s="2">
        <v>25283</v>
      </c>
      <c r="C13" s="2">
        <v>9</v>
      </c>
      <c r="D13" s="2">
        <v>54</v>
      </c>
      <c r="E13" s="2">
        <v>142</v>
      </c>
      <c r="F13" s="2">
        <v>168</v>
      </c>
      <c r="G13" s="2">
        <v>97</v>
      </c>
      <c r="H13" s="2">
        <v>123</v>
      </c>
      <c r="I13" s="2">
        <v>44</v>
      </c>
      <c r="J13" s="2">
        <v>26</v>
      </c>
      <c r="K13" s="2">
        <v>6</v>
      </c>
      <c r="L13" s="2">
        <v>6</v>
      </c>
      <c r="M13" s="2">
        <v>40</v>
      </c>
      <c r="N13" s="2">
        <v>48</v>
      </c>
      <c r="O13" s="2" t="s">
        <v>125</v>
      </c>
      <c r="P13" s="2">
        <v>0</v>
      </c>
      <c r="Q13" s="2">
        <v>0</v>
      </c>
      <c r="R13" s="2">
        <v>0</v>
      </c>
      <c r="S13" s="2">
        <v>4843</v>
      </c>
      <c r="T13" s="2">
        <v>4249</v>
      </c>
      <c r="U13" s="2">
        <v>5049</v>
      </c>
      <c r="V13" s="2">
        <v>7115</v>
      </c>
      <c r="W13" s="2">
        <v>2568</v>
      </c>
      <c r="X13" s="2">
        <v>82</v>
      </c>
      <c r="Y13" s="2">
        <v>21</v>
      </c>
      <c r="Z13" s="2">
        <v>79</v>
      </c>
      <c r="AA13" s="2" t="s">
        <v>125</v>
      </c>
      <c r="AB13" s="2">
        <v>37</v>
      </c>
      <c r="AC13" s="2">
        <v>37</v>
      </c>
      <c r="AD13" s="2">
        <v>129</v>
      </c>
      <c r="AE13" s="2">
        <v>135</v>
      </c>
      <c r="AF13" s="2">
        <v>13</v>
      </c>
      <c r="AG13" s="2">
        <v>14</v>
      </c>
      <c r="AH13" s="2">
        <v>13</v>
      </c>
      <c r="AI13" s="2">
        <v>0</v>
      </c>
      <c r="AJ13" s="2">
        <v>0</v>
      </c>
      <c r="AK13" s="2">
        <v>0</v>
      </c>
      <c r="AL13" s="2">
        <v>8</v>
      </c>
      <c r="AM13" s="2">
        <v>128</v>
      </c>
    </row>
    <row r="14" spans="1:39" ht="10.199999999999999" customHeight="1" x14ac:dyDescent="0.2">
      <c r="A14" s="2" t="s">
        <v>126</v>
      </c>
      <c r="B14" s="2">
        <v>5427</v>
      </c>
      <c r="C14" s="2">
        <v>3</v>
      </c>
      <c r="D14" s="2">
        <v>3</v>
      </c>
      <c r="E14" s="2">
        <v>10</v>
      </c>
      <c r="F14" s="2">
        <v>5</v>
      </c>
      <c r="G14" s="2">
        <v>5</v>
      </c>
      <c r="H14" s="2">
        <v>22</v>
      </c>
      <c r="I14" s="2">
        <v>2</v>
      </c>
      <c r="J14" s="2">
        <v>1</v>
      </c>
      <c r="K14" s="2">
        <v>1</v>
      </c>
      <c r="L14" s="2">
        <v>1</v>
      </c>
      <c r="M14" s="2">
        <v>2</v>
      </c>
      <c r="N14" s="2">
        <v>0</v>
      </c>
      <c r="O14" s="2" t="s">
        <v>126</v>
      </c>
      <c r="P14" s="2">
        <v>0</v>
      </c>
      <c r="Q14" s="2">
        <v>0</v>
      </c>
      <c r="R14" s="2">
        <v>0</v>
      </c>
      <c r="S14" s="2">
        <v>15</v>
      </c>
      <c r="T14" s="2">
        <v>0</v>
      </c>
      <c r="U14" s="2">
        <v>15</v>
      </c>
      <c r="V14" s="2">
        <v>46</v>
      </c>
      <c r="W14" s="2">
        <v>368</v>
      </c>
      <c r="X14" s="2">
        <v>4756</v>
      </c>
      <c r="Y14" s="2">
        <v>32</v>
      </c>
      <c r="Z14" s="2">
        <v>22</v>
      </c>
      <c r="AA14" s="2" t="s">
        <v>126</v>
      </c>
      <c r="AB14" s="2">
        <v>7</v>
      </c>
      <c r="AC14" s="2">
        <v>0</v>
      </c>
      <c r="AD14" s="2">
        <v>6</v>
      </c>
      <c r="AE14" s="2">
        <v>65</v>
      </c>
      <c r="AF14" s="2">
        <v>1</v>
      </c>
      <c r="AG14" s="2">
        <v>3</v>
      </c>
      <c r="AH14" s="2">
        <v>6</v>
      </c>
      <c r="AI14" s="2">
        <v>0</v>
      </c>
      <c r="AJ14" s="2">
        <v>0</v>
      </c>
      <c r="AK14" s="2">
        <v>0</v>
      </c>
      <c r="AL14" s="2">
        <v>0</v>
      </c>
      <c r="AM14" s="2">
        <v>30</v>
      </c>
    </row>
    <row r="15" spans="1:39" ht="10.199999999999999" customHeight="1" x14ac:dyDescent="0.2">
      <c r="A15" s="2" t="s">
        <v>24</v>
      </c>
      <c r="B15" s="2">
        <v>1431</v>
      </c>
      <c r="C15" s="2">
        <v>2</v>
      </c>
      <c r="D15" s="2">
        <v>0</v>
      </c>
      <c r="E15" s="2">
        <v>1</v>
      </c>
      <c r="F15" s="2">
        <v>0</v>
      </c>
      <c r="G15" s="2">
        <v>0</v>
      </c>
      <c r="H15" s="2">
        <v>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 t="s">
        <v>24</v>
      </c>
      <c r="P15" s="2">
        <v>0</v>
      </c>
      <c r="Q15" s="2">
        <v>0</v>
      </c>
      <c r="R15" s="2">
        <v>0</v>
      </c>
      <c r="S15" s="2">
        <v>45</v>
      </c>
      <c r="T15" s="2">
        <v>1</v>
      </c>
      <c r="U15" s="2">
        <v>1</v>
      </c>
      <c r="V15" s="2">
        <v>10</v>
      </c>
      <c r="W15" s="2">
        <v>48</v>
      </c>
      <c r="X15" s="2">
        <v>22</v>
      </c>
      <c r="Y15" s="2">
        <v>1274</v>
      </c>
      <c r="Z15" s="2">
        <v>1</v>
      </c>
      <c r="AA15" s="2" t="s">
        <v>24</v>
      </c>
      <c r="AB15" s="2">
        <v>0</v>
      </c>
      <c r="AC15" s="2">
        <v>0</v>
      </c>
      <c r="AD15" s="2">
        <v>3</v>
      </c>
      <c r="AE15" s="2">
        <v>15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</v>
      </c>
    </row>
    <row r="16" spans="1:39" ht="10.199999999999999" customHeight="1" x14ac:dyDescent="0.2">
      <c r="A16" s="2" t="s">
        <v>127</v>
      </c>
      <c r="B16" s="2">
        <v>9021</v>
      </c>
      <c r="C16" s="2">
        <v>4</v>
      </c>
      <c r="D16" s="2">
        <v>7</v>
      </c>
      <c r="E16" s="2">
        <v>19</v>
      </c>
      <c r="F16" s="2">
        <v>15</v>
      </c>
      <c r="G16" s="2">
        <v>4</v>
      </c>
      <c r="H16" s="2">
        <v>21</v>
      </c>
      <c r="I16" s="2">
        <v>5</v>
      </c>
      <c r="J16" s="2">
        <v>0</v>
      </c>
      <c r="K16" s="2">
        <v>1</v>
      </c>
      <c r="L16" s="2">
        <v>7</v>
      </c>
      <c r="M16" s="2">
        <v>0</v>
      </c>
      <c r="N16" s="2">
        <v>0</v>
      </c>
      <c r="O16" s="2" t="s">
        <v>127</v>
      </c>
      <c r="P16" s="2">
        <v>0</v>
      </c>
      <c r="Q16" s="2">
        <v>0</v>
      </c>
      <c r="R16" s="2">
        <v>0</v>
      </c>
      <c r="S16" s="2">
        <v>60</v>
      </c>
      <c r="T16" s="2">
        <v>1</v>
      </c>
      <c r="U16" s="2">
        <v>3</v>
      </c>
      <c r="V16" s="2">
        <v>53</v>
      </c>
      <c r="W16" s="2">
        <v>541</v>
      </c>
      <c r="X16" s="2">
        <v>104</v>
      </c>
      <c r="Y16" s="2">
        <v>1</v>
      </c>
      <c r="Z16" s="2">
        <v>1700</v>
      </c>
      <c r="AA16" s="2" t="s">
        <v>127</v>
      </c>
      <c r="AB16" s="2">
        <v>6237</v>
      </c>
      <c r="AC16" s="2">
        <v>4</v>
      </c>
      <c r="AD16" s="2">
        <v>31</v>
      </c>
      <c r="AE16" s="2">
        <v>119</v>
      </c>
      <c r="AF16" s="2">
        <v>0</v>
      </c>
      <c r="AG16" s="2">
        <v>16</v>
      </c>
      <c r="AH16" s="2">
        <v>2</v>
      </c>
      <c r="AI16" s="2">
        <v>0</v>
      </c>
      <c r="AJ16" s="2">
        <v>0</v>
      </c>
      <c r="AK16" s="2">
        <v>0</v>
      </c>
      <c r="AL16" s="2">
        <v>0</v>
      </c>
      <c r="AM16" s="2">
        <v>66</v>
      </c>
    </row>
    <row r="17" spans="1:39" ht="10.199999999999999" customHeight="1" x14ac:dyDescent="0.2">
      <c r="A17" s="2" t="s">
        <v>128</v>
      </c>
      <c r="B17" s="2">
        <v>1897</v>
      </c>
      <c r="C17" s="2">
        <v>0</v>
      </c>
      <c r="D17" s="2">
        <v>0</v>
      </c>
      <c r="E17" s="2">
        <v>5</v>
      </c>
      <c r="F17" s="2">
        <v>15</v>
      </c>
      <c r="G17" s="2">
        <v>2</v>
      </c>
      <c r="H17" s="2">
        <v>0</v>
      </c>
      <c r="I17" s="2">
        <v>2</v>
      </c>
      <c r="J17" s="2">
        <v>0</v>
      </c>
      <c r="K17" s="2">
        <v>0</v>
      </c>
      <c r="L17" s="2">
        <v>1</v>
      </c>
      <c r="M17" s="2">
        <v>0</v>
      </c>
      <c r="N17" s="2">
        <v>14</v>
      </c>
      <c r="O17" s="2" t="s">
        <v>128</v>
      </c>
      <c r="P17" s="2">
        <v>0</v>
      </c>
      <c r="Q17" s="2">
        <v>0</v>
      </c>
      <c r="R17" s="2">
        <v>0</v>
      </c>
      <c r="S17" s="2">
        <v>4</v>
      </c>
      <c r="T17" s="2">
        <v>0</v>
      </c>
      <c r="U17" s="2">
        <v>0</v>
      </c>
      <c r="V17" s="2">
        <v>32</v>
      </c>
      <c r="W17" s="2">
        <v>224</v>
      </c>
      <c r="X17" s="2">
        <v>1</v>
      </c>
      <c r="Y17" s="2">
        <v>0</v>
      </c>
      <c r="Z17" s="2">
        <v>0</v>
      </c>
      <c r="AA17" s="2" t="s">
        <v>128</v>
      </c>
      <c r="AB17" s="2">
        <v>1</v>
      </c>
      <c r="AC17" s="2">
        <v>1432</v>
      </c>
      <c r="AD17" s="2">
        <v>156</v>
      </c>
      <c r="AE17" s="2">
        <v>5</v>
      </c>
      <c r="AF17" s="2">
        <v>0</v>
      </c>
      <c r="AG17" s="2">
        <v>3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</row>
    <row r="18" spans="1:39" ht="10.199999999999999" customHeight="1" x14ac:dyDescent="0.2">
      <c r="A18" s="2" t="s">
        <v>28</v>
      </c>
      <c r="B18" s="2">
        <v>1112</v>
      </c>
      <c r="C18" s="2">
        <v>0</v>
      </c>
      <c r="D18" s="2">
        <v>3</v>
      </c>
      <c r="E18" s="2">
        <v>2</v>
      </c>
      <c r="F18" s="2">
        <v>4</v>
      </c>
      <c r="G18" s="2">
        <v>7</v>
      </c>
      <c r="H18" s="2">
        <v>7</v>
      </c>
      <c r="I18" s="2">
        <v>5</v>
      </c>
      <c r="J18" s="2">
        <v>2</v>
      </c>
      <c r="K18" s="2">
        <v>0</v>
      </c>
      <c r="L18" s="2">
        <v>2</v>
      </c>
      <c r="M18" s="2">
        <v>6</v>
      </c>
      <c r="N18" s="2">
        <v>0</v>
      </c>
      <c r="O18" s="2" t="s">
        <v>28</v>
      </c>
      <c r="P18" s="2">
        <v>0</v>
      </c>
      <c r="Q18" s="2">
        <v>0</v>
      </c>
      <c r="R18" s="2">
        <v>0</v>
      </c>
      <c r="S18" s="2">
        <v>48</v>
      </c>
      <c r="T18" s="2">
        <v>0</v>
      </c>
      <c r="U18" s="2">
        <v>4</v>
      </c>
      <c r="V18" s="2">
        <v>4</v>
      </c>
      <c r="W18" s="2">
        <v>24</v>
      </c>
      <c r="X18" s="2">
        <v>4</v>
      </c>
      <c r="Y18" s="2">
        <v>0</v>
      </c>
      <c r="Z18" s="2">
        <v>3</v>
      </c>
      <c r="AA18" s="2" t="s">
        <v>28</v>
      </c>
      <c r="AB18" s="2">
        <v>0</v>
      </c>
      <c r="AC18" s="2">
        <v>1</v>
      </c>
      <c r="AD18" s="2">
        <v>922</v>
      </c>
      <c r="AE18" s="2">
        <v>25</v>
      </c>
      <c r="AF18" s="2">
        <v>0</v>
      </c>
      <c r="AG18" s="2">
        <v>7</v>
      </c>
      <c r="AH18" s="2">
        <v>3</v>
      </c>
      <c r="AI18" s="2">
        <v>0</v>
      </c>
      <c r="AJ18" s="2">
        <v>0</v>
      </c>
      <c r="AK18" s="2">
        <v>1</v>
      </c>
      <c r="AL18" s="2">
        <v>28</v>
      </c>
      <c r="AM18" s="2">
        <v>0</v>
      </c>
    </row>
    <row r="19" spans="1:39" ht="10.199999999999999" customHeight="1" x14ac:dyDescent="0.2">
      <c r="A19" s="2" t="s">
        <v>29</v>
      </c>
      <c r="B19" s="2">
        <v>10635</v>
      </c>
      <c r="C19" s="2">
        <v>1</v>
      </c>
      <c r="D19" s="2">
        <v>6</v>
      </c>
      <c r="E19" s="2">
        <v>28</v>
      </c>
      <c r="F19" s="2">
        <v>8</v>
      </c>
      <c r="G19" s="2">
        <v>10</v>
      </c>
      <c r="H19" s="2">
        <v>62</v>
      </c>
      <c r="I19" s="2">
        <v>14</v>
      </c>
      <c r="J19" s="2">
        <v>4</v>
      </c>
      <c r="K19" s="2">
        <v>2</v>
      </c>
      <c r="L19" s="2">
        <v>0</v>
      </c>
      <c r="M19" s="2">
        <v>26</v>
      </c>
      <c r="N19" s="2">
        <v>7</v>
      </c>
      <c r="O19" s="2" t="s">
        <v>29</v>
      </c>
      <c r="P19" s="2">
        <v>0</v>
      </c>
      <c r="Q19" s="2">
        <v>0</v>
      </c>
      <c r="R19" s="2">
        <v>0</v>
      </c>
      <c r="S19" s="2">
        <v>35</v>
      </c>
      <c r="T19" s="2">
        <v>1</v>
      </c>
      <c r="U19" s="2">
        <v>0</v>
      </c>
      <c r="V19" s="2">
        <v>47</v>
      </c>
      <c r="W19" s="2">
        <v>257</v>
      </c>
      <c r="X19" s="2">
        <v>28</v>
      </c>
      <c r="Y19" s="2">
        <v>1</v>
      </c>
      <c r="Z19" s="2">
        <v>11</v>
      </c>
      <c r="AA19" s="2" t="s">
        <v>29</v>
      </c>
      <c r="AB19" s="2">
        <v>17</v>
      </c>
      <c r="AC19" s="2">
        <v>0</v>
      </c>
      <c r="AD19" s="2">
        <v>81</v>
      </c>
      <c r="AE19" s="2">
        <v>9875</v>
      </c>
      <c r="AF19" s="2">
        <v>19</v>
      </c>
      <c r="AG19" s="2">
        <v>17</v>
      </c>
      <c r="AH19" s="2">
        <v>2</v>
      </c>
      <c r="AI19" s="2">
        <v>0</v>
      </c>
      <c r="AJ19" s="2">
        <v>0</v>
      </c>
      <c r="AK19" s="2">
        <v>0</v>
      </c>
      <c r="AL19" s="2">
        <v>1</v>
      </c>
      <c r="AM19" s="2">
        <v>75</v>
      </c>
    </row>
    <row r="20" spans="1:39" ht="10.199999999999999" customHeight="1" x14ac:dyDescent="0.2">
      <c r="A20" s="2" t="s">
        <v>30</v>
      </c>
      <c r="B20" s="2">
        <v>1657</v>
      </c>
      <c r="C20" s="2">
        <v>0</v>
      </c>
      <c r="D20" s="2">
        <v>0</v>
      </c>
      <c r="E20" s="2">
        <v>8</v>
      </c>
      <c r="F20" s="2">
        <v>1</v>
      </c>
      <c r="G20" s="2">
        <v>0</v>
      </c>
      <c r="H20" s="2">
        <v>14</v>
      </c>
      <c r="I20" s="2">
        <v>0</v>
      </c>
      <c r="J20" s="2">
        <v>0</v>
      </c>
      <c r="K20" s="2">
        <v>1</v>
      </c>
      <c r="L20" s="2">
        <v>1</v>
      </c>
      <c r="M20" s="2">
        <v>16</v>
      </c>
      <c r="N20" s="2">
        <v>0</v>
      </c>
      <c r="O20" s="2" t="s">
        <v>30</v>
      </c>
      <c r="P20" s="2">
        <v>0</v>
      </c>
      <c r="Q20" s="2">
        <v>0</v>
      </c>
      <c r="R20" s="2">
        <v>0</v>
      </c>
      <c r="S20" s="2">
        <v>12</v>
      </c>
      <c r="T20" s="2">
        <v>0</v>
      </c>
      <c r="U20" s="2">
        <v>1</v>
      </c>
      <c r="V20" s="2">
        <v>2</v>
      </c>
      <c r="W20" s="2">
        <v>64</v>
      </c>
      <c r="X20" s="2">
        <v>22</v>
      </c>
      <c r="Y20" s="2">
        <v>0</v>
      </c>
      <c r="Z20" s="2">
        <v>0</v>
      </c>
      <c r="AA20" s="2" t="s">
        <v>30</v>
      </c>
      <c r="AB20" s="2">
        <v>0</v>
      </c>
      <c r="AC20" s="2">
        <v>0</v>
      </c>
      <c r="AD20" s="2">
        <v>5</v>
      </c>
      <c r="AE20" s="2">
        <v>86</v>
      </c>
      <c r="AF20" s="2">
        <v>1404</v>
      </c>
      <c r="AG20" s="2">
        <v>8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12</v>
      </c>
    </row>
    <row r="21" spans="1:39" ht="10.199999999999999" customHeight="1" x14ac:dyDescent="0.2">
      <c r="A21" s="2" t="s">
        <v>31</v>
      </c>
      <c r="B21" s="2">
        <v>3293</v>
      </c>
      <c r="C21" s="2">
        <v>0</v>
      </c>
      <c r="D21" s="2">
        <v>0</v>
      </c>
      <c r="E21" s="2">
        <v>14</v>
      </c>
      <c r="F21" s="2">
        <v>0</v>
      </c>
      <c r="G21" s="2">
        <v>2</v>
      </c>
      <c r="H21" s="2">
        <v>11</v>
      </c>
      <c r="I21" s="2">
        <v>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 t="s">
        <v>31</v>
      </c>
      <c r="P21" s="2">
        <v>0</v>
      </c>
      <c r="Q21" s="2">
        <v>0</v>
      </c>
      <c r="R21" s="2">
        <v>0</v>
      </c>
      <c r="S21" s="2">
        <v>5</v>
      </c>
      <c r="T21" s="2">
        <v>0</v>
      </c>
      <c r="U21" s="2">
        <v>0</v>
      </c>
      <c r="V21" s="2">
        <v>4</v>
      </c>
      <c r="W21" s="2">
        <v>75</v>
      </c>
      <c r="X21" s="2">
        <v>13</v>
      </c>
      <c r="Y21" s="2">
        <v>0</v>
      </c>
      <c r="Z21" s="2">
        <v>13</v>
      </c>
      <c r="AA21" s="2" t="s">
        <v>31</v>
      </c>
      <c r="AB21" s="2">
        <v>7</v>
      </c>
      <c r="AC21" s="2">
        <v>0</v>
      </c>
      <c r="AD21" s="2">
        <v>36</v>
      </c>
      <c r="AE21" s="2">
        <v>58</v>
      </c>
      <c r="AF21" s="2">
        <v>0</v>
      </c>
      <c r="AG21" s="2">
        <v>3026</v>
      </c>
      <c r="AH21" s="2">
        <v>5</v>
      </c>
      <c r="AI21" s="2">
        <v>0</v>
      </c>
      <c r="AJ21" s="2">
        <v>1</v>
      </c>
      <c r="AK21" s="2">
        <v>0</v>
      </c>
      <c r="AL21" s="2">
        <v>0</v>
      </c>
      <c r="AM21" s="2">
        <v>20</v>
      </c>
    </row>
    <row r="22" spans="1:39" ht="10.199999999999999" customHeight="1" x14ac:dyDescent="0.2">
      <c r="A22" s="2" t="s">
        <v>32</v>
      </c>
      <c r="B22" s="2">
        <v>4825</v>
      </c>
      <c r="C22" s="2">
        <v>0</v>
      </c>
      <c r="D22" s="2">
        <v>2</v>
      </c>
      <c r="E22" s="2">
        <v>19</v>
      </c>
      <c r="F22" s="2">
        <v>3</v>
      </c>
      <c r="G22" s="2">
        <v>1</v>
      </c>
      <c r="H22" s="2">
        <v>10</v>
      </c>
      <c r="I22" s="2">
        <v>4</v>
      </c>
      <c r="J22" s="2">
        <v>0</v>
      </c>
      <c r="K22" s="2">
        <v>0</v>
      </c>
      <c r="L22" s="2">
        <v>1</v>
      </c>
      <c r="M22" s="2">
        <v>6</v>
      </c>
      <c r="N22" s="2">
        <v>0</v>
      </c>
      <c r="O22" s="2" t="s">
        <v>32</v>
      </c>
      <c r="P22" s="2">
        <v>0</v>
      </c>
      <c r="Q22" s="2">
        <v>0</v>
      </c>
      <c r="R22" s="2">
        <v>0</v>
      </c>
      <c r="S22" s="2">
        <v>14</v>
      </c>
      <c r="T22" s="2">
        <v>0</v>
      </c>
      <c r="U22" s="2">
        <v>0</v>
      </c>
      <c r="V22" s="2">
        <v>17</v>
      </c>
      <c r="W22" s="2">
        <v>238</v>
      </c>
      <c r="X22" s="2">
        <v>31</v>
      </c>
      <c r="Y22" s="2">
        <v>0</v>
      </c>
      <c r="Z22" s="2">
        <v>22</v>
      </c>
      <c r="AA22" s="2" t="s">
        <v>32</v>
      </c>
      <c r="AB22" s="2">
        <v>23</v>
      </c>
      <c r="AC22" s="2">
        <v>0</v>
      </c>
      <c r="AD22" s="2">
        <v>10</v>
      </c>
      <c r="AE22" s="2">
        <v>120</v>
      </c>
      <c r="AF22" s="2">
        <v>4</v>
      </c>
      <c r="AG22" s="2">
        <v>263</v>
      </c>
      <c r="AH22" s="2">
        <v>4004</v>
      </c>
      <c r="AI22" s="2">
        <v>3</v>
      </c>
      <c r="AJ22" s="2">
        <v>12</v>
      </c>
      <c r="AK22" s="2">
        <v>0</v>
      </c>
      <c r="AL22" s="2">
        <v>1</v>
      </c>
      <c r="AM22" s="2">
        <v>17</v>
      </c>
    </row>
    <row r="23" spans="1:39" ht="10.199999999999999" customHeight="1" x14ac:dyDescent="0.2">
      <c r="A23" s="2" t="s">
        <v>129</v>
      </c>
      <c r="B23" s="2">
        <v>173</v>
      </c>
      <c r="C23" s="2">
        <v>2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 t="s">
        <v>129</v>
      </c>
      <c r="P23" s="2">
        <v>0</v>
      </c>
      <c r="Q23" s="2">
        <v>0</v>
      </c>
      <c r="R23" s="2">
        <v>0</v>
      </c>
      <c r="S23" s="2">
        <v>1</v>
      </c>
      <c r="T23" s="2">
        <v>0</v>
      </c>
      <c r="U23" s="2">
        <v>0</v>
      </c>
      <c r="V23" s="2">
        <v>0</v>
      </c>
      <c r="W23" s="2">
        <v>2</v>
      </c>
      <c r="X23" s="2">
        <v>0</v>
      </c>
      <c r="Y23" s="2">
        <v>0</v>
      </c>
      <c r="Z23" s="2">
        <v>0</v>
      </c>
      <c r="AA23" s="2" t="s">
        <v>129</v>
      </c>
      <c r="AB23" s="2">
        <v>0</v>
      </c>
      <c r="AC23" s="2">
        <v>0</v>
      </c>
      <c r="AD23" s="2">
        <v>1</v>
      </c>
      <c r="AE23" s="2">
        <v>1</v>
      </c>
      <c r="AF23" s="2">
        <v>0</v>
      </c>
      <c r="AG23" s="2">
        <v>7</v>
      </c>
      <c r="AH23" s="2">
        <v>2</v>
      </c>
      <c r="AI23" s="2">
        <v>155</v>
      </c>
      <c r="AJ23" s="2">
        <v>2</v>
      </c>
      <c r="AK23" s="2">
        <v>0</v>
      </c>
      <c r="AL23" s="2">
        <v>0</v>
      </c>
      <c r="AM23" s="2">
        <v>0</v>
      </c>
    </row>
    <row r="24" spans="1:39" ht="10.199999999999999" customHeight="1" x14ac:dyDescent="0.2">
      <c r="A24" s="2" t="s">
        <v>34</v>
      </c>
      <c r="B24" s="2">
        <v>239</v>
      </c>
      <c r="C24" s="2">
        <v>0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 t="s">
        <v>34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</v>
      </c>
      <c r="V24" s="2">
        <v>1</v>
      </c>
      <c r="W24" s="2">
        <v>1</v>
      </c>
      <c r="X24" s="2">
        <v>0</v>
      </c>
      <c r="Y24" s="2">
        <v>0</v>
      </c>
      <c r="Z24" s="2">
        <v>0</v>
      </c>
      <c r="AA24" s="2" t="s">
        <v>34</v>
      </c>
      <c r="AB24" s="2">
        <v>0</v>
      </c>
      <c r="AC24" s="2">
        <v>0</v>
      </c>
      <c r="AD24" s="2">
        <v>2</v>
      </c>
      <c r="AE24" s="2">
        <v>1</v>
      </c>
      <c r="AF24" s="2">
        <v>0</v>
      </c>
      <c r="AG24" s="2">
        <v>13</v>
      </c>
      <c r="AH24" s="2">
        <v>0</v>
      </c>
      <c r="AI24" s="2">
        <v>4</v>
      </c>
      <c r="AJ24" s="2">
        <v>215</v>
      </c>
      <c r="AK24" s="2">
        <v>0</v>
      </c>
      <c r="AL24" s="2">
        <v>0</v>
      </c>
      <c r="AM24" s="2">
        <v>0</v>
      </c>
    </row>
    <row r="25" spans="1:39" ht="10.199999999999999" customHeight="1" x14ac:dyDescent="0.2">
      <c r="A25" s="2" t="s">
        <v>35</v>
      </c>
      <c r="B25" s="2">
        <v>159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 t="s">
        <v>35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4</v>
      </c>
      <c r="X25" s="2">
        <v>0</v>
      </c>
      <c r="Y25" s="2">
        <v>0</v>
      </c>
      <c r="Z25" s="2">
        <v>0</v>
      </c>
      <c r="AA25" s="2" t="s">
        <v>35</v>
      </c>
      <c r="AB25" s="2">
        <v>0</v>
      </c>
      <c r="AC25" s="2">
        <v>0</v>
      </c>
      <c r="AD25" s="2">
        <v>4</v>
      </c>
      <c r="AE25" s="2">
        <v>1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148</v>
      </c>
      <c r="AL25" s="2">
        <v>2</v>
      </c>
      <c r="AM25" s="2">
        <v>0</v>
      </c>
    </row>
    <row r="26" spans="1:39" ht="10.199999999999999" customHeight="1" x14ac:dyDescent="0.2">
      <c r="A26" s="2" t="s">
        <v>36</v>
      </c>
      <c r="B26" s="2">
        <v>1670</v>
      </c>
      <c r="C26" s="2">
        <v>0</v>
      </c>
      <c r="D26" s="2">
        <v>0</v>
      </c>
      <c r="E26" s="2">
        <v>0</v>
      </c>
      <c r="F26" s="2">
        <v>1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 t="s">
        <v>36</v>
      </c>
      <c r="P26" s="2">
        <v>0</v>
      </c>
      <c r="Q26" s="2">
        <v>0</v>
      </c>
      <c r="R26" s="2">
        <v>0</v>
      </c>
      <c r="S26" s="2">
        <v>20</v>
      </c>
      <c r="T26" s="2">
        <v>0</v>
      </c>
      <c r="U26" s="2">
        <v>2</v>
      </c>
      <c r="V26" s="2">
        <v>10</v>
      </c>
      <c r="W26" s="2">
        <v>107</v>
      </c>
      <c r="X26" s="2">
        <v>7</v>
      </c>
      <c r="Y26" s="2">
        <v>0</v>
      </c>
      <c r="Z26" s="2">
        <v>1</v>
      </c>
      <c r="AA26" s="2" t="s">
        <v>36</v>
      </c>
      <c r="AB26" s="2">
        <v>0</v>
      </c>
      <c r="AC26" s="2">
        <v>0</v>
      </c>
      <c r="AD26" s="2">
        <v>387</v>
      </c>
      <c r="AE26" s="2">
        <v>122</v>
      </c>
      <c r="AF26" s="2">
        <v>1</v>
      </c>
      <c r="AG26" s="2">
        <v>2</v>
      </c>
      <c r="AH26" s="2">
        <v>2</v>
      </c>
      <c r="AI26" s="2">
        <v>0</v>
      </c>
      <c r="AJ26" s="2">
        <v>0</v>
      </c>
      <c r="AK26" s="2">
        <v>8</v>
      </c>
      <c r="AL26" s="2">
        <v>997</v>
      </c>
      <c r="AM26" s="2">
        <v>1</v>
      </c>
    </row>
    <row r="27" spans="1:39" ht="10.199999999999999" customHeight="1" x14ac:dyDescent="0.2">
      <c r="A27" s="2" t="s">
        <v>37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 t="s">
        <v>37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 t="s">
        <v>37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</row>
    <row r="28" spans="1:39" ht="10.199999999999999" customHeight="1" x14ac:dyDescent="0.2">
      <c r="A28" s="2" t="s">
        <v>130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 t="s">
        <v>130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 t="s">
        <v>130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</row>
    <row r="29" spans="1:39" ht="10.199999999999999" customHeight="1" x14ac:dyDescent="0.2">
      <c r="A29" s="2" t="s">
        <v>131</v>
      </c>
      <c r="B29" s="2">
        <v>1830</v>
      </c>
      <c r="C29" s="2">
        <v>261</v>
      </c>
      <c r="D29" s="2">
        <v>530</v>
      </c>
      <c r="E29" s="2">
        <v>473</v>
      </c>
      <c r="F29" s="2">
        <v>150</v>
      </c>
      <c r="G29" s="2">
        <v>35</v>
      </c>
      <c r="H29" s="2">
        <v>4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 t="s">
        <v>131</v>
      </c>
      <c r="P29" s="2">
        <v>0</v>
      </c>
      <c r="Q29" s="2">
        <v>0</v>
      </c>
      <c r="R29" s="2">
        <v>1</v>
      </c>
      <c r="S29" s="2">
        <v>37</v>
      </c>
      <c r="T29" s="2">
        <v>0</v>
      </c>
      <c r="U29" s="2">
        <v>0</v>
      </c>
      <c r="V29" s="2">
        <v>7</v>
      </c>
      <c r="W29" s="2">
        <v>285</v>
      </c>
      <c r="X29" s="2">
        <v>0</v>
      </c>
      <c r="Y29" s="2">
        <v>0</v>
      </c>
      <c r="Z29" s="2">
        <v>1</v>
      </c>
      <c r="AA29" s="2" t="s">
        <v>131</v>
      </c>
      <c r="AB29" s="2">
        <v>2</v>
      </c>
      <c r="AC29" s="2">
        <v>0</v>
      </c>
      <c r="AD29" s="2">
        <v>26</v>
      </c>
      <c r="AE29" s="2">
        <v>8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10</v>
      </c>
    </row>
    <row r="30" spans="1:39" ht="10.199999999999999" customHeight="1" x14ac:dyDescent="0.2">
      <c r="A30" s="2" t="s">
        <v>132</v>
      </c>
      <c r="B30" s="2">
        <v>274</v>
      </c>
      <c r="C30" s="2">
        <v>0</v>
      </c>
      <c r="D30" s="2">
        <v>0</v>
      </c>
      <c r="E30" s="2">
        <v>22</v>
      </c>
      <c r="F30" s="2">
        <v>15</v>
      </c>
      <c r="G30" s="2">
        <v>3</v>
      </c>
      <c r="H30" s="2">
        <v>17</v>
      </c>
      <c r="I30" s="2">
        <v>4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 t="s">
        <v>132</v>
      </c>
      <c r="P30" s="2">
        <v>0</v>
      </c>
      <c r="Q30" s="2">
        <v>0</v>
      </c>
      <c r="R30" s="2">
        <v>0</v>
      </c>
      <c r="S30" s="2">
        <v>5</v>
      </c>
      <c r="T30" s="2">
        <v>0</v>
      </c>
      <c r="U30" s="2">
        <v>2</v>
      </c>
      <c r="V30" s="2">
        <v>5</v>
      </c>
      <c r="W30" s="2">
        <v>168</v>
      </c>
      <c r="X30" s="2">
        <v>6</v>
      </c>
      <c r="Y30" s="2">
        <v>0</v>
      </c>
      <c r="Z30" s="2">
        <v>0</v>
      </c>
      <c r="AA30" s="2" t="s">
        <v>132</v>
      </c>
      <c r="AB30" s="2">
        <v>1</v>
      </c>
      <c r="AC30" s="2">
        <v>0</v>
      </c>
      <c r="AD30" s="2">
        <v>25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</row>
    <row r="31" spans="1:39" ht="10.199999999999999" customHeight="1" x14ac:dyDescent="0.2">
      <c r="A31" s="2" t="s">
        <v>133</v>
      </c>
      <c r="B31" s="2">
        <v>202</v>
      </c>
      <c r="C31" s="2">
        <v>29</v>
      </c>
      <c r="D31" s="2">
        <v>1</v>
      </c>
      <c r="E31" s="2">
        <v>37</v>
      </c>
      <c r="F31" s="2">
        <v>31</v>
      </c>
      <c r="G31" s="2">
        <v>24</v>
      </c>
      <c r="H31" s="2">
        <v>0</v>
      </c>
      <c r="I31" s="2">
        <v>0</v>
      </c>
      <c r="J31" s="2">
        <v>0</v>
      </c>
      <c r="K31" s="2">
        <v>0</v>
      </c>
      <c r="L31" s="2">
        <v>2</v>
      </c>
      <c r="M31" s="2">
        <v>1</v>
      </c>
      <c r="N31" s="2">
        <v>0</v>
      </c>
      <c r="O31" s="2" t="s">
        <v>133</v>
      </c>
      <c r="P31" s="2">
        <v>0</v>
      </c>
      <c r="Q31" s="2">
        <v>0</v>
      </c>
      <c r="R31" s="2">
        <v>0</v>
      </c>
      <c r="S31" s="2">
        <v>12</v>
      </c>
      <c r="T31" s="2">
        <v>0</v>
      </c>
      <c r="U31" s="2">
        <v>2</v>
      </c>
      <c r="V31" s="2">
        <v>0</v>
      </c>
      <c r="W31" s="2">
        <v>52</v>
      </c>
      <c r="X31" s="2">
        <v>2</v>
      </c>
      <c r="Y31" s="2">
        <v>0</v>
      </c>
      <c r="Z31" s="2">
        <v>0</v>
      </c>
      <c r="AA31" s="2" t="s">
        <v>133</v>
      </c>
      <c r="AB31" s="2">
        <v>2</v>
      </c>
      <c r="AC31" s="2">
        <v>0</v>
      </c>
      <c r="AD31" s="2">
        <v>1</v>
      </c>
      <c r="AE31" s="2">
        <v>1</v>
      </c>
      <c r="AF31" s="2">
        <v>0</v>
      </c>
      <c r="AG31" s="2">
        <v>0</v>
      </c>
      <c r="AH31" s="2">
        <v>1</v>
      </c>
      <c r="AI31" s="2">
        <v>0</v>
      </c>
      <c r="AJ31" s="2">
        <v>0</v>
      </c>
      <c r="AK31" s="2">
        <v>0</v>
      </c>
      <c r="AL31" s="2">
        <v>0</v>
      </c>
      <c r="AM31" s="2">
        <v>4</v>
      </c>
    </row>
    <row r="32" spans="1:39" ht="10.199999999999999" customHeight="1" x14ac:dyDescent="0.2">
      <c r="A32" s="2" t="s">
        <v>134</v>
      </c>
      <c r="B32" s="2">
        <v>423</v>
      </c>
      <c r="C32" s="2">
        <v>1</v>
      </c>
      <c r="D32" s="2">
        <v>2</v>
      </c>
      <c r="E32" s="2">
        <v>14</v>
      </c>
      <c r="F32" s="2">
        <v>16</v>
      </c>
      <c r="G32" s="2">
        <v>4</v>
      </c>
      <c r="H32" s="2">
        <v>26</v>
      </c>
      <c r="I32" s="2">
        <v>1</v>
      </c>
      <c r="J32" s="2">
        <v>1</v>
      </c>
      <c r="K32" s="2">
        <v>1</v>
      </c>
      <c r="L32" s="2">
        <v>1</v>
      </c>
      <c r="M32" s="2">
        <v>3</v>
      </c>
      <c r="N32" s="2">
        <v>0</v>
      </c>
      <c r="O32" s="2" t="s">
        <v>134</v>
      </c>
      <c r="P32" s="2">
        <v>0</v>
      </c>
      <c r="Q32" s="2">
        <v>0</v>
      </c>
      <c r="R32" s="2">
        <v>0</v>
      </c>
      <c r="S32" s="2">
        <v>6</v>
      </c>
      <c r="T32" s="2">
        <v>0</v>
      </c>
      <c r="U32" s="2">
        <v>3</v>
      </c>
      <c r="V32" s="2">
        <v>6</v>
      </c>
      <c r="W32" s="2">
        <v>300</v>
      </c>
      <c r="X32" s="2">
        <v>10</v>
      </c>
      <c r="Y32" s="2">
        <v>0</v>
      </c>
      <c r="Z32" s="2">
        <v>3</v>
      </c>
      <c r="AA32" s="2" t="s">
        <v>134</v>
      </c>
      <c r="AB32" s="2">
        <v>4</v>
      </c>
      <c r="AC32" s="2">
        <v>0</v>
      </c>
      <c r="AD32" s="2">
        <v>2</v>
      </c>
      <c r="AE32" s="2">
        <v>7</v>
      </c>
      <c r="AF32" s="2">
        <v>0</v>
      </c>
      <c r="AG32" s="2">
        <v>9</v>
      </c>
      <c r="AH32" s="2">
        <v>2</v>
      </c>
      <c r="AI32" s="2">
        <v>0</v>
      </c>
      <c r="AJ32" s="2">
        <v>0</v>
      </c>
      <c r="AK32" s="2">
        <v>0</v>
      </c>
      <c r="AL32" s="2">
        <v>0</v>
      </c>
      <c r="AM32" s="2">
        <v>1</v>
      </c>
    </row>
    <row r="33" spans="1:39" ht="10.199999999999999" customHeight="1" x14ac:dyDescent="0.2">
      <c r="A33" s="2" t="s">
        <v>135</v>
      </c>
      <c r="B33" s="2">
        <v>346</v>
      </c>
      <c r="C33" s="2">
        <v>7</v>
      </c>
      <c r="D33" s="2">
        <v>5</v>
      </c>
      <c r="E33" s="2">
        <v>12</v>
      </c>
      <c r="F33" s="2">
        <v>15</v>
      </c>
      <c r="G33" s="2">
        <v>4</v>
      </c>
      <c r="H33" s="2">
        <v>9</v>
      </c>
      <c r="I33" s="2">
        <v>8</v>
      </c>
      <c r="J33" s="2">
        <v>0</v>
      </c>
      <c r="K33" s="2">
        <v>0</v>
      </c>
      <c r="L33" s="2">
        <v>2</v>
      </c>
      <c r="M33" s="2">
        <v>4</v>
      </c>
      <c r="N33" s="2">
        <v>7</v>
      </c>
      <c r="O33" s="2" t="s">
        <v>135</v>
      </c>
      <c r="P33" s="2">
        <v>0</v>
      </c>
      <c r="Q33" s="2">
        <v>0</v>
      </c>
      <c r="R33" s="2">
        <v>0</v>
      </c>
      <c r="S33" s="2">
        <v>18</v>
      </c>
      <c r="T33" s="2">
        <v>7</v>
      </c>
      <c r="U33" s="2">
        <v>2</v>
      </c>
      <c r="V33" s="2">
        <v>17</v>
      </c>
      <c r="W33" s="2">
        <v>192</v>
      </c>
      <c r="X33" s="2">
        <v>8</v>
      </c>
      <c r="Y33" s="2">
        <v>0</v>
      </c>
      <c r="Z33" s="2">
        <v>2</v>
      </c>
      <c r="AA33" s="2" t="s">
        <v>135</v>
      </c>
      <c r="AB33" s="2">
        <v>5</v>
      </c>
      <c r="AC33" s="2">
        <v>0</v>
      </c>
      <c r="AD33" s="2">
        <v>14</v>
      </c>
      <c r="AE33" s="2">
        <v>3</v>
      </c>
      <c r="AF33" s="2">
        <v>1</v>
      </c>
      <c r="AG33" s="2">
        <v>1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</v>
      </c>
    </row>
    <row r="34" spans="1:39" ht="10.199999999999999" customHeight="1" x14ac:dyDescent="0.2">
      <c r="A34" s="2" t="s">
        <v>136</v>
      </c>
      <c r="B34" s="2">
        <v>212</v>
      </c>
      <c r="C34" s="2">
        <v>1</v>
      </c>
      <c r="D34" s="2">
        <v>4</v>
      </c>
      <c r="E34" s="2">
        <v>12</v>
      </c>
      <c r="F34" s="2">
        <v>16</v>
      </c>
      <c r="G34" s="2">
        <v>0</v>
      </c>
      <c r="H34" s="2">
        <v>5</v>
      </c>
      <c r="I34" s="2">
        <v>0</v>
      </c>
      <c r="J34" s="2">
        <v>0</v>
      </c>
      <c r="K34" s="2">
        <v>1</v>
      </c>
      <c r="L34" s="2">
        <v>0</v>
      </c>
      <c r="M34" s="2">
        <v>6</v>
      </c>
      <c r="N34" s="2">
        <v>6</v>
      </c>
      <c r="O34" s="2" t="s">
        <v>136</v>
      </c>
      <c r="P34" s="2">
        <v>0</v>
      </c>
      <c r="Q34" s="2">
        <v>0</v>
      </c>
      <c r="R34" s="2">
        <v>0</v>
      </c>
      <c r="S34" s="2">
        <v>9</v>
      </c>
      <c r="T34" s="2">
        <v>0</v>
      </c>
      <c r="U34" s="2">
        <v>0</v>
      </c>
      <c r="V34" s="2">
        <v>4</v>
      </c>
      <c r="W34" s="2">
        <v>126</v>
      </c>
      <c r="X34" s="2">
        <v>11</v>
      </c>
      <c r="Y34" s="2">
        <v>0</v>
      </c>
      <c r="Z34" s="2">
        <v>1</v>
      </c>
      <c r="AA34" s="2" t="s">
        <v>136</v>
      </c>
      <c r="AB34" s="2">
        <v>0</v>
      </c>
      <c r="AC34" s="2">
        <v>1</v>
      </c>
      <c r="AD34" s="2">
        <v>0</v>
      </c>
      <c r="AE34" s="2">
        <v>5</v>
      </c>
      <c r="AF34" s="2">
        <v>0</v>
      </c>
      <c r="AG34" s="2">
        <v>0</v>
      </c>
      <c r="AH34" s="2">
        <v>4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</row>
    <row r="35" spans="1:39" ht="10.199999999999999" customHeight="1" x14ac:dyDescent="0.2">
      <c r="A35" s="2" t="s">
        <v>137</v>
      </c>
      <c r="B35" s="2">
        <v>302</v>
      </c>
      <c r="C35" s="2">
        <v>4</v>
      </c>
      <c r="D35" s="2">
        <v>36</v>
      </c>
      <c r="E35" s="2">
        <v>32</v>
      </c>
      <c r="F35" s="2">
        <v>23</v>
      </c>
      <c r="G35" s="2">
        <v>30</v>
      </c>
      <c r="H35" s="2">
        <v>3</v>
      </c>
      <c r="I35" s="2">
        <v>9</v>
      </c>
      <c r="J35" s="2">
        <v>4</v>
      </c>
      <c r="K35" s="2">
        <v>0</v>
      </c>
      <c r="L35" s="2">
        <v>0</v>
      </c>
      <c r="M35" s="2">
        <v>0</v>
      </c>
      <c r="N35" s="2">
        <v>2</v>
      </c>
      <c r="O35" s="2" t="s">
        <v>137</v>
      </c>
      <c r="P35" s="2">
        <v>0</v>
      </c>
      <c r="Q35" s="2">
        <v>0</v>
      </c>
      <c r="R35" s="2">
        <v>0</v>
      </c>
      <c r="S35" s="2">
        <v>11</v>
      </c>
      <c r="T35" s="2">
        <v>1</v>
      </c>
      <c r="U35" s="2">
        <v>1</v>
      </c>
      <c r="V35" s="2">
        <v>4</v>
      </c>
      <c r="W35" s="2">
        <v>109</v>
      </c>
      <c r="X35" s="2">
        <v>1</v>
      </c>
      <c r="Y35" s="2">
        <v>0</v>
      </c>
      <c r="Z35" s="2">
        <v>16</v>
      </c>
      <c r="AA35" s="2" t="s">
        <v>137</v>
      </c>
      <c r="AB35" s="2">
        <v>1</v>
      </c>
      <c r="AC35" s="2">
        <v>4</v>
      </c>
      <c r="AD35" s="2">
        <v>5</v>
      </c>
      <c r="AE35" s="2">
        <v>2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2</v>
      </c>
    </row>
    <row r="36" spans="1:39" ht="10.199999999999999" customHeight="1" x14ac:dyDescent="0.2">
      <c r="A36" s="2" t="s">
        <v>138</v>
      </c>
      <c r="B36" s="2">
        <v>138</v>
      </c>
      <c r="C36" s="2">
        <v>1</v>
      </c>
      <c r="D36" s="2">
        <v>2</v>
      </c>
      <c r="E36" s="2">
        <v>3</v>
      </c>
      <c r="F36" s="2">
        <v>0</v>
      </c>
      <c r="G36" s="2">
        <v>0</v>
      </c>
      <c r="H36" s="2">
        <v>5</v>
      </c>
      <c r="I36" s="2">
        <v>2</v>
      </c>
      <c r="J36" s="2">
        <v>1</v>
      </c>
      <c r="K36" s="2">
        <v>2</v>
      </c>
      <c r="L36" s="2">
        <v>6</v>
      </c>
      <c r="M36" s="2">
        <v>3</v>
      </c>
      <c r="N36" s="2">
        <v>6</v>
      </c>
      <c r="O36" s="2" t="s">
        <v>138</v>
      </c>
      <c r="P36" s="2">
        <v>0</v>
      </c>
      <c r="Q36" s="2">
        <v>0</v>
      </c>
      <c r="R36" s="2">
        <v>0</v>
      </c>
      <c r="S36" s="2">
        <v>25</v>
      </c>
      <c r="T36" s="2">
        <v>3</v>
      </c>
      <c r="U36" s="2">
        <v>0</v>
      </c>
      <c r="V36" s="2">
        <v>7</v>
      </c>
      <c r="W36" s="2">
        <v>61</v>
      </c>
      <c r="X36" s="2">
        <v>2</v>
      </c>
      <c r="Y36" s="2">
        <v>0</v>
      </c>
      <c r="Z36" s="2">
        <v>0</v>
      </c>
      <c r="AA36" s="2" t="s">
        <v>138</v>
      </c>
      <c r="AB36" s="2">
        <v>2</v>
      </c>
      <c r="AC36" s="2">
        <v>0</v>
      </c>
      <c r="AD36" s="2">
        <v>2</v>
      </c>
      <c r="AE36" s="2">
        <v>1</v>
      </c>
      <c r="AF36" s="2">
        <v>1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</v>
      </c>
    </row>
    <row r="37" spans="1:39" ht="10.199999999999999" customHeight="1" x14ac:dyDescent="0.2">
      <c r="A37" s="2" t="s">
        <v>139</v>
      </c>
      <c r="B37" s="2">
        <v>237</v>
      </c>
      <c r="C37" s="2">
        <v>1</v>
      </c>
      <c r="D37" s="2">
        <v>0</v>
      </c>
      <c r="E37" s="2">
        <v>26</v>
      </c>
      <c r="F37" s="2">
        <v>8</v>
      </c>
      <c r="G37" s="2">
        <v>2</v>
      </c>
      <c r="H37" s="2">
        <v>6</v>
      </c>
      <c r="I37" s="2">
        <v>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 t="s">
        <v>139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178</v>
      </c>
      <c r="X37" s="2">
        <v>10</v>
      </c>
      <c r="Y37" s="2">
        <v>0</v>
      </c>
      <c r="Z37" s="2">
        <v>0</v>
      </c>
      <c r="AA37" s="2" t="s">
        <v>139</v>
      </c>
      <c r="AB37" s="2">
        <v>1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2</v>
      </c>
    </row>
    <row r="38" spans="1:39" ht="10.199999999999999" customHeight="1" x14ac:dyDescent="0.2">
      <c r="A38" s="2" t="s">
        <v>140</v>
      </c>
      <c r="B38" s="2">
        <v>105</v>
      </c>
      <c r="C38" s="2">
        <v>12</v>
      </c>
      <c r="D38" s="2">
        <v>0</v>
      </c>
      <c r="E38" s="2">
        <v>6</v>
      </c>
      <c r="F38" s="2">
        <v>1</v>
      </c>
      <c r="G38" s="2">
        <v>35</v>
      </c>
      <c r="H38" s="2">
        <v>3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 t="s">
        <v>140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1</v>
      </c>
      <c r="V38" s="2">
        <v>2</v>
      </c>
      <c r="W38" s="2">
        <v>34</v>
      </c>
      <c r="X38" s="2">
        <v>0</v>
      </c>
      <c r="Y38" s="2">
        <v>0</v>
      </c>
      <c r="Z38" s="2">
        <v>0</v>
      </c>
      <c r="AA38" s="2" t="s">
        <v>140</v>
      </c>
      <c r="AB38" s="2">
        <v>0</v>
      </c>
      <c r="AC38" s="2">
        <v>10</v>
      </c>
      <c r="AD38" s="2">
        <v>1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</row>
    <row r="39" spans="1:39" ht="10.199999999999999" customHeight="1" x14ac:dyDescent="0.2">
      <c r="A39" s="2" t="s">
        <v>61</v>
      </c>
      <c r="B39" s="2">
        <v>5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 t="s">
        <v>61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5</v>
      </c>
      <c r="X39" s="2">
        <v>0</v>
      </c>
      <c r="Y39" s="2">
        <v>0</v>
      </c>
      <c r="Z39" s="2">
        <v>0</v>
      </c>
      <c r="AA39" s="2" t="s">
        <v>61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</row>
    <row r="40" spans="1:39" ht="10.199999999999999" customHeight="1" x14ac:dyDescent="0.2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62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 t="s">
        <v>62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0.19999999999999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10.199999999999999" customHeight="1" x14ac:dyDescent="0.2">
      <c r="A42" s="5" t="s">
        <v>186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 t="s">
        <v>186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 t="s">
        <v>186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5" customFormat="1" ht="10.199999999999999" customHeight="1" x14ac:dyDescent="0.15">
      <c r="A43" s="12" t="s">
        <v>1</v>
      </c>
      <c r="B43" s="13" t="s">
        <v>2</v>
      </c>
      <c r="C43" s="13" t="s">
        <v>3</v>
      </c>
      <c r="D43" s="13" t="s">
        <v>4</v>
      </c>
      <c r="E43" s="13" t="s">
        <v>5</v>
      </c>
      <c r="F43" s="13" t="s">
        <v>6</v>
      </c>
      <c r="G43" s="13" t="s">
        <v>7</v>
      </c>
      <c r="H43" s="13" t="s">
        <v>8</v>
      </c>
      <c r="I43" s="13" t="s">
        <v>9</v>
      </c>
      <c r="J43" s="13" t="s">
        <v>10</v>
      </c>
      <c r="K43" s="13" t="s">
        <v>11</v>
      </c>
      <c r="L43" s="13" t="s">
        <v>12</v>
      </c>
      <c r="M43" s="13" t="s">
        <v>13</v>
      </c>
      <c r="N43" s="13" t="s">
        <v>14</v>
      </c>
      <c r="O43" s="12" t="s">
        <v>1</v>
      </c>
      <c r="P43" s="13" t="s">
        <v>15</v>
      </c>
      <c r="Q43" s="13" t="s">
        <v>16</v>
      </c>
      <c r="R43" s="13" t="s">
        <v>17</v>
      </c>
      <c r="S43" s="13" t="s">
        <v>18</v>
      </c>
      <c r="T43" s="13" t="s">
        <v>19</v>
      </c>
      <c r="U43" s="13" t="s">
        <v>20</v>
      </c>
      <c r="V43" s="13" t="s">
        <v>21</v>
      </c>
      <c r="W43" s="13" t="s">
        <v>22</v>
      </c>
      <c r="X43" s="13" t="s">
        <v>23</v>
      </c>
      <c r="Y43" s="13" t="s">
        <v>24</v>
      </c>
      <c r="Z43" s="13" t="s">
        <v>25</v>
      </c>
      <c r="AA43" s="12" t="s">
        <v>1</v>
      </c>
      <c r="AB43" s="13" t="s">
        <v>26</v>
      </c>
      <c r="AC43" s="13" t="s">
        <v>90</v>
      </c>
      <c r="AD43" s="13" t="s">
        <v>28</v>
      </c>
      <c r="AE43" s="13" t="s">
        <v>29</v>
      </c>
      <c r="AF43" s="13" t="s">
        <v>30</v>
      </c>
      <c r="AG43" s="13" t="s">
        <v>31</v>
      </c>
      <c r="AH43" s="13" t="s">
        <v>32</v>
      </c>
      <c r="AI43" s="13" t="s">
        <v>33</v>
      </c>
      <c r="AJ43" s="13" t="s">
        <v>34</v>
      </c>
      <c r="AK43" s="13" t="s">
        <v>35</v>
      </c>
      <c r="AL43" s="13" t="s">
        <v>36</v>
      </c>
      <c r="AM43" s="14" t="s">
        <v>37</v>
      </c>
    </row>
    <row r="44" spans="1:39" ht="10.199999999999999" customHeight="1" x14ac:dyDescent="0.2">
      <c r="A44" s="2" t="s">
        <v>185</v>
      </c>
      <c r="B44" s="2">
        <v>85179</v>
      </c>
      <c r="C44" s="2">
        <v>1024</v>
      </c>
      <c r="D44" s="2">
        <v>4019</v>
      </c>
      <c r="E44" s="2">
        <v>4967</v>
      </c>
      <c r="F44" s="2">
        <v>4667</v>
      </c>
      <c r="G44" s="2">
        <v>2426</v>
      </c>
      <c r="H44" s="2">
        <v>5546</v>
      </c>
      <c r="I44" s="2">
        <v>3705</v>
      </c>
      <c r="J44" s="2">
        <v>2357</v>
      </c>
      <c r="K44" s="2">
        <v>2055</v>
      </c>
      <c r="L44" s="2">
        <v>3758</v>
      </c>
      <c r="M44" s="2">
        <v>4191</v>
      </c>
      <c r="N44" s="2">
        <v>3481</v>
      </c>
      <c r="O44" s="2" t="s">
        <v>92</v>
      </c>
      <c r="P44" s="2">
        <v>118</v>
      </c>
      <c r="Q44" s="2">
        <v>273</v>
      </c>
      <c r="R44" s="2">
        <v>75</v>
      </c>
      <c r="S44" s="2">
        <v>3408</v>
      </c>
      <c r="T44" s="2">
        <v>2105</v>
      </c>
      <c r="U44" s="2">
        <v>2750</v>
      </c>
      <c r="V44" s="2">
        <v>4682</v>
      </c>
      <c r="W44" s="2">
        <v>7237</v>
      </c>
      <c r="X44" s="2">
        <v>2715</v>
      </c>
      <c r="Y44" s="2">
        <v>702</v>
      </c>
      <c r="Z44" s="2">
        <v>1355</v>
      </c>
      <c r="AA44" s="2" t="s">
        <v>92</v>
      </c>
      <c r="AB44" s="2">
        <v>3201</v>
      </c>
      <c r="AC44" s="2">
        <v>749</v>
      </c>
      <c r="AD44" s="2">
        <v>1648</v>
      </c>
      <c r="AE44" s="2">
        <v>5914</v>
      </c>
      <c r="AF44" s="2">
        <v>748</v>
      </c>
      <c r="AG44" s="2">
        <v>1805</v>
      </c>
      <c r="AH44" s="2">
        <v>1949</v>
      </c>
      <c r="AI44" s="2">
        <v>84</v>
      </c>
      <c r="AJ44" s="2">
        <v>124</v>
      </c>
      <c r="AK44" s="2">
        <v>69</v>
      </c>
      <c r="AL44" s="2">
        <v>482</v>
      </c>
      <c r="AM44" s="2">
        <v>790</v>
      </c>
    </row>
    <row r="45" spans="1:39" ht="10.199999999999999" customHeight="1" x14ac:dyDescent="0.2">
      <c r="A45" s="2" t="s">
        <v>122</v>
      </c>
      <c r="B45" s="2">
        <v>820</v>
      </c>
      <c r="C45" s="2">
        <v>701</v>
      </c>
      <c r="D45" s="2">
        <v>15</v>
      </c>
      <c r="E45" s="2">
        <v>18</v>
      </c>
      <c r="F45" s="2">
        <v>21</v>
      </c>
      <c r="G45" s="2">
        <v>1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 t="s">
        <v>122</v>
      </c>
      <c r="P45" s="2">
        <v>0</v>
      </c>
      <c r="Q45" s="2">
        <v>0</v>
      </c>
      <c r="R45" s="2">
        <v>0</v>
      </c>
      <c r="S45" s="2">
        <v>6</v>
      </c>
      <c r="T45" s="2">
        <v>0</v>
      </c>
      <c r="U45" s="2">
        <v>0</v>
      </c>
      <c r="V45" s="2">
        <v>2</v>
      </c>
      <c r="W45" s="2">
        <v>33</v>
      </c>
      <c r="X45" s="2">
        <v>3</v>
      </c>
      <c r="Y45" s="2">
        <v>1</v>
      </c>
      <c r="Z45" s="2">
        <v>1</v>
      </c>
      <c r="AA45" s="2" t="s">
        <v>122</v>
      </c>
      <c r="AB45" s="2">
        <v>0</v>
      </c>
      <c r="AC45" s="2">
        <v>0</v>
      </c>
      <c r="AD45" s="2">
        <v>2</v>
      </c>
      <c r="AE45" s="2">
        <v>2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12</v>
      </c>
    </row>
    <row r="46" spans="1:39" ht="10.199999999999999" customHeight="1" x14ac:dyDescent="0.2">
      <c r="A46" s="2" t="s">
        <v>4</v>
      </c>
      <c r="B46" s="2">
        <v>4149</v>
      </c>
      <c r="C46" s="2">
        <v>39</v>
      </c>
      <c r="D46" s="2">
        <v>3411</v>
      </c>
      <c r="E46" s="2">
        <v>264</v>
      </c>
      <c r="F46" s="2">
        <v>125</v>
      </c>
      <c r="G46" s="2">
        <v>45</v>
      </c>
      <c r="H46" s="2">
        <v>8</v>
      </c>
      <c r="I46" s="2">
        <v>1</v>
      </c>
      <c r="J46" s="2">
        <v>2</v>
      </c>
      <c r="K46" s="2">
        <v>0</v>
      </c>
      <c r="L46" s="2">
        <v>0</v>
      </c>
      <c r="M46" s="2">
        <v>0</v>
      </c>
      <c r="N46" s="2">
        <v>1</v>
      </c>
      <c r="O46" s="2" t="s">
        <v>4</v>
      </c>
      <c r="P46" s="2">
        <v>0</v>
      </c>
      <c r="Q46" s="2">
        <v>0</v>
      </c>
      <c r="R46" s="2">
        <v>0</v>
      </c>
      <c r="S46" s="2">
        <v>17</v>
      </c>
      <c r="T46" s="2">
        <v>0</v>
      </c>
      <c r="U46" s="2">
        <v>2</v>
      </c>
      <c r="V46" s="2">
        <v>7</v>
      </c>
      <c r="W46" s="2">
        <v>128</v>
      </c>
      <c r="X46" s="2">
        <v>0</v>
      </c>
      <c r="Y46" s="2">
        <v>0</v>
      </c>
      <c r="Z46" s="2">
        <v>3</v>
      </c>
      <c r="AA46" s="2" t="s">
        <v>4</v>
      </c>
      <c r="AB46" s="2">
        <v>1</v>
      </c>
      <c r="AC46" s="2">
        <v>1</v>
      </c>
      <c r="AD46" s="2">
        <v>6</v>
      </c>
      <c r="AE46" s="2">
        <v>2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86</v>
      </c>
    </row>
    <row r="47" spans="1:39" ht="10.199999999999999" customHeight="1" x14ac:dyDescent="0.2">
      <c r="A47" s="2" t="s">
        <v>5</v>
      </c>
      <c r="B47" s="2">
        <v>4152</v>
      </c>
      <c r="C47" s="2">
        <v>33</v>
      </c>
      <c r="D47" s="2">
        <v>81</v>
      </c>
      <c r="E47" s="2">
        <v>3536</v>
      </c>
      <c r="F47" s="2">
        <v>251</v>
      </c>
      <c r="G47" s="2">
        <v>39</v>
      </c>
      <c r="H47" s="2">
        <v>1</v>
      </c>
      <c r="I47" s="2">
        <v>1</v>
      </c>
      <c r="J47" s="2">
        <v>2</v>
      </c>
      <c r="K47" s="2">
        <v>1</v>
      </c>
      <c r="L47" s="2">
        <v>2</v>
      </c>
      <c r="M47" s="2">
        <v>0</v>
      </c>
      <c r="N47" s="2">
        <v>3</v>
      </c>
      <c r="O47" s="2" t="s">
        <v>5</v>
      </c>
      <c r="P47" s="2">
        <v>0</v>
      </c>
      <c r="Q47" s="2">
        <v>0</v>
      </c>
      <c r="R47" s="2">
        <v>0</v>
      </c>
      <c r="S47" s="2">
        <v>10</v>
      </c>
      <c r="T47" s="2">
        <v>0</v>
      </c>
      <c r="U47" s="2">
        <v>1</v>
      </c>
      <c r="V47" s="2">
        <v>3</v>
      </c>
      <c r="W47" s="2">
        <v>137</v>
      </c>
      <c r="X47" s="2">
        <v>0</v>
      </c>
      <c r="Y47" s="2">
        <v>0</v>
      </c>
      <c r="Z47" s="2">
        <v>7</v>
      </c>
      <c r="AA47" s="2" t="s">
        <v>5</v>
      </c>
      <c r="AB47" s="2">
        <v>1</v>
      </c>
      <c r="AC47" s="2">
        <v>1</v>
      </c>
      <c r="AD47" s="2">
        <v>6</v>
      </c>
      <c r="AE47" s="2">
        <v>7</v>
      </c>
      <c r="AF47" s="2">
        <v>0</v>
      </c>
      <c r="AG47" s="2">
        <v>1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28</v>
      </c>
    </row>
    <row r="48" spans="1:39" ht="10.199999999999999" customHeight="1" x14ac:dyDescent="0.2">
      <c r="A48" s="2" t="s">
        <v>6</v>
      </c>
      <c r="B48" s="2">
        <v>4359</v>
      </c>
      <c r="C48" s="2">
        <v>5</v>
      </c>
      <c r="D48" s="2">
        <v>123</v>
      </c>
      <c r="E48" s="2">
        <v>263</v>
      </c>
      <c r="F48" s="2">
        <v>3296</v>
      </c>
      <c r="G48" s="2">
        <v>338</v>
      </c>
      <c r="H48" s="2">
        <v>10</v>
      </c>
      <c r="I48" s="2">
        <v>9</v>
      </c>
      <c r="J48" s="2">
        <v>5</v>
      </c>
      <c r="K48" s="2">
        <v>1</v>
      </c>
      <c r="L48" s="2">
        <v>4</v>
      </c>
      <c r="M48" s="2">
        <v>2</v>
      </c>
      <c r="N48" s="2">
        <v>2</v>
      </c>
      <c r="O48" s="2" t="s">
        <v>6</v>
      </c>
      <c r="P48" s="2">
        <v>0</v>
      </c>
      <c r="Q48" s="2">
        <v>0</v>
      </c>
      <c r="R48" s="2">
        <v>0</v>
      </c>
      <c r="S48" s="2">
        <v>4</v>
      </c>
      <c r="T48" s="2">
        <v>1</v>
      </c>
      <c r="U48" s="2">
        <v>0</v>
      </c>
      <c r="V48" s="2">
        <v>2</v>
      </c>
      <c r="W48" s="2">
        <v>217</v>
      </c>
      <c r="X48" s="2">
        <v>29</v>
      </c>
      <c r="Y48" s="2">
        <v>0</v>
      </c>
      <c r="Z48" s="2">
        <v>6</v>
      </c>
      <c r="AA48" s="2" t="s">
        <v>6</v>
      </c>
      <c r="AB48" s="2">
        <v>1</v>
      </c>
      <c r="AC48" s="2">
        <v>1</v>
      </c>
      <c r="AD48" s="2">
        <v>8</v>
      </c>
      <c r="AE48" s="2">
        <v>5</v>
      </c>
      <c r="AF48" s="2">
        <v>1</v>
      </c>
      <c r="AG48" s="2">
        <v>3</v>
      </c>
      <c r="AH48" s="2">
        <v>0</v>
      </c>
      <c r="AI48" s="2">
        <v>0</v>
      </c>
      <c r="AJ48" s="2">
        <v>0</v>
      </c>
      <c r="AK48" s="2">
        <v>0</v>
      </c>
      <c r="AL48" s="2">
        <v>1</v>
      </c>
      <c r="AM48" s="2">
        <v>22</v>
      </c>
    </row>
    <row r="49" spans="1:39" ht="10.199999999999999" customHeight="1" x14ac:dyDescent="0.2">
      <c r="A49" s="2" t="s">
        <v>7</v>
      </c>
      <c r="B49" s="2">
        <v>2002</v>
      </c>
      <c r="C49" s="2">
        <v>5</v>
      </c>
      <c r="D49" s="2">
        <v>12</v>
      </c>
      <c r="E49" s="2">
        <v>58</v>
      </c>
      <c r="F49" s="2">
        <v>126</v>
      </c>
      <c r="G49" s="2">
        <v>1678</v>
      </c>
      <c r="H49" s="2">
        <v>4</v>
      </c>
      <c r="I49" s="2">
        <v>1</v>
      </c>
      <c r="J49" s="2">
        <v>0</v>
      </c>
      <c r="K49" s="2">
        <v>0</v>
      </c>
      <c r="L49" s="2">
        <v>4</v>
      </c>
      <c r="M49" s="2">
        <v>0</v>
      </c>
      <c r="N49" s="2">
        <v>0</v>
      </c>
      <c r="O49" s="2" t="s">
        <v>7</v>
      </c>
      <c r="P49" s="2">
        <v>0</v>
      </c>
      <c r="Q49" s="2">
        <v>0</v>
      </c>
      <c r="R49" s="2">
        <v>0</v>
      </c>
      <c r="S49" s="2">
        <v>3</v>
      </c>
      <c r="T49" s="2">
        <v>0</v>
      </c>
      <c r="U49" s="2">
        <v>2</v>
      </c>
      <c r="V49" s="2">
        <v>3</v>
      </c>
      <c r="W49" s="2">
        <v>62</v>
      </c>
      <c r="X49" s="2">
        <v>0</v>
      </c>
      <c r="Y49" s="2">
        <v>0</v>
      </c>
      <c r="Z49" s="2">
        <v>8</v>
      </c>
      <c r="AA49" s="2" t="s">
        <v>7</v>
      </c>
      <c r="AB49" s="2">
        <v>0</v>
      </c>
      <c r="AC49" s="2">
        <v>0</v>
      </c>
      <c r="AD49" s="2">
        <v>32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4</v>
      </c>
    </row>
    <row r="50" spans="1:39" ht="10.199999999999999" customHeight="1" x14ac:dyDescent="0.2">
      <c r="A50" s="2" t="s">
        <v>123</v>
      </c>
      <c r="B50" s="2">
        <v>31437</v>
      </c>
      <c r="C50" s="2">
        <v>65</v>
      </c>
      <c r="D50" s="2">
        <v>51</v>
      </c>
      <c r="E50" s="2">
        <v>340</v>
      </c>
      <c r="F50" s="2">
        <v>507</v>
      </c>
      <c r="G50" s="2">
        <v>151</v>
      </c>
      <c r="H50" s="2">
        <v>5323</v>
      </c>
      <c r="I50" s="2">
        <v>3636</v>
      </c>
      <c r="J50" s="2">
        <v>2324</v>
      </c>
      <c r="K50" s="2">
        <v>2048</v>
      </c>
      <c r="L50" s="2">
        <v>3725</v>
      </c>
      <c r="M50" s="2">
        <v>4114</v>
      </c>
      <c r="N50" s="2">
        <v>3426</v>
      </c>
      <c r="O50" s="2" t="s">
        <v>123</v>
      </c>
      <c r="P50" s="2">
        <v>0</v>
      </c>
      <c r="Q50" s="2">
        <v>0</v>
      </c>
      <c r="R50" s="2">
        <v>0</v>
      </c>
      <c r="S50" s="2">
        <v>566</v>
      </c>
      <c r="T50" s="2">
        <v>12</v>
      </c>
      <c r="U50" s="2">
        <v>140</v>
      </c>
      <c r="V50" s="2">
        <v>685</v>
      </c>
      <c r="W50" s="2">
        <v>2877</v>
      </c>
      <c r="X50" s="2">
        <v>110</v>
      </c>
      <c r="Y50" s="2">
        <v>17</v>
      </c>
      <c r="Z50" s="2">
        <v>233</v>
      </c>
      <c r="AA50" s="2" t="s">
        <v>123</v>
      </c>
      <c r="AB50" s="2">
        <v>73</v>
      </c>
      <c r="AC50" s="2">
        <v>10</v>
      </c>
      <c r="AD50" s="2">
        <v>529</v>
      </c>
      <c r="AE50" s="2">
        <v>154</v>
      </c>
      <c r="AF50" s="2">
        <v>13</v>
      </c>
      <c r="AG50" s="2">
        <v>37</v>
      </c>
      <c r="AH50" s="2">
        <v>4</v>
      </c>
      <c r="AI50" s="2">
        <v>0</v>
      </c>
      <c r="AJ50" s="2">
        <v>2</v>
      </c>
      <c r="AK50" s="2">
        <v>0</v>
      </c>
      <c r="AL50" s="2">
        <v>0</v>
      </c>
      <c r="AM50" s="2">
        <v>265</v>
      </c>
    </row>
    <row r="51" spans="1:39" ht="10.199999999999999" customHeight="1" x14ac:dyDescent="0.2">
      <c r="A51" s="2" t="s">
        <v>15</v>
      </c>
      <c r="B51" s="2">
        <v>169</v>
      </c>
      <c r="C51" s="2">
        <v>0</v>
      </c>
      <c r="D51" s="2">
        <v>0</v>
      </c>
      <c r="E51" s="2">
        <v>0</v>
      </c>
      <c r="F51" s="2">
        <v>19</v>
      </c>
      <c r="G51" s="2">
        <v>0</v>
      </c>
      <c r="H51" s="2">
        <v>4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 t="s">
        <v>15</v>
      </c>
      <c r="P51" s="2">
        <v>118</v>
      </c>
      <c r="Q51" s="2">
        <v>0</v>
      </c>
      <c r="R51" s="2">
        <v>0</v>
      </c>
      <c r="S51" s="2">
        <v>0</v>
      </c>
      <c r="T51" s="2">
        <v>1</v>
      </c>
      <c r="U51" s="2">
        <v>0</v>
      </c>
      <c r="V51" s="2">
        <v>0</v>
      </c>
      <c r="W51" s="2">
        <v>10</v>
      </c>
      <c r="X51" s="2">
        <v>1</v>
      </c>
      <c r="Y51" s="2">
        <v>0</v>
      </c>
      <c r="Z51" s="2">
        <v>3</v>
      </c>
      <c r="AA51" s="2" t="s">
        <v>15</v>
      </c>
      <c r="AB51" s="2">
        <v>0</v>
      </c>
      <c r="AC51" s="2">
        <v>0</v>
      </c>
      <c r="AD51" s="2">
        <v>5</v>
      </c>
      <c r="AE51" s="2">
        <v>6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2</v>
      </c>
    </row>
    <row r="52" spans="1:39" ht="10.199999999999999" customHeight="1" x14ac:dyDescent="0.2">
      <c r="A52" s="2" t="s">
        <v>124</v>
      </c>
      <c r="B52" s="2">
        <v>283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 t="s">
        <v>124</v>
      </c>
      <c r="P52" s="2">
        <v>0</v>
      </c>
      <c r="Q52" s="2">
        <v>273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9</v>
      </c>
      <c r="X52" s="2">
        <v>0</v>
      </c>
      <c r="Y52" s="2">
        <v>0</v>
      </c>
      <c r="Z52" s="2">
        <v>0</v>
      </c>
      <c r="AA52" s="2" t="s">
        <v>124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</row>
    <row r="53" spans="1:39" ht="10.199999999999999" customHeight="1" x14ac:dyDescent="0.2">
      <c r="A53" s="2" t="s">
        <v>17</v>
      </c>
      <c r="B53" s="2">
        <v>190</v>
      </c>
      <c r="C53" s="2">
        <v>0</v>
      </c>
      <c r="D53" s="2">
        <v>0</v>
      </c>
      <c r="E53" s="2">
        <v>1</v>
      </c>
      <c r="F53" s="2">
        <v>0</v>
      </c>
      <c r="G53" s="2">
        <v>0</v>
      </c>
      <c r="H53" s="2">
        <v>9</v>
      </c>
      <c r="I53" s="2">
        <v>3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 t="s">
        <v>17</v>
      </c>
      <c r="P53" s="2">
        <v>0</v>
      </c>
      <c r="Q53" s="2">
        <v>0</v>
      </c>
      <c r="R53" s="2">
        <v>75</v>
      </c>
      <c r="S53" s="2">
        <v>3</v>
      </c>
      <c r="T53" s="2">
        <v>0</v>
      </c>
      <c r="U53" s="2">
        <v>0</v>
      </c>
      <c r="V53" s="2">
        <v>3</v>
      </c>
      <c r="W53" s="2">
        <v>52</v>
      </c>
      <c r="X53" s="2">
        <v>1</v>
      </c>
      <c r="Y53" s="2">
        <v>1</v>
      </c>
      <c r="Z53" s="2">
        <v>11</v>
      </c>
      <c r="AA53" s="2" t="s">
        <v>17</v>
      </c>
      <c r="AB53" s="2">
        <v>4</v>
      </c>
      <c r="AC53" s="2">
        <v>0</v>
      </c>
      <c r="AD53" s="2">
        <v>16</v>
      </c>
      <c r="AE53" s="2">
        <v>4</v>
      </c>
      <c r="AF53" s="2">
        <v>0</v>
      </c>
      <c r="AG53" s="2">
        <v>0</v>
      </c>
      <c r="AH53" s="2">
        <v>0</v>
      </c>
      <c r="AI53" s="2">
        <v>1</v>
      </c>
      <c r="AJ53" s="2">
        <v>0</v>
      </c>
      <c r="AK53" s="2">
        <v>0</v>
      </c>
      <c r="AL53" s="2">
        <v>0</v>
      </c>
      <c r="AM53" s="2">
        <v>5</v>
      </c>
    </row>
    <row r="54" spans="1:39" ht="10.199999999999999" customHeight="1" x14ac:dyDescent="0.2">
      <c r="A54" s="2" t="s">
        <v>125</v>
      </c>
      <c r="B54" s="2">
        <v>13434</v>
      </c>
      <c r="C54" s="2">
        <v>7</v>
      </c>
      <c r="D54" s="2">
        <v>30</v>
      </c>
      <c r="E54" s="2">
        <v>98</v>
      </c>
      <c r="F54" s="2">
        <v>126</v>
      </c>
      <c r="G54" s="2">
        <v>61</v>
      </c>
      <c r="H54" s="2">
        <v>63</v>
      </c>
      <c r="I54" s="2">
        <v>26</v>
      </c>
      <c r="J54" s="2">
        <v>14</v>
      </c>
      <c r="K54" s="2">
        <v>1</v>
      </c>
      <c r="L54" s="2">
        <v>3</v>
      </c>
      <c r="M54" s="2">
        <v>28</v>
      </c>
      <c r="N54" s="2">
        <v>25</v>
      </c>
      <c r="O54" s="2" t="s">
        <v>125</v>
      </c>
      <c r="P54" s="2">
        <v>0</v>
      </c>
      <c r="Q54" s="2">
        <v>0</v>
      </c>
      <c r="R54" s="2">
        <v>0</v>
      </c>
      <c r="S54" s="2">
        <v>2545</v>
      </c>
      <c r="T54" s="2">
        <v>2081</v>
      </c>
      <c r="U54" s="2">
        <v>2576</v>
      </c>
      <c r="V54" s="2">
        <v>3751</v>
      </c>
      <c r="W54" s="2">
        <v>1481</v>
      </c>
      <c r="X54" s="2">
        <v>55</v>
      </c>
      <c r="Y54" s="2">
        <v>13</v>
      </c>
      <c r="Z54" s="2">
        <v>77</v>
      </c>
      <c r="AA54" s="2" t="s">
        <v>125</v>
      </c>
      <c r="AB54" s="2">
        <v>29</v>
      </c>
      <c r="AC54" s="2">
        <v>20</v>
      </c>
      <c r="AD54" s="2">
        <v>72</v>
      </c>
      <c r="AE54" s="2">
        <v>93</v>
      </c>
      <c r="AF54" s="2">
        <v>10</v>
      </c>
      <c r="AG54" s="2">
        <v>9</v>
      </c>
      <c r="AH54" s="2">
        <v>9</v>
      </c>
      <c r="AI54" s="2">
        <v>0</v>
      </c>
      <c r="AJ54" s="2">
        <v>0</v>
      </c>
      <c r="AK54" s="2">
        <v>0</v>
      </c>
      <c r="AL54" s="2">
        <v>5</v>
      </c>
      <c r="AM54" s="2">
        <v>126</v>
      </c>
    </row>
    <row r="55" spans="1:39" ht="10.199999999999999" customHeight="1" x14ac:dyDescent="0.2">
      <c r="A55" s="2" t="s">
        <v>126</v>
      </c>
      <c r="B55" s="2">
        <v>2893</v>
      </c>
      <c r="C55" s="2">
        <v>3</v>
      </c>
      <c r="D55" s="2">
        <v>3</v>
      </c>
      <c r="E55" s="2">
        <v>10</v>
      </c>
      <c r="F55" s="2">
        <v>5</v>
      </c>
      <c r="G55" s="2">
        <v>4</v>
      </c>
      <c r="H55" s="2">
        <v>10</v>
      </c>
      <c r="I55" s="2">
        <v>1</v>
      </c>
      <c r="J55" s="2">
        <v>1</v>
      </c>
      <c r="K55" s="2">
        <v>1</v>
      </c>
      <c r="L55" s="2">
        <v>1</v>
      </c>
      <c r="M55" s="2">
        <v>0</v>
      </c>
      <c r="N55" s="2">
        <v>0</v>
      </c>
      <c r="O55" s="2" t="s">
        <v>126</v>
      </c>
      <c r="P55" s="2">
        <v>0</v>
      </c>
      <c r="Q55" s="2">
        <v>0</v>
      </c>
      <c r="R55" s="2">
        <v>0</v>
      </c>
      <c r="S55" s="2">
        <v>13</v>
      </c>
      <c r="T55" s="2">
        <v>0</v>
      </c>
      <c r="U55" s="2">
        <v>11</v>
      </c>
      <c r="V55" s="2">
        <v>38</v>
      </c>
      <c r="W55" s="2">
        <v>283</v>
      </c>
      <c r="X55" s="2">
        <v>2374</v>
      </c>
      <c r="Y55" s="2">
        <v>16</v>
      </c>
      <c r="Z55" s="2">
        <v>15</v>
      </c>
      <c r="AA55" s="2" t="s">
        <v>126</v>
      </c>
      <c r="AB55" s="2">
        <v>6</v>
      </c>
      <c r="AC55" s="2">
        <v>0</v>
      </c>
      <c r="AD55" s="2">
        <v>5</v>
      </c>
      <c r="AE55" s="2">
        <v>62</v>
      </c>
      <c r="AF55" s="2">
        <v>0</v>
      </c>
      <c r="AG55" s="2">
        <v>3</v>
      </c>
      <c r="AH55" s="2">
        <v>3</v>
      </c>
      <c r="AI55" s="2">
        <v>0</v>
      </c>
      <c r="AJ55" s="2">
        <v>0</v>
      </c>
      <c r="AK55" s="2">
        <v>0</v>
      </c>
      <c r="AL55" s="2">
        <v>0</v>
      </c>
      <c r="AM55" s="2">
        <v>25</v>
      </c>
    </row>
    <row r="56" spans="1:39" ht="10.199999999999999" customHeight="1" x14ac:dyDescent="0.2">
      <c r="A56" s="2" t="s">
        <v>24</v>
      </c>
      <c r="B56" s="2">
        <v>764</v>
      </c>
      <c r="C56" s="2">
        <v>2</v>
      </c>
      <c r="D56" s="2">
        <v>0</v>
      </c>
      <c r="E56" s="2">
        <v>1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 t="s">
        <v>24</v>
      </c>
      <c r="P56" s="2">
        <v>0</v>
      </c>
      <c r="Q56" s="2">
        <v>0</v>
      </c>
      <c r="R56" s="2">
        <v>0</v>
      </c>
      <c r="S56" s="2">
        <v>23</v>
      </c>
      <c r="T56" s="2">
        <v>1</v>
      </c>
      <c r="U56" s="2">
        <v>0</v>
      </c>
      <c r="V56" s="2">
        <v>9</v>
      </c>
      <c r="W56" s="2">
        <v>37</v>
      </c>
      <c r="X56" s="2">
        <v>14</v>
      </c>
      <c r="Y56" s="2">
        <v>653</v>
      </c>
      <c r="Z56" s="2">
        <v>1</v>
      </c>
      <c r="AA56" s="2" t="s">
        <v>24</v>
      </c>
      <c r="AB56" s="2">
        <v>0</v>
      </c>
      <c r="AC56" s="2">
        <v>0</v>
      </c>
      <c r="AD56" s="2">
        <v>3</v>
      </c>
      <c r="AE56" s="2">
        <v>15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4</v>
      </c>
    </row>
    <row r="57" spans="1:39" ht="10.199999999999999" customHeight="1" x14ac:dyDescent="0.2">
      <c r="A57" s="2" t="s">
        <v>127</v>
      </c>
      <c r="B57" s="2">
        <v>4705</v>
      </c>
      <c r="C57" s="2">
        <v>2</v>
      </c>
      <c r="D57" s="2">
        <v>0</v>
      </c>
      <c r="E57" s="2">
        <v>15</v>
      </c>
      <c r="F57" s="2">
        <v>11</v>
      </c>
      <c r="G57" s="2">
        <v>2</v>
      </c>
      <c r="H57" s="2">
        <v>7</v>
      </c>
      <c r="I57" s="2">
        <v>2</v>
      </c>
      <c r="J57" s="2">
        <v>0</v>
      </c>
      <c r="K57" s="2">
        <v>0</v>
      </c>
      <c r="L57" s="2">
        <v>7</v>
      </c>
      <c r="M57" s="2">
        <v>0</v>
      </c>
      <c r="N57" s="2">
        <v>0</v>
      </c>
      <c r="O57" s="2" t="s">
        <v>127</v>
      </c>
      <c r="P57" s="2">
        <v>0</v>
      </c>
      <c r="Q57" s="2">
        <v>0</v>
      </c>
      <c r="R57" s="2">
        <v>0</v>
      </c>
      <c r="S57" s="2">
        <v>54</v>
      </c>
      <c r="T57" s="2">
        <v>1</v>
      </c>
      <c r="U57" s="2">
        <v>3</v>
      </c>
      <c r="V57" s="2">
        <v>41</v>
      </c>
      <c r="W57" s="2">
        <v>363</v>
      </c>
      <c r="X57" s="2">
        <v>39</v>
      </c>
      <c r="Y57" s="2">
        <v>1</v>
      </c>
      <c r="Z57" s="2">
        <v>927</v>
      </c>
      <c r="AA57" s="2" t="s">
        <v>127</v>
      </c>
      <c r="AB57" s="2">
        <v>3045</v>
      </c>
      <c r="AC57" s="2">
        <v>4</v>
      </c>
      <c r="AD57" s="2">
        <v>25</v>
      </c>
      <c r="AE57" s="2">
        <v>81</v>
      </c>
      <c r="AF57" s="2">
        <v>0</v>
      </c>
      <c r="AG57" s="2">
        <v>12</v>
      </c>
      <c r="AH57" s="2">
        <v>1</v>
      </c>
      <c r="AI57" s="2">
        <v>0</v>
      </c>
      <c r="AJ57" s="2">
        <v>0</v>
      </c>
      <c r="AK57" s="2">
        <v>0</v>
      </c>
      <c r="AL57" s="2">
        <v>0</v>
      </c>
      <c r="AM57" s="2">
        <v>62</v>
      </c>
    </row>
    <row r="58" spans="1:39" ht="10.199999999999999" customHeight="1" x14ac:dyDescent="0.2">
      <c r="A58" s="2" t="s">
        <v>128</v>
      </c>
      <c r="B58" s="2">
        <v>986</v>
      </c>
      <c r="C58" s="2">
        <v>0</v>
      </c>
      <c r="D58" s="2">
        <v>0</v>
      </c>
      <c r="E58" s="2">
        <v>5</v>
      </c>
      <c r="F58" s="2">
        <v>10</v>
      </c>
      <c r="G58" s="2">
        <v>1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7</v>
      </c>
      <c r="O58" s="2" t="s">
        <v>128</v>
      </c>
      <c r="P58" s="2">
        <v>0</v>
      </c>
      <c r="Q58" s="2">
        <v>0</v>
      </c>
      <c r="R58" s="2">
        <v>0</v>
      </c>
      <c r="S58" s="2">
        <v>4</v>
      </c>
      <c r="T58" s="2">
        <v>0</v>
      </c>
      <c r="U58" s="2">
        <v>0</v>
      </c>
      <c r="V58" s="2">
        <v>21</v>
      </c>
      <c r="W58" s="2">
        <v>132</v>
      </c>
      <c r="X58" s="2">
        <v>1</v>
      </c>
      <c r="Y58" s="2">
        <v>0</v>
      </c>
      <c r="Z58" s="2">
        <v>0</v>
      </c>
      <c r="AA58" s="2" t="s">
        <v>128</v>
      </c>
      <c r="AB58" s="2">
        <v>1</v>
      </c>
      <c r="AC58" s="2">
        <v>698</v>
      </c>
      <c r="AD58" s="2">
        <v>98</v>
      </c>
      <c r="AE58" s="2">
        <v>5</v>
      </c>
      <c r="AF58" s="2">
        <v>0</v>
      </c>
      <c r="AG58" s="2">
        <v>3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</row>
    <row r="59" spans="1:39" ht="10.199999999999999" customHeight="1" x14ac:dyDescent="0.2">
      <c r="A59" s="2" t="s">
        <v>28</v>
      </c>
      <c r="B59" s="2">
        <v>576</v>
      </c>
      <c r="C59" s="2">
        <v>0</v>
      </c>
      <c r="D59" s="2">
        <v>2</v>
      </c>
      <c r="E59" s="2">
        <v>0</v>
      </c>
      <c r="F59" s="2">
        <v>4</v>
      </c>
      <c r="G59" s="2">
        <v>3</v>
      </c>
      <c r="H59" s="2">
        <v>3</v>
      </c>
      <c r="I59" s="2">
        <v>2</v>
      </c>
      <c r="J59" s="2">
        <v>0</v>
      </c>
      <c r="K59" s="2">
        <v>0</v>
      </c>
      <c r="L59" s="2">
        <v>2</v>
      </c>
      <c r="M59" s="2">
        <v>3</v>
      </c>
      <c r="N59" s="2">
        <v>0</v>
      </c>
      <c r="O59" s="2" t="s">
        <v>28</v>
      </c>
      <c r="P59" s="2">
        <v>0</v>
      </c>
      <c r="Q59" s="2">
        <v>0</v>
      </c>
      <c r="R59" s="2">
        <v>0</v>
      </c>
      <c r="S59" s="2">
        <v>25</v>
      </c>
      <c r="T59" s="2">
        <v>0</v>
      </c>
      <c r="U59" s="2">
        <v>3</v>
      </c>
      <c r="V59" s="2">
        <v>4</v>
      </c>
      <c r="W59" s="2">
        <v>16</v>
      </c>
      <c r="X59" s="2">
        <v>4</v>
      </c>
      <c r="Y59" s="2">
        <v>0</v>
      </c>
      <c r="Z59" s="2">
        <v>2</v>
      </c>
      <c r="AA59" s="2" t="s">
        <v>28</v>
      </c>
      <c r="AB59" s="2">
        <v>0</v>
      </c>
      <c r="AC59" s="2">
        <v>0</v>
      </c>
      <c r="AD59" s="2">
        <v>465</v>
      </c>
      <c r="AE59" s="2">
        <v>16</v>
      </c>
      <c r="AF59" s="2">
        <v>0</v>
      </c>
      <c r="AG59" s="2">
        <v>2</v>
      </c>
      <c r="AH59" s="2">
        <v>1</v>
      </c>
      <c r="AI59" s="2">
        <v>0</v>
      </c>
      <c r="AJ59" s="2">
        <v>0</v>
      </c>
      <c r="AK59" s="2">
        <v>0</v>
      </c>
      <c r="AL59" s="2">
        <v>19</v>
      </c>
      <c r="AM59" s="2">
        <v>0</v>
      </c>
    </row>
    <row r="60" spans="1:39" ht="10.199999999999999" customHeight="1" x14ac:dyDescent="0.2">
      <c r="A60" s="2" t="s">
        <v>29</v>
      </c>
      <c r="B60" s="2">
        <v>5752</v>
      </c>
      <c r="C60" s="2">
        <v>0</v>
      </c>
      <c r="D60" s="2">
        <v>5</v>
      </c>
      <c r="E60" s="2">
        <v>19</v>
      </c>
      <c r="F60" s="2">
        <v>8</v>
      </c>
      <c r="G60" s="2">
        <v>9</v>
      </c>
      <c r="H60" s="2">
        <v>38</v>
      </c>
      <c r="I60" s="2">
        <v>8</v>
      </c>
      <c r="J60" s="2">
        <v>2</v>
      </c>
      <c r="K60" s="2">
        <v>0</v>
      </c>
      <c r="L60" s="2">
        <v>0</v>
      </c>
      <c r="M60" s="2">
        <v>18</v>
      </c>
      <c r="N60" s="2">
        <v>7</v>
      </c>
      <c r="O60" s="2" t="s">
        <v>29</v>
      </c>
      <c r="P60" s="2">
        <v>0</v>
      </c>
      <c r="Q60" s="2">
        <v>0</v>
      </c>
      <c r="R60" s="2">
        <v>0</v>
      </c>
      <c r="S60" s="2">
        <v>22</v>
      </c>
      <c r="T60" s="2">
        <v>0</v>
      </c>
      <c r="U60" s="2">
        <v>0</v>
      </c>
      <c r="V60" s="2">
        <v>46</v>
      </c>
      <c r="W60" s="2">
        <v>184</v>
      </c>
      <c r="X60" s="2">
        <v>17</v>
      </c>
      <c r="Y60" s="2">
        <v>0</v>
      </c>
      <c r="Z60" s="2">
        <v>9</v>
      </c>
      <c r="AA60" s="2" t="s">
        <v>29</v>
      </c>
      <c r="AB60" s="2">
        <v>8</v>
      </c>
      <c r="AC60" s="2">
        <v>0</v>
      </c>
      <c r="AD60" s="2">
        <v>54</v>
      </c>
      <c r="AE60" s="2">
        <v>5196</v>
      </c>
      <c r="AF60" s="2">
        <v>17</v>
      </c>
      <c r="AG60" s="2">
        <v>9</v>
      </c>
      <c r="AH60" s="2">
        <v>1</v>
      </c>
      <c r="AI60" s="2">
        <v>0</v>
      </c>
      <c r="AJ60" s="2">
        <v>0</v>
      </c>
      <c r="AK60" s="2">
        <v>0</v>
      </c>
      <c r="AL60" s="2">
        <v>0</v>
      </c>
      <c r="AM60" s="2">
        <v>75</v>
      </c>
    </row>
    <row r="61" spans="1:39" ht="10.199999999999999" customHeight="1" x14ac:dyDescent="0.2">
      <c r="A61" s="2" t="s">
        <v>30</v>
      </c>
      <c r="B61" s="2">
        <v>876</v>
      </c>
      <c r="C61" s="2">
        <v>0</v>
      </c>
      <c r="D61" s="2">
        <v>0</v>
      </c>
      <c r="E61" s="2">
        <v>6</v>
      </c>
      <c r="F61" s="2">
        <v>1</v>
      </c>
      <c r="G61" s="2">
        <v>0</v>
      </c>
      <c r="H61" s="2">
        <v>6</v>
      </c>
      <c r="I61" s="2">
        <v>0</v>
      </c>
      <c r="J61" s="2">
        <v>0</v>
      </c>
      <c r="K61" s="2">
        <v>1</v>
      </c>
      <c r="L61" s="2">
        <v>1</v>
      </c>
      <c r="M61" s="2">
        <v>10</v>
      </c>
      <c r="N61" s="2">
        <v>0</v>
      </c>
      <c r="O61" s="2" t="s">
        <v>30</v>
      </c>
      <c r="P61" s="2">
        <v>0</v>
      </c>
      <c r="Q61" s="2">
        <v>0</v>
      </c>
      <c r="R61" s="2">
        <v>0</v>
      </c>
      <c r="S61" s="2">
        <v>11</v>
      </c>
      <c r="T61" s="2">
        <v>0</v>
      </c>
      <c r="U61" s="2">
        <v>0</v>
      </c>
      <c r="V61" s="2">
        <v>2</v>
      </c>
      <c r="W61" s="2">
        <v>45</v>
      </c>
      <c r="X61" s="2">
        <v>15</v>
      </c>
      <c r="Y61" s="2">
        <v>0</v>
      </c>
      <c r="Z61" s="2">
        <v>0</v>
      </c>
      <c r="AA61" s="2" t="s">
        <v>30</v>
      </c>
      <c r="AB61" s="2">
        <v>0</v>
      </c>
      <c r="AC61" s="2">
        <v>0</v>
      </c>
      <c r="AD61" s="2">
        <v>3</v>
      </c>
      <c r="AE61" s="2">
        <v>56</v>
      </c>
      <c r="AF61" s="2">
        <v>703</v>
      </c>
      <c r="AG61" s="2">
        <v>4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12</v>
      </c>
    </row>
    <row r="62" spans="1:39" ht="10.199999999999999" customHeight="1" x14ac:dyDescent="0.2">
      <c r="A62" s="2" t="s">
        <v>31</v>
      </c>
      <c r="B62" s="2">
        <v>1736</v>
      </c>
      <c r="C62" s="2">
        <v>0</v>
      </c>
      <c r="D62" s="2">
        <v>0</v>
      </c>
      <c r="E62" s="2">
        <v>9</v>
      </c>
      <c r="F62" s="2">
        <v>0</v>
      </c>
      <c r="G62" s="2">
        <v>1</v>
      </c>
      <c r="H62" s="2">
        <v>4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 t="s">
        <v>31</v>
      </c>
      <c r="P62" s="2">
        <v>0</v>
      </c>
      <c r="Q62" s="2">
        <v>0</v>
      </c>
      <c r="R62" s="2">
        <v>0</v>
      </c>
      <c r="S62" s="2">
        <v>5</v>
      </c>
      <c r="T62" s="2">
        <v>0</v>
      </c>
      <c r="U62" s="2">
        <v>0</v>
      </c>
      <c r="V62" s="2">
        <v>4</v>
      </c>
      <c r="W62" s="2">
        <v>57</v>
      </c>
      <c r="X62" s="2">
        <v>12</v>
      </c>
      <c r="Y62" s="2">
        <v>0</v>
      </c>
      <c r="Z62" s="2">
        <v>13</v>
      </c>
      <c r="AA62" s="2" t="s">
        <v>31</v>
      </c>
      <c r="AB62" s="2">
        <v>5</v>
      </c>
      <c r="AC62" s="2">
        <v>0</v>
      </c>
      <c r="AD62" s="2">
        <v>22</v>
      </c>
      <c r="AE62" s="2">
        <v>41</v>
      </c>
      <c r="AF62" s="2">
        <v>0</v>
      </c>
      <c r="AG62" s="2">
        <v>1540</v>
      </c>
      <c r="AH62" s="2">
        <v>1</v>
      </c>
      <c r="AI62" s="2">
        <v>0</v>
      </c>
      <c r="AJ62" s="2">
        <v>1</v>
      </c>
      <c r="AK62" s="2">
        <v>0</v>
      </c>
      <c r="AL62" s="2">
        <v>0</v>
      </c>
      <c r="AM62" s="2">
        <v>20</v>
      </c>
    </row>
    <row r="63" spans="1:39" ht="10.199999999999999" customHeight="1" x14ac:dyDescent="0.2">
      <c r="A63" s="2" t="s">
        <v>32</v>
      </c>
      <c r="B63" s="2">
        <v>2492</v>
      </c>
      <c r="C63" s="2">
        <v>0</v>
      </c>
      <c r="D63" s="2">
        <v>2</v>
      </c>
      <c r="E63" s="2">
        <v>12</v>
      </c>
      <c r="F63" s="2">
        <v>3</v>
      </c>
      <c r="G63" s="2">
        <v>1</v>
      </c>
      <c r="H63" s="2">
        <v>8</v>
      </c>
      <c r="I63" s="2">
        <v>3</v>
      </c>
      <c r="J63" s="2">
        <v>0</v>
      </c>
      <c r="K63" s="2">
        <v>0</v>
      </c>
      <c r="L63" s="2">
        <v>1</v>
      </c>
      <c r="M63" s="2">
        <v>3</v>
      </c>
      <c r="N63" s="2">
        <v>0</v>
      </c>
      <c r="O63" s="2" t="s">
        <v>32</v>
      </c>
      <c r="P63" s="2">
        <v>0</v>
      </c>
      <c r="Q63" s="2">
        <v>0</v>
      </c>
      <c r="R63" s="2">
        <v>0</v>
      </c>
      <c r="S63" s="2">
        <v>13</v>
      </c>
      <c r="T63" s="2">
        <v>0</v>
      </c>
      <c r="U63" s="2">
        <v>0</v>
      </c>
      <c r="V63" s="2">
        <v>13</v>
      </c>
      <c r="W63" s="2">
        <v>197</v>
      </c>
      <c r="X63" s="2">
        <v>14</v>
      </c>
      <c r="Y63" s="2">
        <v>0</v>
      </c>
      <c r="Z63" s="2">
        <v>22</v>
      </c>
      <c r="AA63" s="2" t="s">
        <v>32</v>
      </c>
      <c r="AB63" s="2">
        <v>14</v>
      </c>
      <c r="AC63" s="2">
        <v>0</v>
      </c>
      <c r="AD63" s="2">
        <v>10</v>
      </c>
      <c r="AE63" s="2">
        <v>72</v>
      </c>
      <c r="AF63" s="2">
        <v>2</v>
      </c>
      <c r="AG63" s="2">
        <v>151</v>
      </c>
      <c r="AH63" s="2">
        <v>1925</v>
      </c>
      <c r="AI63" s="2">
        <v>2</v>
      </c>
      <c r="AJ63" s="2">
        <v>6</v>
      </c>
      <c r="AK63" s="2">
        <v>0</v>
      </c>
      <c r="AL63" s="2">
        <v>1</v>
      </c>
      <c r="AM63" s="2">
        <v>17</v>
      </c>
    </row>
    <row r="64" spans="1:39" ht="10.199999999999999" customHeight="1" x14ac:dyDescent="0.2">
      <c r="A64" s="2" t="s">
        <v>129</v>
      </c>
      <c r="B64" s="2">
        <v>91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 t="s">
        <v>129</v>
      </c>
      <c r="P64" s="2">
        <v>0</v>
      </c>
      <c r="Q64" s="2">
        <v>0</v>
      </c>
      <c r="R64" s="2">
        <v>0</v>
      </c>
      <c r="S64" s="2">
        <v>1</v>
      </c>
      <c r="T64" s="2">
        <v>0</v>
      </c>
      <c r="U64" s="2">
        <v>0</v>
      </c>
      <c r="V64" s="2">
        <v>0</v>
      </c>
      <c r="W64" s="2">
        <v>2</v>
      </c>
      <c r="X64" s="2">
        <v>0</v>
      </c>
      <c r="Y64" s="2">
        <v>0</v>
      </c>
      <c r="Z64" s="2">
        <v>0</v>
      </c>
      <c r="AA64" s="2" t="s">
        <v>129</v>
      </c>
      <c r="AB64" s="2">
        <v>0</v>
      </c>
      <c r="AC64" s="2">
        <v>0</v>
      </c>
      <c r="AD64" s="2">
        <v>0</v>
      </c>
      <c r="AE64" s="2">
        <v>1</v>
      </c>
      <c r="AF64" s="2">
        <v>0</v>
      </c>
      <c r="AG64" s="2">
        <v>6</v>
      </c>
      <c r="AH64" s="2">
        <v>0</v>
      </c>
      <c r="AI64" s="2">
        <v>80</v>
      </c>
      <c r="AJ64" s="2">
        <v>1</v>
      </c>
      <c r="AK64" s="2">
        <v>0</v>
      </c>
      <c r="AL64" s="2">
        <v>0</v>
      </c>
      <c r="AM64" s="2">
        <v>0</v>
      </c>
    </row>
    <row r="65" spans="1:39" ht="10.199999999999999" customHeight="1" x14ac:dyDescent="0.2">
      <c r="A65" s="2" t="s">
        <v>34</v>
      </c>
      <c r="B65" s="2">
        <v>135</v>
      </c>
      <c r="C65" s="2">
        <v>0</v>
      </c>
      <c r="D65" s="2">
        <v>0</v>
      </c>
      <c r="E65" s="2">
        <v>0</v>
      </c>
      <c r="F65" s="2">
        <v>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 t="s">
        <v>34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1</v>
      </c>
      <c r="V65" s="2">
        <v>1</v>
      </c>
      <c r="W65" s="2">
        <v>1</v>
      </c>
      <c r="X65" s="2">
        <v>0</v>
      </c>
      <c r="Y65" s="2">
        <v>0</v>
      </c>
      <c r="Z65" s="2">
        <v>0</v>
      </c>
      <c r="AA65" s="2" t="s">
        <v>34</v>
      </c>
      <c r="AB65" s="2">
        <v>0</v>
      </c>
      <c r="AC65" s="2">
        <v>0</v>
      </c>
      <c r="AD65" s="2">
        <v>2</v>
      </c>
      <c r="AE65" s="2">
        <v>1</v>
      </c>
      <c r="AF65" s="2">
        <v>0</v>
      </c>
      <c r="AG65" s="2">
        <v>13</v>
      </c>
      <c r="AH65" s="2">
        <v>0</v>
      </c>
      <c r="AI65" s="2">
        <v>1</v>
      </c>
      <c r="AJ65" s="2">
        <v>114</v>
      </c>
      <c r="AK65" s="2">
        <v>0</v>
      </c>
      <c r="AL65" s="2">
        <v>0</v>
      </c>
      <c r="AM65" s="2">
        <v>0</v>
      </c>
    </row>
    <row r="66" spans="1:39" ht="10.199999999999999" customHeight="1" x14ac:dyDescent="0.2">
      <c r="A66" s="2" t="s">
        <v>35</v>
      </c>
      <c r="B66" s="2">
        <v>75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 t="s">
        <v>35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4</v>
      </c>
      <c r="X66" s="2">
        <v>0</v>
      </c>
      <c r="Y66" s="2">
        <v>0</v>
      </c>
      <c r="Z66" s="2">
        <v>0</v>
      </c>
      <c r="AA66" s="2" t="s">
        <v>35</v>
      </c>
      <c r="AB66" s="2">
        <v>0</v>
      </c>
      <c r="AC66" s="2">
        <v>0</v>
      </c>
      <c r="AD66" s="2">
        <v>4</v>
      </c>
      <c r="AE66" s="2">
        <v>1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65</v>
      </c>
      <c r="AL66" s="2">
        <v>1</v>
      </c>
      <c r="AM66" s="2">
        <v>0</v>
      </c>
    </row>
    <row r="67" spans="1:39" ht="10.199999999999999" customHeight="1" x14ac:dyDescent="0.2">
      <c r="A67" s="2" t="s">
        <v>36</v>
      </c>
      <c r="B67" s="2">
        <v>890</v>
      </c>
      <c r="C67" s="2">
        <v>0</v>
      </c>
      <c r="D67" s="2">
        <v>0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</v>
      </c>
      <c r="M67" s="2">
        <v>0</v>
      </c>
      <c r="N67" s="2">
        <v>0</v>
      </c>
      <c r="O67" s="2" t="s">
        <v>36</v>
      </c>
      <c r="P67" s="2">
        <v>0</v>
      </c>
      <c r="Q67" s="2">
        <v>0</v>
      </c>
      <c r="R67" s="2">
        <v>0</v>
      </c>
      <c r="S67" s="2">
        <v>18</v>
      </c>
      <c r="T67" s="2">
        <v>0</v>
      </c>
      <c r="U67" s="2">
        <v>2</v>
      </c>
      <c r="V67" s="2">
        <v>10</v>
      </c>
      <c r="W67" s="2">
        <v>78</v>
      </c>
      <c r="X67" s="2">
        <v>4</v>
      </c>
      <c r="Y67" s="2">
        <v>0</v>
      </c>
      <c r="Z67" s="2">
        <v>1</v>
      </c>
      <c r="AA67" s="2" t="s">
        <v>36</v>
      </c>
      <c r="AB67" s="2">
        <v>0</v>
      </c>
      <c r="AC67" s="2">
        <v>0</v>
      </c>
      <c r="AD67" s="2">
        <v>234</v>
      </c>
      <c r="AE67" s="2">
        <v>79</v>
      </c>
      <c r="AF67" s="2">
        <v>0</v>
      </c>
      <c r="AG67" s="2">
        <v>2</v>
      </c>
      <c r="AH67" s="2">
        <v>1</v>
      </c>
      <c r="AI67" s="2">
        <v>0</v>
      </c>
      <c r="AJ67" s="2">
        <v>0</v>
      </c>
      <c r="AK67" s="2">
        <v>4</v>
      </c>
      <c r="AL67" s="2">
        <v>454</v>
      </c>
      <c r="AM67" s="2">
        <v>1</v>
      </c>
    </row>
    <row r="68" spans="1:39" ht="10.199999999999999" customHeight="1" x14ac:dyDescent="0.2">
      <c r="A68" s="2" t="s">
        <v>37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 t="s">
        <v>37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 t="s">
        <v>37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</row>
    <row r="69" spans="1:39" ht="10.199999999999999" customHeight="1" x14ac:dyDescent="0.2">
      <c r="A69" s="2" t="s">
        <v>130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 t="s">
        <v>130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 t="s">
        <v>130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</row>
    <row r="70" spans="1:39" ht="10.199999999999999" customHeight="1" x14ac:dyDescent="0.2">
      <c r="A70" s="2" t="s">
        <v>131</v>
      </c>
      <c r="B70" s="2">
        <v>914</v>
      </c>
      <c r="C70" s="2">
        <v>124</v>
      </c>
      <c r="D70" s="2">
        <v>258</v>
      </c>
      <c r="E70" s="2">
        <v>216</v>
      </c>
      <c r="F70" s="2">
        <v>79</v>
      </c>
      <c r="G70" s="2">
        <v>22</v>
      </c>
      <c r="H70" s="2">
        <v>4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 t="s">
        <v>131</v>
      </c>
      <c r="P70" s="2">
        <v>0</v>
      </c>
      <c r="Q70" s="2">
        <v>0</v>
      </c>
      <c r="R70" s="2">
        <v>0</v>
      </c>
      <c r="S70" s="2">
        <v>21</v>
      </c>
      <c r="T70" s="2">
        <v>0</v>
      </c>
      <c r="U70" s="2">
        <v>0</v>
      </c>
      <c r="V70" s="2">
        <v>7</v>
      </c>
      <c r="W70" s="2">
        <v>149</v>
      </c>
      <c r="X70" s="2">
        <v>0</v>
      </c>
      <c r="Y70" s="2">
        <v>0</v>
      </c>
      <c r="Z70" s="2">
        <v>1</v>
      </c>
      <c r="AA70" s="2" t="s">
        <v>131</v>
      </c>
      <c r="AB70" s="2">
        <v>2</v>
      </c>
      <c r="AC70" s="2">
        <v>0</v>
      </c>
      <c r="AD70" s="2">
        <v>18</v>
      </c>
      <c r="AE70" s="2">
        <v>3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10</v>
      </c>
    </row>
    <row r="71" spans="1:39" ht="10.199999999999999" customHeight="1" x14ac:dyDescent="0.2">
      <c r="A71" s="2" t="s">
        <v>132</v>
      </c>
      <c r="B71" s="2">
        <v>144</v>
      </c>
      <c r="C71" s="2">
        <v>0</v>
      </c>
      <c r="D71" s="2">
        <v>0</v>
      </c>
      <c r="E71" s="2">
        <v>13</v>
      </c>
      <c r="F71" s="2">
        <v>9</v>
      </c>
      <c r="G71" s="2">
        <v>2</v>
      </c>
      <c r="H71" s="2">
        <v>6</v>
      </c>
      <c r="I71" s="2">
        <v>2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  <c r="O71" s="2" t="s">
        <v>132</v>
      </c>
      <c r="P71" s="2">
        <v>0</v>
      </c>
      <c r="Q71" s="2">
        <v>0</v>
      </c>
      <c r="R71" s="2">
        <v>0</v>
      </c>
      <c r="S71" s="2">
        <v>3</v>
      </c>
      <c r="T71" s="2">
        <v>0</v>
      </c>
      <c r="U71" s="2">
        <v>1</v>
      </c>
      <c r="V71" s="2">
        <v>3</v>
      </c>
      <c r="W71" s="2">
        <v>89</v>
      </c>
      <c r="X71" s="2">
        <v>2</v>
      </c>
      <c r="Y71" s="2">
        <v>0</v>
      </c>
      <c r="Z71" s="2">
        <v>0</v>
      </c>
      <c r="AA71" s="2" t="s">
        <v>132</v>
      </c>
      <c r="AB71" s="2">
        <v>0</v>
      </c>
      <c r="AC71" s="2">
        <v>0</v>
      </c>
      <c r="AD71" s="2">
        <v>13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</row>
    <row r="72" spans="1:39" ht="10.199999999999999" customHeight="1" x14ac:dyDescent="0.2">
      <c r="A72" s="2" t="s">
        <v>141</v>
      </c>
      <c r="B72" s="2">
        <v>130</v>
      </c>
      <c r="C72" s="2">
        <v>18</v>
      </c>
      <c r="D72" s="2">
        <v>0</v>
      </c>
      <c r="E72" s="2">
        <v>21</v>
      </c>
      <c r="F72" s="2">
        <v>14</v>
      </c>
      <c r="G72" s="2">
        <v>12</v>
      </c>
      <c r="H72" s="2">
        <v>0</v>
      </c>
      <c r="I72" s="2">
        <v>0</v>
      </c>
      <c r="J72" s="2">
        <v>0</v>
      </c>
      <c r="K72" s="2">
        <v>0</v>
      </c>
      <c r="L72" s="2">
        <v>2</v>
      </c>
      <c r="M72" s="2">
        <v>0</v>
      </c>
      <c r="N72" s="2">
        <v>0</v>
      </c>
      <c r="O72" s="2" t="s">
        <v>141</v>
      </c>
      <c r="P72" s="2">
        <v>0</v>
      </c>
      <c r="Q72" s="2">
        <v>0</v>
      </c>
      <c r="R72" s="2">
        <v>0</v>
      </c>
      <c r="S72" s="2">
        <v>10</v>
      </c>
      <c r="T72" s="2">
        <v>0</v>
      </c>
      <c r="U72" s="2">
        <v>2</v>
      </c>
      <c r="V72" s="2">
        <v>0</v>
      </c>
      <c r="W72" s="2">
        <v>42</v>
      </c>
      <c r="X72" s="2">
        <v>1</v>
      </c>
      <c r="Y72" s="2">
        <v>0</v>
      </c>
      <c r="Z72" s="2">
        <v>0</v>
      </c>
      <c r="AA72" s="2" t="s">
        <v>141</v>
      </c>
      <c r="AB72" s="2">
        <v>2</v>
      </c>
      <c r="AC72" s="2">
        <v>0</v>
      </c>
      <c r="AD72" s="2">
        <v>1</v>
      </c>
      <c r="AE72" s="2">
        <v>1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4</v>
      </c>
    </row>
    <row r="73" spans="1:39" ht="10.199999999999999" customHeight="1" x14ac:dyDescent="0.2">
      <c r="A73" s="2" t="s">
        <v>134</v>
      </c>
      <c r="B73" s="2">
        <v>247</v>
      </c>
      <c r="C73" s="2">
        <v>1</v>
      </c>
      <c r="D73" s="2">
        <v>2</v>
      </c>
      <c r="E73" s="2">
        <v>9</v>
      </c>
      <c r="F73" s="2">
        <v>9</v>
      </c>
      <c r="G73" s="2">
        <v>3</v>
      </c>
      <c r="H73" s="2">
        <v>18</v>
      </c>
      <c r="I73" s="2">
        <v>1</v>
      </c>
      <c r="J73" s="2">
        <v>1</v>
      </c>
      <c r="K73" s="2">
        <v>0</v>
      </c>
      <c r="L73" s="2">
        <v>1</v>
      </c>
      <c r="M73" s="2">
        <v>2</v>
      </c>
      <c r="N73" s="2">
        <v>0</v>
      </c>
      <c r="O73" s="2" t="s">
        <v>134</v>
      </c>
      <c r="P73" s="2">
        <v>0</v>
      </c>
      <c r="Q73" s="2">
        <v>0</v>
      </c>
      <c r="R73" s="2">
        <v>0</v>
      </c>
      <c r="S73" s="2">
        <v>4</v>
      </c>
      <c r="T73" s="2">
        <v>0</v>
      </c>
      <c r="U73" s="2">
        <v>3</v>
      </c>
      <c r="V73" s="2">
        <v>5</v>
      </c>
      <c r="W73" s="2">
        <v>165</v>
      </c>
      <c r="X73" s="2">
        <v>3</v>
      </c>
      <c r="Y73" s="2">
        <v>0</v>
      </c>
      <c r="Z73" s="2">
        <v>2</v>
      </c>
      <c r="AA73" s="2" t="s">
        <v>134</v>
      </c>
      <c r="AB73" s="2">
        <v>2</v>
      </c>
      <c r="AC73" s="2">
        <v>0</v>
      </c>
      <c r="AD73" s="2">
        <v>1</v>
      </c>
      <c r="AE73" s="2">
        <v>5</v>
      </c>
      <c r="AF73" s="2">
        <v>0</v>
      </c>
      <c r="AG73" s="2">
        <v>8</v>
      </c>
      <c r="AH73" s="2">
        <v>1</v>
      </c>
      <c r="AI73" s="2">
        <v>0</v>
      </c>
      <c r="AJ73" s="2">
        <v>0</v>
      </c>
      <c r="AK73" s="2">
        <v>0</v>
      </c>
      <c r="AL73" s="2">
        <v>0</v>
      </c>
      <c r="AM73" s="2">
        <v>1</v>
      </c>
    </row>
    <row r="74" spans="1:39" ht="10.199999999999999" customHeight="1" x14ac:dyDescent="0.2">
      <c r="A74" s="2" t="s">
        <v>135</v>
      </c>
      <c r="B74" s="2">
        <v>196</v>
      </c>
      <c r="C74" s="2">
        <v>2</v>
      </c>
      <c r="D74" s="2">
        <v>3</v>
      </c>
      <c r="E74" s="2">
        <v>6</v>
      </c>
      <c r="F74" s="2">
        <v>11</v>
      </c>
      <c r="G74" s="2">
        <v>2</v>
      </c>
      <c r="H74" s="2">
        <v>3</v>
      </c>
      <c r="I74" s="2">
        <v>3</v>
      </c>
      <c r="J74" s="2">
        <v>0</v>
      </c>
      <c r="K74" s="2">
        <v>0</v>
      </c>
      <c r="L74" s="2">
        <v>1</v>
      </c>
      <c r="M74" s="2">
        <v>3</v>
      </c>
      <c r="N74" s="2">
        <v>4</v>
      </c>
      <c r="O74" s="2" t="s">
        <v>135</v>
      </c>
      <c r="P74" s="2">
        <v>0</v>
      </c>
      <c r="Q74" s="2">
        <v>0</v>
      </c>
      <c r="R74" s="2">
        <v>0</v>
      </c>
      <c r="S74" s="2">
        <v>6</v>
      </c>
      <c r="T74" s="2">
        <v>6</v>
      </c>
      <c r="U74" s="2">
        <v>2</v>
      </c>
      <c r="V74" s="2">
        <v>11</v>
      </c>
      <c r="W74" s="2">
        <v>111</v>
      </c>
      <c r="X74" s="2">
        <v>2</v>
      </c>
      <c r="Y74" s="2">
        <v>0</v>
      </c>
      <c r="Z74" s="2">
        <v>2</v>
      </c>
      <c r="AA74" s="2" t="s">
        <v>135</v>
      </c>
      <c r="AB74" s="2">
        <v>3</v>
      </c>
      <c r="AC74" s="2">
        <v>0</v>
      </c>
      <c r="AD74" s="2">
        <v>9</v>
      </c>
      <c r="AE74" s="2">
        <v>2</v>
      </c>
      <c r="AF74" s="2">
        <v>1</v>
      </c>
      <c r="AG74" s="2">
        <v>1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</v>
      </c>
    </row>
    <row r="75" spans="1:39" ht="10.199999999999999" customHeight="1" x14ac:dyDescent="0.2">
      <c r="A75" s="2" t="s">
        <v>136</v>
      </c>
      <c r="B75" s="2">
        <v>107</v>
      </c>
      <c r="C75" s="2">
        <v>0</v>
      </c>
      <c r="D75" s="2">
        <v>1</v>
      </c>
      <c r="E75" s="2">
        <v>6</v>
      </c>
      <c r="F75" s="2">
        <v>7</v>
      </c>
      <c r="G75" s="2">
        <v>0</v>
      </c>
      <c r="H75" s="2">
        <v>3</v>
      </c>
      <c r="I75" s="2">
        <v>0</v>
      </c>
      <c r="J75" s="2">
        <v>0</v>
      </c>
      <c r="K75" s="2">
        <v>1</v>
      </c>
      <c r="L75" s="2">
        <v>0</v>
      </c>
      <c r="M75" s="2">
        <v>4</v>
      </c>
      <c r="N75" s="2">
        <v>4</v>
      </c>
      <c r="O75" s="2" t="s">
        <v>136</v>
      </c>
      <c r="P75" s="2">
        <v>0</v>
      </c>
      <c r="Q75" s="2">
        <v>0</v>
      </c>
      <c r="R75" s="2">
        <v>0</v>
      </c>
      <c r="S75" s="2">
        <v>6</v>
      </c>
      <c r="T75" s="2">
        <v>0</v>
      </c>
      <c r="U75" s="2">
        <v>0</v>
      </c>
      <c r="V75" s="2">
        <v>3</v>
      </c>
      <c r="W75" s="2">
        <v>61</v>
      </c>
      <c r="X75" s="2">
        <v>5</v>
      </c>
      <c r="Y75" s="2">
        <v>0</v>
      </c>
      <c r="Z75" s="2">
        <v>1</v>
      </c>
      <c r="AA75" s="2" t="s">
        <v>136</v>
      </c>
      <c r="AB75" s="2">
        <v>0</v>
      </c>
      <c r="AC75" s="2">
        <v>1</v>
      </c>
      <c r="AD75" s="2">
        <v>0</v>
      </c>
      <c r="AE75" s="2">
        <v>2</v>
      </c>
      <c r="AF75" s="2">
        <v>0</v>
      </c>
      <c r="AG75" s="2">
        <v>0</v>
      </c>
      <c r="AH75" s="2">
        <v>2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</row>
    <row r="76" spans="1:39" ht="10.199999999999999" customHeight="1" x14ac:dyDescent="0.2">
      <c r="A76" s="2" t="s">
        <v>137</v>
      </c>
      <c r="B76" s="2">
        <v>174</v>
      </c>
      <c r="C76" s="2">
        <v>3</v>
      </c>
      <c r="D76" s="2">
        <v>18</v>
      </c>
      <c r="E76" s="2">
        <v>21</v>
      </c>
      <c r="F76" s="2">
        <v>15</v>
      </c>
      <c r="G76" s="2">
        <v>15</v>
      </c>
      <c r="H76" s="2">
        <v>2</v>
      </c>
      <c r="I76" s="2">
        <v>3</v>
      </c>
      <c r="J76" s="2">
        <v>3</v>
      </c>
      <c r="K76" s="2">
        <v>0</v>
      </c>
      <c r="L76" s="2">
        <v>0</v>
      </c>
      <c r="M76" s="2">
        <v>0</v>
      </c>
      <c r="N76" s="2">
        <v>1</v>
      </c>
      <c r="O76" s="2" t="s">
        <v>137</v>
      </c>
      <c r="P76" s="2">
        <v>0</v>
      </c>
      <c r="Q76" s="2">
        <v>0</v>
      </c>
      <c r="R76" s="2">
        <v>0</v>
      </c>
      <c r="S76" s="2">
        <v>7</v>
      </c>
      <c r="T76" s="2">
        <v>1</v>
      </c>
      <c r="U76" s="2">
        <v>0</v>
      </c>
      <c r="V76" s="2">
        <v>4</v>
      </c>
      <c r="W76" s="2">
        <v>58</v>
      </c>
      <c r="X76" s="2">
        <v>1</v>
      </c>
      <c r="Y76" s="2">
        <v>0</v>
      </c>
      <c r="Z76" s="2">
        <v>10</v>
      </c>
      <c r="AA76" s="2" t="s">
        <v>137</v>
      </c>
      <c r="AB76" s="2">
        <v>1</v>
      </c>
      <c r="AC76" s="2">
        <v>3</v>
      </c>
      <c r="AD76" s="2">
        <v>3</v>
      </c>
      <c r="AE76" s="2">
        <v>1</v>
      </c>
      <c r="AF76" s="2">
        <v>0</v>
      </c>
      <c r="AG76" s="2">
        <v>1</v>
      </c>
      <c r="AH76" s="2">
        <v>0</v>
      </c>
      <c r="AI76" s="2">
        <v>0</v>
      </c>
      <c r="AJ76" s="2">
        <v>0</v>
      </c>
      <c r="AK76" s="2">
        <v>0</v>
      </c>
      <c r="AL76" s="2">
        <v>1</v>
      </c>
      <c r="AM76" s="2">
        <v>2</v>
      </c>
    </row>
    <row r="77" spans="1:39" ht="10.199999999999999" customHeight="1" x14ac:dyDescent="0.2">
      <c r="A77" s="2" t="s">
        <v>138</v>
      </c>
      <c r="B77" s="2">
        <v>71</v>
      </c>
      <c r="C77" s="2">
        <v>1</v>
      </c>
      <c r="D77" s="2">
        <v>2</v>
      </c>
      <c r="E77" s="2">
        <v>1</v>
      </c>
      <c r="F77" s="2">
        <v>0</v>
      </c>
      <c r="G77" s="2">
        <v>0</v>
      </c>
      <c r="H77" s="2">
        <v>3</v>
      </c>
      <c r="I77" s="2">
        <v>1</v>
      </c>
      <c r="J77" s="2">
        <v>1</v>
      </c>
      <c r="K77" s="2">
        <v>1</v>
      </c>
      <c r="L77" s="2">
        <v>3</v>
      </c>
      <c r="M77" s="2">
        <v>3</v>
      </c>
      <c r="N77" s="2">
        <v>1</v>
      </c>
      <c r="O77" s="2" t="s">
        <v>138</v>
      </c>
      <c r="P77" s="2">
        <v>0</v>
      </c>
      <c r="Q77" s="2">
        <v>0</v>
      </c>
      <c r="R77" s="2">
        <v>0</v>
      </c>
      <c r="S77" s="2">
        <v>7</v>
      </c>
      <c r="T77" s="2">
        <v>1</v>
      </c>
      <c r="U77" s="2">
        <v>0</v>
      </c>
      <c r="V77" s="2">
        <v>3</v>
      </c>
      <c r="W77" s="2">
        <v>33</v>
      </c>
      <c r="X77" s="2">
        <v>2</v>
      </c>
      <c r="Y77" s="2">
        <v>0</v>
      </c>
      <c r="Z77" s="2">
        <v>0</v>
      </c>
      <c r="AA77" s="2" t="s">
        <v>138</v>
      </c>
      <c r="AB77" s="2">
        <v>2</v>
      </c>
      <c r="AC77" s="2">
        <v>0</v>
      </c>
      <c r="AD77" s="2">
        <v>1</v>
      </c>
      <c r="AE77" s="2">
        <v>1</v>
      </c>
      <c r="AF77" s="2">
        <v>1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3</v>
      </c>
    </row>
    <row r="78" spans="1:39" ht="10.199999999999999" customHeight="1" x14ac:dyDescent="0.2">
      <c r="A78" s="2" t="s">
        <v>139</v>
      </c>
      <c r="B78" s="2">
        <v>139</v>
      </c>
      <c r="C78" s="2">
        <v>1</v>
      </c>
      <c r="D78" s="2">
        <v>0</v>
      </c>
      <c r="E78" s="2">
        <v>14</v>
      </c>
      <c r="F78" s="2">
        <v>7</v>
      </c>
      <c r="G78" s="2">
        <v>1</v>
      </c>
      <c r="H78" s="2">
        <v>4</v>
      </c>
      <c r="I78" s="2">
        <v>1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 t="s">
        <v>139</v>
      </c>
      <c r="P78" s="2">
        <v>0</v>
      </c>
      <c r="Q78" s="2">
        <v>0</v>
      </c>
      <c r="R78" s="2">
        <v>0</v>
      </c>
      <c r="S78" s="2">
        <v>1</v>
      </c>
      <c r="T78" s="2">
        <v>0</v>
      </c>
      <c r="U78" s="2">
        <v>0</v>
      </c>
      <c r="V78" s="2">
        <v>0</v>
      </c>
      <c r="W78" s="2">
        <v>101</v>
      </c>
      <c r="X78" s="2">
        <v>6</v>
      </c>
      <c r="Y78" s="2">
        <v>0</v>
      </c>
      <c r="Z78" s="2">
        <v>0</v>
      </c>
      <c r="AA78" s="2" t="s">
        <v>139</v>
      </c>
      <c r="AB78" s="2">
        <v>1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</v>
      </c>
    </row>
    <row r="79" spans="1:39" ht="10.199999999999999" customHeight="1" x14ac:dyDescent="0.2">
      <c r="A79" s="2" t="s">
        <v>140</v>
      </c>
      <c r="B79" s="2">
        <v>88</v>
      </c>
      <c r="C79" s="2">
        <v>12</v>
      </c>
      <c r="D79" s="2">
        <v>0</v>
      </c>
      <c r="E79" s="2">
        <v>5</v>
      </c>
      <c r="F79" s="2">
        <v>1</v>
      </c>
      <c r="G79" s="2">
        <v>35</v>
      </c>
      <c r="H79" s="2">
        <v>2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 t="s">
        <v>140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1</v>
      </c>
      <c r="V79" s="2">
        <v>1</v>
      </c>
      <c r="W79" s="2">
        <v>20</v>
      </c>
      <c r="X79" s="2">
        <v>0</v>
      </c>
      <c r="Y79" s="2">
        <v>0</v>
      </c>
      <c r="Z79" s="2">
        <v>0</v>
      </c>
      <c r="AA79" s="2" t="s">
        <v>140</v>
      </c>
      <c r="AB79" s="2">
        <v>0</v>
      </c>
      <c r="AC79" s="2">
        <v>10</v>
      </c>
      <c r="AD79" s="2">
        <v>1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</row>
    <row r="80" spans="1:39" ht="10.199999999999999" customHeight="1" x14ac:dyDescent="0.2">
      <c r="A80" s="2" t="s">
        <v>61</v>
      </c>
      <c r="B80" s="2">
        <v>3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 t="s">
        <v>61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3</v>
      </c>
      <c r="X80" s="2">
        <v>0</v>
      </c>
      <c r="Y80" s="2">
        <v>0</v>
      </c>
      <c r="Z80" s="2">
        <v>0</v>
      </c>
      <c r="AA80" s="2" t="s">
        <v>61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</row>
    <row r="81" spans="1:39" ht="10.199999999999999" customHeight="1" x14ac:dyDescent="0.2">
      <c r="A81" s="1" t="s">
        <v>62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 t="s">
        <v>62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 t="s">
        <v>62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0.199999999999999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0.199999999999999" customHeight="1" x14ac:dyDescent="0.2">
      <c r="A83" s="5" t="s">
        <v>186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 t="s">
        <v>186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 t="s">
        <v>186</v>
      </c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15" customFormat="1" ht="10.199999999999999" customHeight="1" x14ac:dyDescent="0.15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  <c r="I84" s="13" t="s">
        <v>9</v>
      </c>
      <c r="J84" s="13" t="s">
        <v>10</v>
      </c>
      <c r="K84" s="13" t="s">
        <v>11</v>
      </c>
      <c r="L84" s="13" t="s">
        <v>12</v>
      </c>
      <c r="M84" s="13" t="s">
        <v>13</v>
      </c>
      <c r="N84" s="13" t="s">
        <v>14</v>
      </c>
      <c r="O84" s="12" t="s">
        <v>1</v>
      </c>
      <c r="P84" s="13" t="s">
        <v>15</v>
      </c>
      <c r="Q84" s="13" t="s">
        <v>16</v>
      </c>
      <c r="R84" s="13" t="s">
        <v>17</v>
      </c>
      <c r="S84" s="13" t="s">
        <v>18</v>
      </c>
      <c r="T84" s="13" t="s">
        <v>19</v>
      </c>
      <c r="U84" s="13" t="s">
        <v>20</v>
      </c>
      <c r="V84" s="13" t="s">
        <v>21</v>
      </c>
      <c r="W84" s="13" t="s">
        <v>22</v>
      </c>
      <c r="X84" s="13" t="s">
        <v>23</v>
      </c>
      <c r="Y84" s="13" t="s">
        <v>24</v>
      </c>
      <c r="Z84" s="13" t="s">
        <v>25</v>
      </c>
      <c r="AA84" s="12" t="s">
        <v>1</v>
      </c>
      <c r="AB84" s="13" t="s">
        <v>26</v>
      </c>
      <c r="AC84" s="13" t="s">
        <v>90</v>
      </c>
      <c r="AD84" s="13" t="s">
        <v>28</v>
      </c>
      <c r="AE84" s="13" t="s">
        <v>29</v>
      </c>
      <c r="AF84" s="13" t="s">
        <v>30</v>
      </c>
      <c r="AG84" s="13" t="s">
        <v>31</v>
      </c>
      <c r="AH84" s="13" t="s">
        <v>32</v>
      </c>
      <c r="AI84" s="13" t="s">
        <v>33</v>
      </c>
      <c r="AJ84" s="13" t="s">
        <v>34</v>
      </c>
      <c r="AK84" s="13" t="s">
        <v>35</v>
      </c>
      <c r="AL84" s="13" t="s">
        <v>36</v>
      </c>
      <c r="AM84" s="14" t="s">
        <v>37</v>
      </c>
    </row>
    <row r="85" spans="1:39" ht="10.199999999999999" customHeight="1" x14ac:dyDescent="0.2">
      <c r="A85" s="2" t="s">
        <v>184</v>
      </c>
      <c r="B85" s="2">
        <v>75817</v>
      </c>
      <c r="C85" s="2">
        <v>926</v>
      </c>
      <c r="D85" s="2">
        <v>3998</v>
      </c>
      <c r="E85" s="2">
        <v>4260</v>
      </c>
      <c r="F85" s="2">
        <v>3832</v>
      </c>
      <c r="G85" s="2">
        <v>2112</v>
      </c>
      <c r="H85" s="2">
        <v>5365</v>
      </c>
      <c r="I85" s="2">
        <v>3928</v>
      </c>
      <c r="J85" s="2">
        <v>2590</v>
      </c>
      <c r="K85" s="2">
        <v>2156</v>
      </c>
      <c r="L85" s="2">
        <v>3909</v>
      </c>
      <c r="M85" s="2">
        <v>4301</v>
      </c>
      <c r="N85" s="2">
        <v>3316</v>
      </c>
      <c r="O85" s="2" t="s">
        <v>92</v>
      </c>
      <c r="P85" s="2">
        <v>122</v>
      </c>
      <c r="Q85" s="2">
        <v>360</v>
      </c>
      <c r="R85" s="2">
        <v>115</v>
      </c>
      <c r="S85" s="2">
        <v>2608</v>
      </c>
      <c r="T85" s="2">
        <v>2174</v>
      </c>
      <c r="U85" s="2">
        <v>2531</v>
      </c>
      <c r="V85" s="2">
        <v>3738</v>
      </c>
      <c r="W85" s="2">
        <v>3954</v>
      </c>
      <c r="X85" s="2">
        <v>2636</v>
      </c>
      <c r="Y85" s="2">
        <v>650</v>
      </c>
      <c r="Z85" s="2">
        <v>845</v>
      </c>
      <c r="AA85" s="2" t="s">
        <v>92</v>
      </c>
      <c r="AB85" s="2">
        <v>3252</v>
      </c>
      <c r="AC85" s="2">
        <v>755</v>
      </c>
      <c r="AD85" s="2">
        <v>1067</v>
      </c>
      <c r="AE85" s="2">
        <v>5006</v>
      </c>
      <c r="AF85" s="2">
        <v>721</v>
      </c>
      <c r="AG85" s="2">
        <v>1628</v>
      </c>
      <c r="AH85" s="2">
        <v>2104</v>
      </c>
      <c r="AI85" s="2">
        <v>79</v>
      </c>
      <c r="AJ85" s="2">
        <v>108</v>
      </c>
      <c r="AK85" s="2">
        <v>88</v>
      </c>
      <c r="AL85" s="2">
        <v>558</v>
      </c>
      <c r="AM85" s="2">
        <v>25</v>
      </c>
    </row>
    <row r="86" spans="1:39" ht="10.199999999999999" customHeight="1" x14ac:dyDescent="0.2">
      <c r="A86" s="2" t="s">
        <v>122</v>
      </c>
      <c r="B86" s="2">
        <v>785</v>
      </c>
      <c r="C86" s="2">
        <v>727</v>
      </c>
      <c r="D86" s="2">
        <v>13</v>
      </c>
      <c r="E86" s="2">
        <v>9</v>
      </c>
      <c r="F86" s="2">
        <v>19</v>
      </c>
      <c r="G86" s="2">
        <v>1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</v>
      </c>
      <c r="N86" s="2">
        <v>0</v>
      </c>
      <c r="O86" s="2" t="s">
        <v>122</v>
      </c>
      <c r="P86" s="2">
        <v>0</v>
      </c>
      <c r="Q86" s="2">
        <v>0</v>
      </c>
      <c r="R86" s="2">
        <v>0</v>
      </c>
      <c r="S86" s="2">
        <v>1</v>
      </c>
      <c r="T86" s="2">
        <v>0</v>
      </c>
      <c r="U86" s="2">
        <v>0</v>
      </c>
      <c r="V86" s="2">
        <v>0</v>
      </c>
      <c r="W86" s="2">
        <v>10</v>
      </c>
      <c r="X86" s="2">
        <v>0</v>
      </c>
      <c r="Y86" s="2">
        <v>1</v>
      </c>
      <c r="Z86" s="2">
        <v>0</v>
      </c>
      <c r="AA86" s="2" t="s">
        <v>122</v>
      </c>
      <c r="AB86" s="2">
        <v>0</v>
      </c>
      <c r="AC86" s="2">
        <v>0</v>
      </c>
      <c r="AD86" s="2">
        <v>0</v>
      </c>
      <c r="AE86" s="2">
        <v>2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1</v>
      </c>
      <c r="AM86" s="2">
        <v>0</v>
      </c>
    </row>
    <row r="87" spans="1:39" ht="10.199999999999999" customHeight="1" x14ac:dyDescent="0.2">
      <c r="A87" s="2" t="s">
        <v>4</v>
      </c>
      <c r="B87" s="2">
        <v>3789</v>
      </c>
      <c r="C87" s="2">
        <v>13</v>
      </c>
      <c r="D87" s="2">
        <v>3417</v>
      </c>
      <c r="E87" s="2">
        <v>156</v>
      </c>
      <c r="F87" s="2">
        <v>103</v>
      </c>
      <c r="G87" s="2">
        <v>30</v>
      </c>
      <c r="H87" s="2">
        <v>2</v>
      </c>
      <c r="I87" s="2">
        <v>0</v>
      </c>
      <c r="J87" s="2">
        <v>1</v>
      </c>
      <c r="K87" s="2">
        <v>0</v>
      </c>
      <c r="L87" s="2">
        <v>0</v>
      </c>
      <c r="M87" s="2">
        <v>2</v>
      </c>
      <c r="N87" s="2">
        <v>0</v>
      </c>
      <c r="O87" s="2" t="s">
        <v>4</v>
      </c>
      <c r="P87" s="2">
        <v>0</v>
      </c>
      <c r="Q87" s="2">
        <v>0</v>
      </c>
      <c r="R87" s="2">
        <v>0</v>
      </c>
      <c r="S87" s="2">
        <v>1</v>
      </c>
      <c r="T87" s="2">
        <v>0</v>
      </c>
      <c r="U87" s="2">
        <v>1</v>
      </c>
      <c r="V87" s="2">
        <v>7</v>
      </c>
      <c r="W87" s="2">
        <v>48</v>
      </c>
      <c r="X87" s="2">
        <v>0</v>
      </c>
      <c r="Y87" s="2">
        <v>0</v>
      </c>
      <c r="Z87" s="2">
        <v>2</v>
      </c>
      <c r="AA87" s="2" t="s">
        <v>4</v>
      </c>
      <c r="AB87" s="2">
        <v>0</v>
      </c>
      <c r="AC87" s="2">
        <v>0</v>
      </c>
      <c r="AD87" s="2">
        <v>4</v>
      </c>
      <c r="AE87" s="2">
        <v>2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</row>
    <row r="88" spans="1:39" ht="10.199999999999999" customHeight="1" x14ac:dyDescent="0.2">
      <c r="A88" s="2" t="s">
        <v>5</v>
      </c>
      <c r="B88" s="2">
        <v>3717</v>
      </c>
      <c r="C88" s="2">
        <v>15</v>
      </c>
      <c r="D88" s="2">
        <v>90</v>
      </c>
      <c r="E88" s="2">
        <v>3258</v>
      </c>
      <c r="F88" s="2">
        <v>185</v>
      </c>
      <c r="G88" s="2">
        <v>63</v>
      </c>
      <c r="H88" s="2">
        <v>3</v>
      </c>
      <c r="I88" s="2">
        <v>5</v>
      </c>
      <c r="J88" s="2">
        <v>2</v>
      </c>
      <c r="K88" s="2">
        <v>0</v>
      </c>
      <c r="L88" s="2">
        <v>5</v>
      </c>
      <c r="M88" s="2">
        <v>0</v>
      </c>
      <c r="N88" s="2">
        <v>7</v>
      </c>
      <c r="O88" s="2" t="s">
        <v>5</v>
      </c>
      <c r="P88" s="2">
        <v>0</v>
      </c>
      <c r="Q88" s="2">
        <v>0</v>
      </c>
      <c r="R88" s="2">
        <v>0</v>
      </c>
      <c r="S88" s="2">
        <v>7</v>
      </c>
      <c r="T88" s="2">
        <v>0</v>
      </c>
      <c r="U88" s="2">
        <v>0</v>
      </c>
      <c r="V88" s="2">
        <v>2</v>
      </c>
      <c r="W88" s="2">
        <v>62</v>
      </c>
      <c r="X88" s="2">
        <v>0</v>
      </c>
      <c r="Y88" s="2">
        <v>0</v>
      </c>
      <c r="Z88" s="2">
        <v>4</v>
      </c>
      <c r="AA88" s="2" t="s">
        <v>5</v>
      </c>
      <c r="AB88" s="2">
        <v>0</v>
      </c>
      <c r="AC88" s="2">
        <v>0</v>
      </c>
      <c r="AD88" s="2">
        <v>4</v>
      </c>
      <c r="AE88" s="2">
        <v>5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</row>
    <row r="89" spans="1:39" ht="10.199999999999999" customHeight="1" x14ac:dyDescent="0.2">
      <c r="A89" s="2" t="s">
        <v>6</v>
      </c>
      <c r="B89" s="2">
        <v>3966</v>
      </c>
      <c r="C89" s="2">
        <v>4</v>
      </c>
      <c r="D89" s="2">
        <v>115</v>
      </c>
      <c r="E89" s="2">
        <v>276</v>
      </c>
      <c r="F89" s="2">
        <v>3077</v>
      </c>
      <c r="G89" s="2">
        <v>315</v>
      </c>
      <c r="H89" s="2">
        <v>8</v>
      </c>
      <c r="I89" s="2">
        <v>10</v>
      </c>
      <c r="J89" s="2">
        <v>7</v>
      </c>
      <c r="K89" s="2">
        <v>1</v>
      </c>
      <c r="L89" s="2">
        <v>8</v>
      </c>
      <c r="M89" s="2">
        <v>2</v>
      </c>
      <c r="N89" s="2">
        <v>4</v>
      </c>
      <c r="O89" s="2" t="s">
        <v>6</v>
      </c>
      <c r="P89" s="2">
        <v>0</v>
      </c>
      <c r="Q89" s="2">
        <v>0</v>
      </c>
      <c r="R89" s="2">
        <v>0</v>
      </c>
      <c r="S89" s="2">
        <v>1</v>
      </c>
      <c r="T89" s="2">
        <v>0</v>
      </c>
      <c r="U89" s="2">
        <v>3</v>
      </c>
      <c r="V89" s="2">
        <v>1</v>
      </c>
      <c r="W89" s="2">
        <v>110</v>
      </c>
      <c r="X89" s="2">
        <v>9</v>
      </c>
      <c r="Y89" s="2">
        <v>0</v>
      </c>
      <c r="Z89" s="2">
        <v>2</v>
      </c>
      <c r="AA89" s="2" t="s">
        <v>6</v>
      </c>
      <c r="AB89" s="2">
        <v>2</v>
      </c>
      <c r="AC89" s="2">
        <v>1</v>
      </c>
      <c r="AD89" s="2">
        <v>7</v>
      </c>
      <c r="AE89" s="2">
        <v>3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</row>
    <row r="90" spans="1:39" ht="10.199999999999999" customHeight="1" x14ac:dyDescent="0.2">
      <c r="A90" s="2" t="s">
        <v>7</v>
      </c>
      <c r="B90" s="2">
        <v>1852</v>
      </c>
      <c r="C90" s="2">
        <v>0</v>
      </c>
      <c r="D90" s="2">
        <v>16</v>
      </c>
      <c r="E90" s="2">
        <v>41</v>
      </c>
      <c r="F90" s="2">
        <v>108</v>
      </c>
      <c r="G90" s="2">
        <v>1603</v>
      </c>
      <c r="H90" s="2">
        <v>3</v>
      </c>
      <c r="I90" s="2">
        <v>0</v>
      </c>
      <c r="J90" s="2">
        <v>0</v>
      </c>
      <c r="K90" s="2">
        <v>1</v>
      </c>
      <c r="L90" s="2">
        <v>4</v>
      </c>
      <c r="M90" s="2">
        <v>0</v>
      </c>
      <c r="N90" s="2">
        <v>0</v>
      </c>
      <c r="O90" s="2" t="s">
        <v>7</v>
      </c>
      <c r="P90" s="2">
        <v>0</v>
      </c>
      <c r="Q90" s="2">
        <v>0</v>
      </c>
      <c r="R90" s="2">
        <v>0</v>
      </c>
      <c r="S90" s="2">
        <v>2</v>
      </c>
      <c r="T90" s="2">
        <v>0</v>
      </c>
      <c r="U90" s="2">
        <v>1</v>
      </c>
      <c r="V90" s="2">
        <v>2</v>
      </c>
      <c r="W90" s="2">
        <v>26</v>
      </c>
      <c r="X90" s="2">
        <v>0</v>
      </c>
      <c r="Y90" s="2">
        <v>0</v>
      </c>
      <c r="Z90" s="2">
        <v>16</v>
      </c>
      <c r="AA90" s="2" t="s">
        <v>7</v>
      </c>
      <c r="AB90" s="2">
        <v>0</v>
      </c>
      <c r="AC90" s="2">
        <v>0</v>
      </c>
      <c r="AD90" s="2">
        <v>29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</row>
    <row r="91" spans="1:39" ht="10.199999999999999" customHeight="1" x14ac:dyDescent="0.2">
      <c r="A91" s="2" t="s">
        <v>123</v>
      </c>
      <c r="B91" s="2">
        <v>27728</v>
      </c>
      <c r="C91" s="2">
        <v>5</v>
      </c>
      <c r="D91" s="2">
        <v>18</v>
      </c>
      <c r="E91" s="2">
        <v>119</v>
      </c>
      <c r="F91" s="2">
        <v>158</v>
      </c>
      <c r="G91" s="2">
        <v>9</v>
      </c>
      <c r="H91" s="2">
        <v>5166</v>
      </c>
      <c r="I91" s="2">
        <v>3858</v>
      </c>
      <c r="J91" s="2">
        <v>2563</v>
      </c>
      <c r="K91" s="2">
        <v>2144</v>
      </c>
      <c r="L91" s="2">
        <v>3884</v>
      </c>
      <c r="M91" s="2">
        <v>4256</v>
      </c>
      <c r="N91" s="2">
        <v>3262</v>
      </c>
      <c r="O91" s="2" t="s">
        <v>123</v>
      </c>
      <c r="P91" s="2">
        <v>0</v>
      </c>
      <c r="Q91" s="2">
        <v>0</v>
      </c>
      <c r="R91" s="2">
        <v>0</v>
      </c>
      <c r="S91" s="2">
        <v>169</v>
      </c>
      <c r="T91" s="2">
        <v>2</v>
      </c>
      <c r="U91" s="2">
        <v>44</v>
      </c>
      <c r="V91" s="2">
        <v>309</v>
      </c>
      <c r="W91" s="2">
        <v>1337</v>
      </c>
      <c r="X91" s="2">
        <v>77</v>
      </c>
      <c r="Y91" s="2">
        <v>3</v>
      </c>
      <c r="Z91" s="2">
        <v>23</v>
      </c>
      <c r="AA91" s="2" t="s">
        <v>123</v>
      </c>
      <c r="AB91" s="2">
        <v>21</v>
      </c>
      <c r="AC91" s="2">
        <v>1</v>
      </c>
      <c r="AD91" s="2">
        <v>204</v>
      </c>
      <c r="AE91" s="2">
        <v>69</v>
      </c>
      <c r="AF91" s="2">
        <v>11</v>
      </c>
      <c r="AG91" s="2">
        <v>2</v>
      </c>
      <c r="AH91" s="2">
        <v>3</v>
      </c>
      <c r="AI91" s="2">
        <v>0</v>
      </c>
      <c r="AJ91" s="2">
        <v>0</v>
      </c>
      <c r="AK91" s="2">
        <v>0</v>
      </c>
      <c r="AL91" s="2">
        <v>0</v>
      </c>
      <c r="AM91" s="2">
        <v>11</v>
      </c>
    </row>
    <row r="92" spans="1:39" ht="10.199999999999999" customHeight="1" x14ac:dyDescent="0.2">
      <c r="A92" s="2" t="s">
        <v>15</v>
      </c>
      <c r="B92" s="2">
        <v>136</v>
      </c>
      <c r="C92" s="2">
        <v>0</v>
      </c>
      <c r="D92" s="2">
        <v>0</v>
      </c>
      <c r="E92" s="2">
        <v>0</v>
      </c>
      <c r="F92" s="2">
        <v>5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1</v>
      </c>
      <c r="N92" s="2">
        <v>0</v>
      </c>
      <c r="O92" s="2" t="s">
        <v>15</v>
      </c>
      <c r="P92" s="2">
        <v>122</v>
      </c>
      <c r="Q92" s="2">
        <v>0</v>
      </c>
      <c r="R92" s="2">
        <v>1</v>
      </c>
      <c r="S92" s="2">
        <v>0</v>
      </c>
      <c r="T92" s="2">
        <v>0</v>
      </c>
      <c r="U92" s="2">
        <v>0</v>
      </c>
      <c r="V92" s="2">
        <v>0</v>
      </c>
      <c r="W92" s="2">
        <v>5</v>
      </c>
      <c r="X92" s="2">
        <v>0</v>
      </c>
      <c r="Y92" s="2">
        <v>0</v>
      </c>
      <c r="Z92" s="2">
        <v>0</v>
      </c>
      <c r="AA92" s="2" t="s">
        <v>15</v>
      </c>
      <c r="AB92" s="2">
        <v>0</v>
      </c>
      <c r="AC92" s="2">
        <v>0</v>
      </c>
      <c r="AD92" s="2">
        <v>2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</row>
    <row r="93" spans="1:39" ht="10.199999999999999" customHeight="1" x14ac:dyDescent="0.2">
      <c r="A93" s="2" t="s">
        <v>124</v>
      </c>
      <c r="B93" s="2">
        <v>363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 t="s">
        <v>124</v>
      </c>
      <c r="P93" s="2">
        <v>0</v>
      </c>
      <c r="Q93" s="2">
        <v>360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3</v>
      </c>
      <c r="X93" s="2">
        <v>0</v>
      </c>
      <c r="Y93" s="2">
        <v>0</v>
      </c>
      <c r="Z93" s="2">
        <v>0</v>
      </c>
      <c r="AA93" s="2" t="s">
        <v>124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</row>
    <row r="94" spans="1:39" ht="10.199999999999999" customHeight="1" x14ac:dyDescent="0.2">
      <c r="A94" s="2" t="s">
        <v>17</v>
      </c>
      <c r="B94" s="2">
        <v>203</v>
      </c>
      <c r="C94" s="2">
        <v>0</v>
      </c>
      <c r="D94" s="2">
        <v>0</v>
      </c>
      <c r="E94" s="2">
        <v>3</v>
      </c>
      <c r="F94" s="2">
        <v>3</v>
      </c>
      <c r="G94" s="2">
        <v>0</v>
      </c>
      <c r="H94" s="2">
        <v>17</v>
      </c>
      <c r="I94" s="2">
        <v>4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 t="s">
        <v>17</v>
      </c>
      <c r="P94" s="2">
        <v>0</v>
      </c>
      <c r="Q94" s="2">
        <v>0</v>
      </c>
      <c r="R94" s="2">
        <v>113</v>
      </c>
      <c r="S94" s="2">
        <v>0</v>
      </c>
      <c r="T94" s="2">
        <v>0</v>
      </c>
      <c r="U94" s="2">
        <v>0</v>
      </c>
      <c r="V94" s="2">
        <v>1</v>
      </c>
      <c r="W94" s="2">
        <v>34</v>
      </c>
      <c r="X94" s="2">
        <v>1</v>
      </c>
      <c r="Y94" s="2">
        <v>0</v>
      </c>
      <c r="Z94" s="2">
        <v>6</v>
      </c>
      <c r="AA94" s="2" t="s">
        <v>17</v>
      </c>
      <c r="AB94" s="2">
        <v>3</v>
      </c>
      <c r="AC94" s="2">
        <v>0</v>
      </c>
      <c r="AD94" s="2">
        <v>12</v>
      </c>
      <c r="AE94" s="2">
        <v>4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2</v>
      </c>
    </row>
    <row r="95" spans="1:39" ht="10.199999999999999" customHeight="1" x14ac:dyDescent="0.2">
      <c r="A95" s="2" t="s">
        <v>125</v>
      </c>
      <c r="B95" s="2">
        <v>11849</v>
      </c>
      <c r="C95" s="2">
        <v>2</v>
      </c>
      <c r="D95" s="2">
        <v>24</v>
      </c>
      <c r="E95" s="2">
        <v>44</v>
      </c>
      <c r="F95" s="2">
        <v>42</v>
      </c>
      <c r="G95" s="2">
        <v>36</v>
      </c>
      <c r="H95" s="2">
        <v>60</v>
      </c>
      <c r="I95" s="2">
        <v>18</v>
      </c>
      <c r="J95" s="2">
        <v>12</v>
      </c>
      <c r="K95" s="2">
        <v>5</v>
      </c>
      <c r="L95" s="2">
        <v>3</v>
      </c>
      <c r="M95" s="2">
        <v>12</v>
      </c>
      <c r="N95" s="2">
        <v>23</v>
      </c>
      <c r="O95" s="2" t="s">
        <v>125</v>
      </c>
      <c r="P95" s="2">
        <v>0</v>
      </c>
      <c r="Q95" s="2">
        <v>0</v>
      </c>
      <c r="R95" s="2">
        <v>0</v>
      </c>
      <c r="S95" s="2">
        <v>2298</v>
      </c>
      <c r="T95" s="2">
        <v>2168</v>
      </c>
      <c r="U95" s="2">
        <v>2473</v>
      </c>
      <c r="V95" s="2">
        <v>3364</v>
      </c>
      <c r="W95" s="2">
        <v>1087</v>
      </c>
      <c r="X95" s="2">
        <v>27</v>
      </c>
      <c r="Y95" s="2">
        <v>8</v>
      </c>
      <c r="Z95" s="2">
        <v>2</v>
      </c>
      <c r="AA95" s="2" t="s">
        <v>125</v>
      </c>
      <c r="AB95" s="2">
        <v>8</v>
      </c>
      <c r="AC95" s="2">
        <v>17</v>
      </c>
      <c r="AD95" s="2">
        <v>57</v>
      </c>
      <c r="AE95" s="2">
        <v>42</v>
      </c>
      <c r="AF95" s="2">
        <v>3</v>
      </c>
      <c r="AG95" s="2">
        <v>5</v>
      </c>
      <c r="AH95" s="2">
        <v>4</v>
      </c>
      <c r="AI95" s="2">
        <v>0</v>
      </c>
      <c r="AJ95" s="2">
        <v>0</v>
      </c>
      <c r="AK95" s="2">
        <v>0</v>
      </c>
      <c r="AL95" s="2">
        <v>3</v>
      </c>
      <c r="AM95" s="2">
        <v>2</v>
      </c>
    </row>
    <row r="96" spans="1:39" ht="10.199999999999999" customHeight="1" x14ac:dyDescent="0.2">
      <c r="A96" s="2" t="s">
        <v>126</v>
      </c>
      <c r="B96" s="2">
        <v>2534</v>
      </c>
      <c r="C96" s="2">
        <v>0</v>
      </c>
      <c r="D96" s="2">
        <v>0</v>
      </c>
      <c r="E96" s="2">
        <v>0</v>
      </c>
      <c r="F96" s="2">
        <v>0</v>
      </c>
      <c r="G96" s="2">
        <v>1</v>
      </c>
      <c r="H96" s="2">
        <v>12</v>
      </c>
      <c r="I96" s="2">
        <v>1</v>
      </c>
      <c r="J96" s="2">
        <v>0</v>
      </c>
      <c r="K96" s="2">
        <v>0</v>
      </c>
      <c r="L96" s="2">
        <v>0</v>
      </c>
      <c r="M96" s="2">
        <v>2</v>
      </c>
      <c r="N96" s="2">
        <v>0</v>
      </c>
      <c r="O96" s="2" t="s">
        <v>126</v>
      </c>
      <c r="P96" s="2">
        <v>0</v>
      </c>
      <c r="Q96" s="2">
        <v>0</v>
      </c>
      <c r="R96" s="2">
        <v>0</v>
      </c>
      <c r="S96" s="2">
        <v>2</v>
      </c>
      <c r="T96" s="2">
        <v>0</v>
      </c>
      <c r="U96" s="2">
        <v>4</v>
      </c>
      <c r="V96" s="2">
        <v>8</v>
      </c>
      <c r="W96" s="2">
        <v>85</v>
      </c>
      <c r="X96" s="2">
        <v>2382</v>
      </c>
      <c r="Y96" s="2">
        <v>16</v>
      </c>
      <c r="Z96" s="2">
        <v>7</v>
      </c>
      <c r="AA96" s="2" t="s">
        <v>126</v>
      </c>
      <c r="AB96" s="2">
        <v>1</v>
      </c>
      <c r="AC96" s="2">
        <v>0</v>
      </c>
      <c r="AD96" s="2">
        <v>1</v>
      </c>
      <c r="AE96" s="2">
        <v>3</v>
      </c>
      <c r="AF96" s="2">
        <v>1</v>
      </c>
      <c r="AG96" s="2">
        <v>0</v>
      </c>
      <c r="AH96" s="2">
        <v>3</v>
      </c>
      <c r="AI96" s="2">
        <v>0</v>
      </c>
      <c r="AJ96" s="2">
        <v>0</v>
      </c>
      <c r="AK96" s="2">
        <v>0</v>
      </c>
      <c r="AL96" s="2">
        <v>0</v>
      </c>
      <c r="AM96" s="2">
        <v>5</v>
      </c>
    </row>
    <row r="97" spans="1:39" ht="10.199999999999999" customHeight="1" x14ac:dyDescent="0.2">
      <c r="A97" s="2" t="s">
        <v>24</v>
      </c>
      <c r="B97" s="2">
        <v>667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2</v>
      </c>
      <c r="O97" s="2" t="s">
        <v>24</v>
      </c>
      <c r="P97" s="2">
        <v>0</v>
      </c>
      <c r="Q97" s="2">
        <v>0</v>
      </c>
      <c r="R97" s="2">
        <v>0</v>
      </c>
      <c r="S97" s="2">
        <v>22</v>
      </c>
      <c r="T97" s="2">
        <v>0</v>
      </c>
      <c r="U97" s="2">
        <v>1</v>
      </c>
      <c r="V97" s="2">
        <v>1</v>
      </c>
      <c r="W97" s="2">
        <v>11</v>
      </c>
      <c r="X97" s="2">
        <v>8</v>
      </c>
      <c r="Y97" s="2">
        <v>621</v>
      </c>
      <c r="Z97" s="2">
        <v>0</v>
      </c>
      <c r="AA97" s="2" t="s">
        <v>24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</row>
    <row r="98" spans="1:39" ht="10.199999999999999" customHeight="1" x14ac:dyDescent="0.2">
      <c r="A98" s="2" t="s">
        <v>127</v>
      </c>
      <c r="B98" s="2">
        <v>4316</v>
      </c>
      <c r="C98" s="2">
        <v>2</v>
      </c>
      <c r="D98" s="2">
        <v>7</v>
      </c>
      <c r="E98" s="2">
        <v>4</v>
      </c>
      <c r="F98" s="2">
        <v>4</v>
      </c>
      <c r="G98" s="2">
        <v>2</v>
      </c>
      <c r="H98" s="2">
        <v>14</v>
      </c>
      <c r="I98" s="2">
        <v>3</v>
      </c>
      <c r="J98" s="2">
        <v>0</v>
      </c>
      <c r="K98" s="2">
        <v>1</v>
      </c>
      <c r="L98" s="2">
        <v>0</v>
      </c>
      <c r="M98" s="2">
        <v>0</v>
      </c>
      <c r="N98" s="2">
        <v>0</v>
      </c>
      <c r="O98" s="2" t="s">
        <v>127</v>
      </c>
      <c r="P98" s="2">
        <v>0</v>
      </c>
      <c r="Q98" s="2">
        <v>0</v>
      </c>
      <c r="R98" s="2">
        <v>0</v>
      </c>
      <c r="S98" s="2">
        <v>6</v>
      </c>
      <c r="T98" s="2">
        <v>0</v>
      </c>
      <c r="U98" s="2">
        <v>0</v>
      </c>
      <c r="V98" s="2">
        <v>12</v>
      </c>
      <c r="W98" s="2">
        <v>178</v>
      </c>
      <c r="X98" s="2">
        <v>65</v>
      </c>
      <c r="Y98" s="2">
        <v>0</v>
      </c>
      <c r="Z98" s="2">
        <v>773</v>
      </c>
      <c r="AA98" s="2" t="s">
        <v>127</v>
      </c>
      <c r="AB98" s="2">
        <v>3192</v>
      </c>
      <c r="AC98" s="2">
        <v>0</v>
      </c>
      <c r="AD98" s="2">
        <v>6</v>
      </c>
      <c r="AE98" s="2">
        <v>38</v>
      </c>
      <c r="AF98" s="2">
        <v>0</v>
      </c>
      <c r="AG98" s="2">
        <v>4</v>
      </c>
      <c r="AH98" s="2">
        <v>1</v>
      </c>
      <c r="AI98" s="2">
        <v>0</v>
      </c>
      <c r="AJ98" s="2">
        <v>0</v>
      </c>
      <c r="AK98" s="2">
        <v>0</v>
      </c>
      <c r="AL98" s="2">
        <v>0</v>
      </c>
      <c r="AM98" s="2">
        <v>4</v>
      </c>
    </row>
    <row r="99" spans="1:39" ht="10.199999999999999" customHeight="1" x14ac:dyDescent="0.2">
      <c r="A99" s="2" t="s">
        <v>128</v>
      </c>
      <c r="B99" s="2">
        <v>911</v>
      </c>
      <c r="C99" s="2">
        <v>0</v>
      </c>
      <c r="D99" s="2">
        <v>0</v>
      </c>
      <c r="E99" s="2">
        <v>0</v>
      </c>
      <c r="F99" s="2">
        <v>5</v>
      </c>
      <c r="G99" s="2">
        <v>1</v>
      </c>
      <c r="H99" s="2">
        <v>0</v>
      </c>
      <c r="I99" s="2">
        <v>2</v>
      </c>
      <c r="J99" s="2">
        <v>0</v>
      </c>
      <c r="K99" s="2">
        <v>0</v>
      </c>
      <c r="L99" s="2">
        <v>1</v>
      </c>
      <c r="M99" s="2">
        <v>0</v>
      </c>
      <c r="N99" s="2">
        <v>7</v>
      </c>
      <c r="O99" s="2" t="s">
        <v>128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11</v>
      </c>
      <c r="W99" s="2">
        <v>92</v>
      </c>
      <c r="X99" s="2">
        <v>0</v>
      </c>
      <c r="Y99" s="2">
        <v>0</v>
      </c>
      <c r="Z99" s="2">
        <v>0</v>
      </c>
      <c r="AA99" s="2" t="s">
        <v>128</v>
      </c>
      <c r="AB99" s="2">
        <v>0</v>
      </c>
      <c r="AC99" s="2">
        <v>734</v>
      </c>
      <c r="AD99" s="2">
        <v>58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</row>
    <row r="100" spans="1:39" ht="10.199999999999999" customHeight="1" x14ac:dyDescent="0.2">
      <c r="A100" s="2" t="s">
        <v>28</v>
      </c>
      <c r="B100" s="2">
        <v>536</v>
      </c>
      <c r="C100" s="2">
        <v>0</v>
      </c>
      <c r="D100" s="2">
        <v>1</v>
      </c>
      <c r="E100" s="2">
        <v>2</v>
      </c>
      <c r="F100" s="2">
        <v>0</v>
      </c>
      <c r="G100" s="2">
        <v>4</v>
      </c>
      <c r="H100" s="2">
        <v>4</v>
      </c>
      <c r="I100" s="2">
        <v>3</v>
      </c>
      <c r="J100" s="2">
        <v>2</v>
      </c>
      <c r="K100" s="2">
        <v>0</v>
      </c>
      <c r="L100" s="2">
        <v>0</v>
      </c>
      <c r="M100" s="2">
        <v>3</v>
      </c>
      <c r="N100" s="2">
        <v>0</v>
      </c>
      <c r="O100" s="2" t="s">
        <v>28</v>
      </c>
      <c r="P100" s="2">
        <v>0</v>
      </c>
      <c r="Q100" s="2">
        <v>0</v>
      </c>
      <c r="R100" s="2">
        <v>0</v>
      </c>
      <c r="S100" s="2">
        <v>23</v>
      </c>
      <c r="T100" s="2">
        <v>0</v>
      </c>
      <c r="U100" s="2">
        <v>1</v>
      </c>
      <c r="V100" s="2">
        <v>0</v>
      </c>
      <c r="W100" s="2">
        <v>8</v>
      </c>
      <c r="X100" s="2">
        <v>0</v>
      </c>
      <c r="Y100" s="2">
        <v>0</v>
      </c>
      <c r="Z100" s="2">
        <v>1</v>
      </c>
      <c r="AA100" s="2" t="s">
        <v>28</v>
      </c>
      <c r="AB100" s="2">
        <v>0</v>
      </c>
      <c r="AC100" s="2">
        <v>1</v>
      </c>
      <c r="AD100" s="2">
        <v>457</v>
      </c>
      <c r="AE100" s="2">
        <v>9</v>
      </c>
      <c r="AF100" s="2">
        <v>0</v>
      </c>
      <c r="AG100" s="2">
        <v>5</v>
      </c>
      <c r="AH100" s="2">
        <v>2</v>
      </c>
      <c r="AI100" s="2">
        <v>0</v>
      </c>
      <c r="AJ100" s="2">
        <v>0</v>
      </c>
      <c r="AK100" s="2">
        <v>1</v>
      </c>
      <c r="AL100" s="2">
        <v>9</v>
      </c>
      <c r="AM100" s="2">
        <v>0</v>
      </c>
    </row>
    <row r="101" spans="1:39" ht="10.199999999999999" customHeight="1" x14ac:dyDescent="0.2">
      <c r="A101" s="2" t="s">
        <v>29</v>
      </c>
      <c r="B101" s="2">
        <v>4883</v>
      </c>
      <c r="C101" s="2">
        <v>1</v>
      </c>
      <c r="D101" s="2">
        <v>1</v>
      </c>
      <c r="E101" s="2">
        <v>9</v>
      </c>
      <c r="F101" s="2">
        <v>0</v>
      </c>
      <c r="G101" s="2">
        <v>1</v>
      </c>
      <c r="H101" s="2">
        <v>24</v>
      </c>
      <c r="I101" s="2">
        <v>6</v>
      </c>
      <c r="J101" s="2">
        <v>2</v>
      </c>
      <c r="K101" s="2">
        <v>2</v>
      </c>
      <c r="L101" s="2">
        <v>0</v>
      </c>
      <c r="M101" s="2">
        <v>8</v>
      </c>
      <c r="N101" s="2">
        <v>0</v>
      </c>
      <c r="O101" s="2" t="s">
        <v>29</v>
      </c>
      <c r="P101" s="2">
        <v>0</v>
      </c>
      <c r="Q101" s="2">
        <v>0</v>
      </c>
      <c r="R101" s="2">
        <v>0</v>
      </c>
      <c r="S101" s="2">
        <v>13</v>
      </c>
      <c r="T101" s="2">
        <v>1</v>
      </c>
      <c r="U101" s="2">
        <v>0</v>
      </c>
      <c r="V101" s="2">
        <v>1</v>
      </c>
      <c r="W101" s="2">
        <v>73</v>
      </c>
      <c r="X101" s="2">
        <v>11</v>
      </c>
      <c r="Y101" s="2">
        <v>1</v>
      </c>
      <c r="Z101" s="2">
        <v>2</v>
      </c>
      <c r="AA101" s="2" t="s">
        <v>29</v>
      </c>
      <c r="AB101" s="2">
        <v>9</v>
      </c>
      <c r="AC101" s="2">
        <v>0</v>
      </c>
      <c r="AD101" s="2">
        <v>27</v>
      </c>
      <c r="AE101" s="2">
        <v>4679</v>
      </c>
      <c r="AF101" s="2">
        <v>2</v>
      </c>
      <c r="AG101" s="2">
        <v>8</v>
      </c>
      <c r="AH101" s="2">
        <v>1</v>
      </c>
      <c r="AI101" s="2">
        <v>0</v>
      </c>
      <c r="AJ101" s="2">
        <v>0</v>
      </c>
      <c r="AK101" s="2">
        <v>0</v>
      </c>
      <c r="AL101" s="2">
        <v>1</v>
      </c>
      <c r="AM101" s="2">
        <v>0</v>
      </c>
    </row>
    <row r="102" spans="1:39" ht="10.199999999999999" customHeight="1" x14ac:dyDescent="0.2">
      <c r="A102" s="2" t="s">
        <v>30</v>
      </c>
      <c r="B102" s="2">
        <v>781</v>
      </c>
      <c r="C102" s="2">
        <v>0</v>
      </c>
      <c r="D102" s="2">
        <v>0</v>
      </c>
      <c r="E102" s="2">
        <v>2</v>
      </c>
      <c r="F102" s="2">
        <v>0</v>
      </c>
      <c r="G102" s="2">
        <v>0</v>
      </c>
      <c r="H102" s="2">
        <v>8</v>
      </c>
      <c r="I102" s="2">
        <v>0</v>
      </c>
      <c r="J102" s="2">
        <v>0</v>
      </c>
      <c r="K102" s="2">
        <v>0</v>
      </c>
      <c r="L102" s="2">
        <v>0</v>
      </c>
      <c r="M102" s="2">
        <v>6</v>
      </c>
      <c r="N102" s="2">
        <v>0</v>
      </c>
      <c r="O102" s="2" t="s">
        <v>30</v>
      </c>
      <c r="P102" s="2">
        <v>0</v>
      </c>
      <c r="Q102" s="2">
        <v>0</v>
      </c>
      <c r="R102" s="2">
        <v>0</v>
      </c>
      <c r="S102" s="2">
        <v>1</v>
      </c>
      <c r="T102" s="2">
        <v>0</v>
      </c>
      <c r="U102" s="2">
        <v>1</v>
      </c>
      <c r="V102" s="2">
        <v>0</v>
      </c>
      <c r="W102" s="2">
        <v>19</v>
      </c>
      <c r="X102" s="2">
        <v>7</v>
      </c>
      <c r="Y102" s="2">
        <v>0</v>
      </c>
      <c r="Z102" s="2">
        <v>0</v>
      </c>
      <c r="AA102" s="2" t="s">
        <v>30</v>
      </c>
      <c r="AB102" s="2">
        <v>0</v>
      </c>
      <c r="AC102" s="2">
        <v>0</v>
      </c>
      <c r="AD102" s="2">
        <v>2</v>
      </c>
      <c r="AE102" s="2">
        <v>30</v>
      </c>
      <c r="AF102" s="2">
        <v>701</v>
      </c>
      <c r="AG102" s="2">
        <v>4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</row>
    <row r="103" spans="1:39" ht="10.199999999999999" customHeight="1" x14ac:dyDescent="0.2">
      <c r="A103" s="2" t="s">
        <v>31</v>
      </c>
      <c r="B103" s="2">
        <v>1557</v>
      </c>
      <c r="C103" s="2">
        <v>0</v>
      </c>
      <c r="D103" s="2">
        <v>0</v>
      </c>
      <c r="E103" s="2">
        <v>5</v>
      </c>
      <c r="F103" s="2">
        <v>0</v>
      </c>
      <c r="G103" s="2">
        <v>1</v>
      </c>
      <c r="H103" s="2">
        <v>7</v>
      </c>
      <c r="I103" s="2">
        <v>2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 t="s">
        <v>31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18</v>
      </c>
      <c r="X103" s="2">
        <v>1</v>
      </c>
      <c r="Y103" s="2">
        <v>0</v>
      </c>
      <c r="Z103" s="2">
        <v>0</v>
      </c>
      <c r="AA103" s="2" t="s">
        <v>31</v>
      </c>
      <c r="AB103" s="2">
        <v>2</v>
      </c>
      <c r="AC103" s="2">
        <v>0</v>
      </c>
      <c r="AD103" s="2">
        <v>14</v>
      </c>
      <c r="AE103" s="2">
        <v>17</v>
      </c>
      <c r="AF103" s="2">
        <v>0</v>
      </c>
      <c r="AG103" s="2">
        <v>1486</v>
      </c>
      <c r="AH103" s="2">
        <v>4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</row>
    <row r="104" spans="1:39" ht="10.199999999999999" customHeight="1" x14ac:dyDescent="0.2">
      <c r="A104" s="2" t="s">
        <v>32</v>
      </c>
      <c r="B104" s="2">
        <v>2333</v>
      </c>
      <c r="C104" s="2">
        <v>0</v>
      </c>
      <c r="D104" s="2">
        <v>0</v>
      </c>
      <c r="E104" s="2">
        <v>7</v>
      </c>
      <c r="F104" s="2">
        <v>0</v>
      </c>
      <c r="G104" s="2">
        <v>0</v>
      </c>
      <c r="H104" s="2">
        <v>2</v>
      </c>
      <c r="I104" s="2">
        <v>1</v>
      </c>
      <c r="J104" s="2">
        <v>0</v>
      </c>
      <c r="K104" s="2">
        <v>0</v>
      </c>
      <c r="L104" s="2">
        <v>0</v>
      </c>
      <c r="M104" s="2">
        <v>3</v>
      </c>
      <c r="N104" s="2">
        <v>0</v>
      </c>
      <c r="O104" s="2" t="s">
        <v>32</v>
      </c>
      <c r="P104" s="2">
        <v>0</v>
      </c>
      <c r="Q104" s="2">
        <v>0</v>
      </c>
      <c r="R104" s="2">
        <v>0</v>
      </c>
      <c r="S104" s="2">
        <v>1</v>
      </c>
      <c r="T104" s="2">
        <v>0</v>
      </c>
      <c r="U104" s="2">
        <v>0</v>
      </c>
      <c r="V104" s="2">
        <v>4</v>
      </c>
      <c r="W104" s="2">
        <v>41</v>
      </c>
      <c r="X104" s="2">
        <v>17</v>
      </c>
      <c r="Y104" s="2">
        <v>0</v>
      </c>
      <c r="Z104" s="2">
        <v>0</v>
      </c>
      <c r="AA104" s="2" t="s">
        <v>32</v>
      </c>
      <c r="AB104" s="2">
        <v>9</v>
      </c>
      <c r="AC104" s="2">
        <v>0</v>
      </c>
      <c r="AD104" s="2">
        <v>0</v>
      </c>
      <c r="AE104" s="2">
        <v>48</v>
      </c>
      <c r="AF104" s="2">
        <v>2</v>
      </c>
      <c r="AG104" s="2">
        <v>112</v>
      </c>
      <c r="AH104" s="2">
        <v>2079</v>
      </c>
      <c r="AI104" s="2">
        <v>1</v>
      </c>
      <c r="AJ104" s="2">
        <v>6</v>
      </c>
      <c r="AK104" s="2">
        <v>0</v>
      </c>
      <c r="AL104" s="2">
        <v>0</v>
      </c>
      <c r="AM104" s="2">
        <v>0</v>
      </c>
    </row>
    <row r="105" spans="1:39" ht="10.199999999999999" customHeight="1" x14ac:dyDescent="0.2">
      <c r="A105" s="2" t="s">
        <v>129</v>
      </c>
      <c r="B105" s="2">
        <v>82</v>
      </c>
      <c r="C105" s="2">
        <v>2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 t="s">
        <v>129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 t="s">
        <v>129</v>
      </c>
      <c r="AB105" s="2">
        <v>0</v>
      </c>
      <c r="AC105" s="2">
        <v>0</v>
      </c>
      <c r="AD105" s="2">
        <v>1</v>
      </c>
      <c r="AE105" s="2">
        <v>0</v>
      </c>
      <c r="AF105" s="2">
        <v>0</v>
      </c>
      <c r="AG105" s="2">
        <v>1</v>
      </c>
      <c r="AH105" s="2">
        <v>2</v>
      </c>
      <c r="AI105" s="2">
        <v>75</v>
      </c>
      <c r="AJ105" s="2">
        <v>1</v>
      </c>
      <c r="AK105" s="2">
        <v>0</v>
      </c>
      <c r="AL105" s="2">
        <v>0</v>
      </c>
      <c r="AM105" s="2">
        <v>0</v>
      </c>
    </row>
    <row r="106" spans="1:39" ht="10.199999999999999" customHeight="1" x14ac:dyDescent="0.2">
      <c r="A106" s="2" t="s">
        <v>34</v>
      </c>
      <c r="B106" s="2">
        <v>104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 t="s">
        <v>34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 t="s">
        <v>34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3</v>
      </c>
      <c r="AJ106" s="2">
        <v>101</v>
      </c>
      <c r="AK106" s="2">
        <v>0</v>
      </c>
      <c r="AL106" s="2">
        <v>0</v>
      </c>
      <c r="AM106" s="2">
        <v>0</v>
      </c>
    </row>
    <row r="107" spans="1:39" ht="10.199999999999999" customHeight="1" x14ac:dyDescent="0.2">
      <c r="A107" s="2" t="s">
        <v>35</v>
      </c>
      <c r="B107" s="2">
        <v>84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 t="s">
        <v>35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 t="s">
        <v>35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83</v>
      </c>
      <c r="AL107" s="2">
        <v>1</v>
      </c>
      <c r="AM107" s="2">
        <v>0</v>
      </c>
    </row>
    <row r="108" spans="1:39" ht="10.199999999999999" customHeight="1" x14ac:dyDescent="0.2">
      <c r="A108" s="2" t="s">
        <v>36</v>
      </c>
      <c r="B108" s="2">
        <v>780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1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 t="s">
        <v>36</v>
      </c>
      <c r="P108" s="2">
        <v>0</v>
      </c>
      <c r="Q108" s="2">
        <v>0</v>
      </c>
      <c r="R108" s="2">
        <v>0</v>
      </c>
      <c r="S108" s="2">
        <v>2</v>
      </c>
      <c r="T108" s="2">
        <v>0</v>
      </c>
      <c r="U108" s="2">
        <v>0</v>
      </c>
      <c r="V108" s="2">
        <v>0</v>
      </c>
      <c r="W108" s="2">
        <v>29</v>
      </c>
      <c r="X108" s="2">
        <v>3</v>
      </c>
      <c r="Y108" s="2">
        <v>0</v>
      </c>
      <c r="Z108" s="2">
        <v>0</v>
      </c>
      <c r="AA108" s="2" t="s">
        <v>36</v>
      </c>
      <c r="AB108" s="2">
        <v>0</v>
      </c>
      <c r="AC108" s="2">
        <v>0</v>
      </c>
      <c r="AD108" s="2">
        <v>153</v>
      </c>
      <c r="AE108" s="2">
        <v>43</v>
      </c>
      <c r="AF108" s="2">
        <v>1</v>
      </c>
      <c r="AG108" s="2">
        <v>0</v>
      </c>
      <c r="AH108" s="2">
        <v>1</v>
      </c>
      <c r="AI108" s="2">
        <v>0</v>
      </c>
      <c r="AJ108" s="2">
        <v>0</v>
      </c>
      <c r="AK108" s="2">
        <v>4</v>
      </c>
      <c r="AL108" s="2">
        <v>543</v>
      </c>
      <c r="AM108" s="2">
        <v>0</v>
      </c>
    </row>
    <row r="109" spans="1:39" ht="10.199999999999999" customHeight="1" x14ac:dyDescent="0.2">
      <c r="A109" s="2" t="s">
        <v>37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 t="s">
        <v>37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 t="s">
        <v>37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</row>
    <row r="110" spans="1:39" ht="10.199999999999999" customHeight="1" x14ac:dyDescent="0.2">
      <c r="A110" s="2" t="s">
        <v>130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 t="s">
        <v>130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 t="s">
        <v>130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</row>
    <row r="111" spans="1:39" ht="10.199999999999999" customHeight="1" x14ac:dyDescent="0.2">
      <c r="A111" s="2" t="s">
        <v>131</v>
      </c>
      <c r="B111" s="2">
        <v>916</v>
      </c>
      <c r="C111" s="2">
        <v>137</v>
      </c>
      <c r="D111" s="2">
        <v>272</v>
      </c>
      <c r="E111" s="2">
        <v>257</v>
      </c>
      <c r="F111" s="2">
        <v>71</v>
      </c>
      <c r="G111" s="2">
        <v>13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 t="s">
        <v>131</v>
      </c>
      <c r="P111" s="2">
        <v>0</v>
      </c>
      <c r="Q111" s="2">
        <v>0</v>
      </c>
      <c r="R111" s="2">
        <v>1</v>
      </c>
      <c r="S111" s="2">
        <v>16</v>
      </c>
      <c r="T111" s="2">
        <v>0</v>
      </c>
      <c r="U111" s="2">
        <v>0</v>
      </c>
      <c r="V111" s="2">
        <v>0</v>
      </c>
      <c r="W111" s="2">
        <v>136</v>
      </c>
      <c r="X111" s="2">
        <v>0</v>
      </c>
      <c r="Y111" s="2">
        <v>0</v>
      </c>
      <c r="Z111" s="2">
        <v>0</v>
      </c>
      <c r="AA111" s="2" t="s">
        <v>131</v>
      </c>
      <c r="AB111" s="2">
        <v>0</v>
      </c>
      <c r="AC111" s="2">
        <v>0</v>
      </c>
      <c r="AD111" s="2">
        <v>8</v>
      </c>
      <c r="AE111" s="2">
        <v>5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</row>
    <row r="112" spans="1:39" ht="10.199999999999999" customHeight="1" x14ac:dyDescent="0.2">
      <c r="A112" s="2" t="s">
        <v>132</v>
      </c>
      <c r="B112" s="2">
        <v>130</v>
      </c>
      <c r="C112" s="2">
        <v>0</v>
      </c>
      <c r="D112" s="2">
        <v>0</v>
      </c>
      <c r="E112" s="2">
        <v>9</v>
      </c>
      <c r="F112" s="2">
        <v>6</v>
      </c>
      <c r="G112" s="2">
        <v>1</v>
      </c>
      <c r="H112" s="2">
        <v>11</v>
      </c>
      <c r="I112" s="2">
        <v>2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 t="s">
        <v>132</v>
      </c>
      <c r="P112" s="2">
        <v>0</v>
      </c>
      <c r="Q112" s="2">
        <v>0</v>
      </c>
      <c r="R112" s="2">
        <v>0</v>
      </c>
      <c r="S112" s="2">
        <v>2</v>
      </c>
      <c r="T112" s="2">
        <v>0</v>
      </c>
      <c r="U112" s="2">
        <v>1</v>
      </c>
      <c r="V112" s="2">
        <v>2</v>
      </c>
      <c r="W112" s="2">
        <v>79</v>
      </c>
      <c r="X112" s="2">
        <v>4</v>
      </c>
      <c r="Y112" s="2">
        <v>0</v>
      </c>
      <c r="Z112" s="2">
        <v>0</v>
      </c>
      <c r="AA112" s="2" t="s">
        <v>132</v>
      </c>
      <c r="AB112" s="2">
        <v>1</v>
      </c>
      <c r="AC112" s="2">
        <v>0</v>
      </c>
      <c r="AD112" s="2">
        <v>12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</row>
    <row r="113" spans="1:39" ht="10.199999999999999" customHeight="1" x14ac:dyDescent="0.2">
      <c r="A113" s="2" t="s">
        <v>141</v>
      </c>
      <c r="B113" s="2">
        <v>72</v>
      </c>
      <c r="C113" s="2">
        <v>11</v>
      </c>
      <c r="D113" s="2">
        <v>1</v>
      </c>
      <c r="E113" s="2">
        <v>16</v>
      </c>
      <c r="F113" s="2">
        <v>17</v>
      </c>
      <c r="G113" s="2">
        <v>12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1</v>
      </c>
      <c r="N113" s="2">
        <v>0</v>
      </c>
      <c r="O113" s="2" t="s">
        <v>141</v>
      </c>
      <c r="P113" s="2">
        <v>0</v>
      </c>
      <c r="Q113" s="2">
        <v>0</v>
      </c>
      <c r="R113" s="2">
        <v>0</v>
      </c>
      <c r="S113" s="2">
        <v>2</v>
      </c>
      <c r="T113" s="2">
        <v>0</v>
      </c>
      <c r="U113" s="2">
        <v>0</v>
      </c>
      <c r="V113" s="2">
        <v>0</v>
      </c>
      <c r="W113" s="2">
        <v>10</v>
      </c>
      <c r="X113" s="2">
        <v>1</v>
      </c>
      <c r="Y113" s="2">
        <v>0</v>
      </c>
      <c r="Z113" s="2">
        <v>0</v>
      </c>
      <c r="AA113" s="2" t="s">
        <v>141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1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</row>
    <row r="114" spans="1:39" ht="10.199999999999999" customHeight="1" x14ac:dyDescent="0.2">
      <c r="A114" s="2" t="s">
        <v>134</v>
      </c>
      <c r="B114" s="2">
        <v>176</v>
      </c>
      <c r="C114" s="2">
        <v>0</v>
      </c>
      <c r="D114" s="2">
        <v>0</v>
      </c>
      <c r="E114" s="2">
        <v>5</v>
      </c>
      <c r="F114" s="2">
        <v>7</v>
      </c>
      <c r="G114" s="2">
        <v>1</v>
      </c>
      <c r="H114" s="2">
        <v>8</v>
      </c>
      <c r="I114" s="2">
        <v>0</v>
      </c>
      <c r="J114" s="2">
        <v>0</v>
      </c>
      <c r="K114" s="2">
        <v>1</v>
      </c>
      <c r="L114" s="2">
        <v>0</v>
      </c>
      <c r="M114" s="2">
        <v>1</v>
      </c>
      <c r="N114" s="2">
        <v>0</v>
      </c>
      <c r="O114" s="2" t="s">
        <v>134</v>
      </c>
      <c r="P114" s="2">
        <v>0</v>
      </c>
      <c r="Q114" s="2">
        <v>0</v>
      </c>
      <c r="R114" s="2">
        <v>0</v>
      </c>
      <c r="S114" s="2">
        <v>2</v>
      </c>
      <c r="T114" s="2">
        <v>0</v>
      </c>
      <c r="U114" s="2">
        <v>0</v>
      </c>
      <c r="V114" s="2">
        <v>1</v>
      </c>
      <c r="W114" s="2">
        <v>135</v>
      </c>
      <c r="X114" s="2">
        <v>7</v>
      </c>
      <c r="Y114" s="2">
        <v>0</v>
      </c>
      <c r="Z114" s="2">
        <v>1</v>
      </c>
      <c r="AA114" s="2" t="s">
        <v>134</v>
      </c>
      <c r="AB114" s="2">
        <v>2</v>
      </c>
      <c r="AC114" s="2">
        <v>0</v>
      </c>
      <c r="AD114" s="2">
        <v>1</v>
      </c>
      <c r="AE114" s="2">
        <v>2</v>
      </c>
      <c r="AF114" s="2">
        <v>0</v>
      </c>
      <c r="AG114" s="2">
        <v>1</v>
      </c>
      <c r="AH114" s="2">
        <v>1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</row>
    <row r="115" spans="1:39" ht="10.199999999999999" customHeight="1" x14ac:dyDescent="0.2">
      <c r="A115" s="2" t="s">
        <v>135</v>
      </c>
      <c r="B115" s="2">
        <v>150</v>
      </c>
      <c r="C115" s="2">
        <v>5</v>
      </c>
      <c r="D115" s="2">
        <v>2</v>
      </c>
      <c r="E115" s="2">
        <v>6</v>
      </c>
      <c r="F115" s="2">
        <v>4</v>
      </c>
      <c r="G115" s="2">
        <v>2</v>
      </c>
      <c r="H115" s="2">
        <v>6</v>
      </c>
      <c r="I115" s="2">
        <v>5</v>
      </c>
      <c r="J115" s="2">
        <v>0</v>
      </c>
      <c r="K115" s="2">
        <v>0</v>
      </c>
      <c r="L115" s="2">
        <v>1</v>
      </c>
      <c r="M115" s="2">
        <v>1</v>
      </c>
      <c r="N115" s="2">
        <v>3</v>
      </c>
      <c r="O115" s="2" t="s">
        <v>135</v>
      </c>
      <c r="P115" s="2">
        <v>0</v>
      </c>
      <c r="Q115" s="2">
        <v>0</v>
      </c>
      <c r="R115" s="2">
        <v>0</v>
      </c>
      <c r="S115" s="2">
        <v>12</v>
      </c>
      <c r="T115" s="2">
        <v>1</v>
      </c>
      <c r="U115" s="2">
        <v>0</v>
      </c>
      <c r="V115" s="2">
        <v>6</v>
      </c>
      <c r="W115" s="2">
        <v>81</v>
      </c>
      <c r="X115" s="2">
        <v>6</v>
      </c>
      <c r="Y115" s="2">
        <v>0</v>
      </c>
      <c r="Z115" s="2">
        <v>0</v>
      </c>
      <c r="AA115" s="2" t="s">
        <v>135</v>
      </c>
      <c r="AB115" s="2">
        <v>2</v>
      </c>
      <c r="AC115" s="2">
        <v>0</v>
      </c>
      <c r="AD115" s="2">
        <v>5</v>
      </c>
      <c r="AE115" s="2">
        <v>1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</v>
      </c>
    </row>
    <row r="116" spans="1:39" ht="10.199999999999999" customHeight="1" x14ac:dyDescent="0.2">
      <c r="A116" s="2" t="s">
        <v>136</v>
      </c>
      <c r="B116" s="2">
        <v>105</v>
      </c>
      <c r="C116" s="2">
        <v>1</v>
      </c>
      <c r="D116" s="2">
        <v>3</v>
      </c>
      <c r="E116" s="2">
        <v>6</v>
      </c>
      <c r="F116" s="2">
        <v>9</v>
      </c>
      <c r="G116" s="2">
        <v>0</v>
      </c>
      <c r="H116" s="2">
        <v>2</v>
      </c>
      <c r="I116" s="2">
        <v>0</v>
      </c>
      <c r="J116" s="2">
        <v>0</v>
      </c>
      <c r="K116" s="2">
        <v>0</v>
      </c>
      <c r="L116" s="2">
        <v>0</v>
      </c>
      <c r="M116" s="2">
        <v>2</v>
      </c>
      <c r="N116" s="2">
        <v>2</v>
      </c>
      <c r="O116" s="2" t="s">
        <v>136</v>
      </c>
      <c r="P116" s="2">
        <v>0</v>
      </c>
      <c r="Q116" s="2">
        <v>0</v>
      </c>
      <c r="R116" s="2">
        <v>0</v>
      </c>
      <c r="S116" s="2">
        <v>3</v>
      </c>
      <c r="T116" s="2">
        <v>0</v>
      </c>
      <c r="U116" s="2">
        <v>0</v>
      </c>
      <c r="V116" s="2">
        <v>1</v>
      </c>
      <c r="W116" s="2">
        <v>65</v>
      </c>
      <c r="X116" s="2">
        <v>6</v>
      </c>
      <c r="Y116" s="2">
        <v>0</v>
      </c>
      <c r="Z116" s="2">
        <v>0</v>
      </c>
      <c r="AA116" s="2" t="s">
        <v>136</v>
      </c>
      <c r="AB116" s="2">
        <v>0</v>
      </c>
      <c r="AC116" s="2">
        <v>0</v>
      </c>
      <c r="AD116" s="2">
        <v>0</v>
      </c>
      <c r="AE116" s="2">
        <v>3</v>
      </c>
      <c r="AF116" s="2">
        <v>0</v>
      </c>
      <c r="AG116" s="2">
        <v>0</v>
      </c>
      <c r="AH116" s="2">
        <v>2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</row>
    <row r="117" spans="1:39" ht="10.199999999999999" customHeight="1" x14ac:dyDescent="0.2">
      <c r="A117" s="2" t="s">
        <v>137</v>
      </c>
      <c r="B117" s="2">
        <v>128</v>
      </c>
      <c r="C117" s="2">
        <v>1</v>
      </c>
      <c r="D117" s="2">
        <v>18</v>
      </c>
      <c r="E117" s="2">
        <v>11</v>
      </c>
      <c r="F117" s="2">
        <v>8</v>
      </c>
      <c r="G117" s="2">
        <v>15</v>
      </c>
      <c r="H117" s="2">
        <v>1</v>
      </c>
      <c r="I117" s="2">
        <v>6</v>
      </c>
      <c r="J117" s="2">
        <v>1</v>
      </c>
      <c r="K117" s="2">
        <v>0</v>
      </c>
      <c r="L117" s="2">
        <v>0</v>
      </c>
      <c r="M117" s="2">
        <v>0</v>
      </c>
      <c r="N117" s="2">
        <v>1</v>
      </c>
      <c r="O117" s="2" t="s">
        <v>137</v>
      </c>
      <c r="P117" s="2">
        <v>0</v>
      </c>
      <c r="Q117" s="2">
        <v>0</v>
      </c>
      <c r="R117" s="2">
        <v>0</v>
      </c>
      <c r="S117" s="2">
        <v>4</v>
      </c>
      <c r="T117" s="2">
        <v>0</v>
      </c>
      <c r="U117" s="2">
        <v>1</v>
      </c>
      <c r="V117" s="2">
        <v>0</v>
      </c>
      <c r="W117" s="2">
        <v>51</v>
      </c>
      <c r="X117" s="2">
        <v>0</v>
      </c>
      <c r="Y117" s="2">
        <v>0</v>
      </c>
      <c r="Z117" s="2">
        <v>6</v>
      </c>
      <c r="AA117" s="2" t="s">
        <v>137</v>
      </c>
      <c r="AB117" s="2">
        <v>0</v>
      </c>
      <c r="AC117" s="2">
        <v>1</v>
      </c>
      <c r="AD117" s="2">
        <v>2</v>
      </c>
      <c r="AE117" s="2">
        <v>1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</row>
    <row r="118" spans="1:39" ht="10.199999999999999" customHeight="1" x14ac:dyDescent="0.2">
      <c r="A118" s="2" t="s">
        <v>138</v>
      </c>
      <c r="B118" s="2">
        <v>67</v>
      </c>
      <c r="C118" s="2">
        <v>0</v>
      </c>
      <c r="D118" s="2">
        <v>0</v>
      </c>
      <c r="E118" s="2">
        <v>2</v>
      </c>
      <c r="F118" s="2">
        <v>0</v>
      </c>
      <c r="G118" s="2">
        <v>0</v>
      </c>
      <c r="H118" s="2">
        <v>2</v>
      </c>
      <c r="I118" s="2">
        <v>1</v>
      </c>
      <c r="J118" s="2">
        <v>0</v>
      </c>
      <c r="K118" s="2">
        <v>1</v>
      </c>
      <c r="L118" s="2">
        <v>3</v>
      </c>
      <c r="M118" s="2">
        <v>0</v>
      </c>
      <c r="N118" s="2">
        <v>5</v>
      </c>
      <c r="O118" s="2" t="s">
        <v>138</v>
      </c>
      <c r="P118" s="2">
        <v>0</v>
      </c>
      <c r="Q118" s="2">
        <v>0</v>
      </c>
      <c r="R118" s="2">
        <v>0</v>
      </c>
      <c r="S118" s="2">
        <v>18</v>
      </c>
      <c r="T118" s="2">
        <v>2</v>
      </c>
      <c r="U118" s="2">
        <v>0</v>
      </c>
      <c r="V118" s="2">
        <v>4</v>
      </c>
      <c r="W118" s="2">
        <v>28</v>
      </c>
      <c r="X118" s="2">
        <v>0</v>
      </c>
      <c r="Y118" s="2">
        <v>0</v>
      </c>
      <c r="Z118" s="2">
        <v>0</v>
      </c>
      <c r="AA118" s="2" t="s">
        <v>138</v>
      </c>
      <c r="AB118" s="2">
        <v>0</v>
      </c>
      <c r="AC118" s="2">
        <v>0</v>
      </c>
      <c r="AD118" s="2">
        <v>1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 spans="1:39" ht="10.199999999999999" customHeight="1" x14ac:dyDescent="0.2">
      <c r="A119" s="2" t="s">
        <v>139</v>
      </c>
      <c r="B119" s="2">
        <v>98</v>
      </c>
      <c r="C119" s="2">
        <v>0</v>
      </c>
      <c r="D119" s="2">
        <v>0</v>
      </c>
      <c r="E119" s="2">
        <v>12</v>
      </c>
      <c r="F119" s="2">
        <v>1</v>
      </c>
      <c r="G119" s="2">
        <v>1</v>
      </c>
      <c r="H119" s="2">
        <v>2</v>
      </c>
      <c r="I119" s="2">
        <v>1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 t="s">
        <v>139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77</v>
      </c>
      <c r="X119" s="2">
        <v>4</v>
      </c>
      <c r="Y119" s="2">
        <v>0</v>
      </c>
      <c r="Z119" s="2">
        <v>0</v>
      </c>
      <c r="AA119" s="2" t="s">
        <v>139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</row>
    <row r="120" spans="1:39" ht="10.199999999999999" customHeight="1" x14ac:dyDescent="0.2">
      <c r="A120" s="2" t="s">
        <v>140</v>
      </c>
      <c r="B120" s="2">
        <v>17</v>
      </c>
      <c r="C120" s="2">
        <v>0</v>
      </c>
      <c r="D120" s="2">
        <v>0</v>
      </c>
      <c r="E120" s="2">
        <v>1</v>
      </c>
      <c r="F120" s="2">
        <v>0</v>
      </c>
      <c r="G120" s="2">
        <v>0</v>
      </c>
      <c r="H120" s="2">
        <v>1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 t="s">
        <v>140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1</v>
      </c>
      <c r="W120" s="2">
        <v>14</v>
      </c>
      <c r="X120" s="2">
        <v>0</v>
      </c>
      <c r="Y120" s="2">
        <v>0</v>
      </c>
      <c r="Z120" s="2">
        <v>0</v>
      </c>
      <c r="AA120" s="2" t="s">
        <v>140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</row>
    <row r="121" spans="1:39" ht="10.199999999999999" customHeight="1" x14ac:dyDescent="0.2">
      <c r="A121" s="5" t="s">
        <v>61</v>
      </c>
      <c r="B121" s="5">
        <v>2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 t="s">
        <v>61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2</v>
      </c>
      <c r="X121" s="5">
        <v>0</v>
      </c>
      <c r="Y121" s="5">
        <v>0</v>
      </c>
      <c r="Z121" s="5">
        <v>0</v>
      </c>
      <c r="AA121" s="5" t="s">
        <v>61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</row>
    <row r="122" spans="1:39" ht="10.199999999999999" customHeight="1" x14ac:dyDescent="0.2">
      <c r="A122" s="1" t="s">
        <v>62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 t="s">
        <v>62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 t="s">
        <v>62</v>
      </c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  <rowBreaks count="2" manualBreakCount="2">
    <brk id="41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List of Tables</vt:lpstr>
      <vt:lpstr>Solomons 1970</vt:lpstr>
      <vt:lpstr>Single age</vt:lpstr>
      <vt:lpstr>Age5</vt:lpstr>
      <vt:lpstr>Marital</vt:lpstr>
      <vt:lpstr>SMAM</vt:lpstr>
      <vt:lpstr>Fertility</vt:lpstr>
      <vt:lpstr>First and Last Birth</vt:lpstr>
      <vt:lpstr>Birthplace</vt:lpstr>
      <vt:lpstr>Ethnicity</vt:lpstr>
      <vt:lpstr>Religion</vt:lpstr>
      <vt:lpstr>Education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1970 Solomon Islands</dc:title>
  <dc:subject>1970 Solomon Islands</dc:subject>
  <dc:creator>Michael Levin</dc:creator>
  <cp:keywords>1970 Solomon Islands;Solomon Islands</cp:keywords>
  <dc:description/>
  <cp:lastModifiedBy>Brad</cp:lastModifiedBy>
  <cp:revision/>
  <dcterms:created xsi:type="dcterms:W3CDTF">2018-10-20T17:42:04Z</dcterms:created>
  <dcterms:modified xsi:type="dcterms:W3CDTF">2020-10-30T22:04:09Z</dcterms:modified>
  <cp:category/>
  <cp:contentStatus/>
</cp:coreProperties>
</file>