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Brad\pacificweb\tables\solomons\1986\"/>
    </mc:Choice>
  </mc:AlternateContent>
  <xr:revisionPtr revIDLastSave="0" documentId="8_{9186BC73-0289-4244-B37E-BE46174B4C7D}" xr6:coauthVersionLast="45" xr6:coauthVersionMax="45" xr10:uidLastSave="{00000000-0000-0000-0000-000000000000}"/>
  <bookViews>
    <workbookView xWindow="1125" yWindow="1125" windowWidth="21600" windowHeight="11385" xr2:uid="{E7048ADF-00BC-4C31-8834-559A0BEAD998}"/>
  </bookViews>
  <sheets>
    <sheet name="List of Tables" sheetId="27" r:id="rId1"/>
    <sheet name="SI 1986 Age Sex" sheetId="1" r:id="rId2"/>
    <sheet name="Age Sex" sheetId="2" r:id="rId3"/>
    <sheet name="Age1 Sex" sheetId="3" r:id="rId4"/>
    <sheet name="Relationship" sheetId="4" r:id="rId5"/>
    <sheet name="Fa Vital" sheetId="5" r:id="rId6"/>
    <sheet name="Mo Vital" sheetId="6" r:id="rId7"/>
    <sheet name="Marital " sheetId="7" r:id="rId8"/>
    <sheet name="SMAM" sheetId="8" r:id="rId9"/>
    <sheet name="Ceb CS" sheetId="9" r:id="rId10"/>
    <sheet name="Fertility" sheetId="10" r:id="rId11"/>
    <sheet name="Ethnicity" sheetId="11" r:id="rId12"/>
    <sheet name="Religion" sheetId="12" r:id="rId13"/>
    <sheet name="Education" sheetId="13" r:id="rId14"/>
    <sheet name="Ed level" sheetId="14" r:id="rId15"/>
    <sheet name="Birthplace" sheetId="15" r:id="rId16"/>
    <sheet name="Birth ward" sheetId="16" r:id="rId17"/>
    <sheet name="Independence" sheetId="17" r:id="rId18"/>
    <sheet name="Ind Ward" sheetId="19" r:id="rId19"/>
    <sheet name="Usual Res" sheetId="20" r:id="rId20"/>
    <sheet name="Usual ward" sheetId="21" r:id="rId21"/>
    <sheet name="Days worked" sheetId="22" r:id="rId22"/>
    <sheet name="Village work" sheetId="23" r:id="rId23"/>
    <sheet name="Occupation" sheetId="24" r:id="rId24"/>
    <sheet name="Employment Status" sheetId="25" r:id="rId25"/>
    <sheet name="Industry" sheetId="26" r:id="rId26"/>
  </sheets>
  <definedNames>
    <definedName name="_xlnm.Print_Area" localSheetId="9">'Ceb CS'!$A$1:$I$40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27" l="1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A11" i="27"/>
  <c r="A10" i="27"/>
  <c r="A9" i="27"/>
  <c r="A8" i="27"/>
  <c r="A7" i="27"/>
  <c r="C5" i="4" l="1"/>
  <c r="D5" i="4"/>
  <c r="E5" i="4"/>
  <c r="F5" i="4"/>
  <c r="G5" i="4"/>
  <c r="H5" i="4"/>
  <c r="I5" i="4"/>
  <c r="J5" i="4"/>
  <c r="B5" i="4"/>
  <c r="R93" i="10"/>
  <c r="Q93" i="10"/>
  <c r="P93" i="10"/>
  <c r="O93" i="10"/>
  <c r="N93" i="10"/>
  <c r="M93" i="10"/>
  <c r="L93" i="10"/>
  <c r="K93" i="10"/>
  <c r="J93" i="10"/>
  <c r="R92" i="10"/>
  <c r="Q92" i="10"/>
  <c r="P92" i="10"/>
  <c r="O92" i="10"/>
  <c r="N92" i="10"/>
  <c r="M92" i="10"/>
  <c r="L92" i="10"/>
  <c r="K92" i="10"/>
  <c r="J92" i="10"/>
  <c r="R91" i="10"/>
  <c r="Q91" i="10"/>
  <c r="P91" i="10"/>
  <c r="O91" i="10"/>
  <c r="N91" i="10"/>
  <c r="M91" i="10"/>
  <c r="L91" i="10"/>
  <c r="K91" i="10"/>
  <c r="J91" i="10"/>
  <c r="R90" i="10"/>
  <c r="Q90" i="10"/>
  <c r="P90" i="10"/>
  <c r="O90" i="10"/>
  <c r="N90" i="10"/>
  <c r="M90" i="10"/>
  <c r="L90" i="10"/>
  <c r="K90" i="10"/>
  <c r="J90" i="10"/>
  <c r="R89" i="10"/>
  <c r="Q89" i="10"/>
  <c r="P89" i="10"/>
  <c r="O89" i="10"/>
  <c r="N89" i="10"/>
  <c r="M89" i="10"/>
  <c r="L89" i="10"/>
  <c r="K89" i="10"/>
  <c r="J89" i="10"/>
  <c r="R88" i="10"/>
  <c r="Q88" i="10"/>
  <c r="P88" i="10"/>
  <c r="O88" i="10"/>
  <c r="N88" i="10"/>
  <c r="M88" i="10"/>
  <c r="L88" i="10"/>
  <c r="K88" i="10"/>
  <c r="J88" i="10"/>
  <c r="R87" i="10"/>
  <c r="Q87" i="10"/>
  <c r="P87" i="10"/>
  <c r="O87" i="10"/>
  <c r="N87" i="10"/>
  <c r="M87" i="10"/>
  <c r="L87" i="10"/>
  <c r="K87" i="10"/>
  <c r="J87" i="10"/>
  <c r="R86" i="10"/>
  <c r="Q86" i="10"/>
  <c r="P86" i="10"/>
  <c r="O86" i="10"/>
  <c r="N86" i="10"/>
  <c r="M86" i="10"/>
  <c r="L86" i="10"/>
  <c r="K86" i="10"/>
  <c r="J86" i="10"/>
  <c r="R83" i="10"/>
  <c r="Q83" i="10"/>
  <c r="P83" i="10"/>
  <c r="O83" i="10"/>
  <c r="N83" i="10"/>
  <c r="M83" i="10"/>
  <c r="L83" i="10"/>
  <c r="K83" i="10"/>
  <c r="J83" i="10"/>
  <c r="R82" i="10"/>
  <c r="Q82" i="10"/>
  <c r="P82" i="10"/>
  <c r="O82" i="10"/>
  <c r="N82" i="10"/>
  <c r="M82" i="10"/>
  <c r="L82" i="10"/>
  <c r="K82" i="10"/>
  <c r="J82" i="10"/>
  <c r="R81" i="10"/>
  <c r="Q81" i="10"/>
  <c r="P81" i="10"/>
  <c r="O81" i="10"/>
  <c r="N81" i="10"/>
  <c r="M81" i="10"/>
  <c r="L81" i="10"/>
  <c r="K81" i="10"/>
  <c r="J81" i="10"/>
  <c r="R80" i="10"/>
  <c r="Q80" i="10"/>
  <c r="P80" i="10"/>
  <c r="O80" i="10"/>
  <c r="N80" i="10"/>
  <c r="M80" i="10"/>
  <c r="L80" i="10"/>
  <c r="K80" i="10"/>
  <c r="J80" i="10"/>
  <c r="R79" i="10"/>
  <c r="Q79" i="10"/>
  <c r="P79" i="10"/>
  <c r="O79" i="10"/>
  <c r="N79" i="10"/>
  <c r="M79" i="10"/>
  <c r="L79" i="10"/>
  <c r="K79" i="10"/>
  <c r="J79" i="10"/>
  <c r="R78" i="10"/>
  <c r="Q78" i="10"/>
  <c r="P78" i="10"/>
  <c r="O78" i="10"/>
  <c r="N78" i="10"/>
  <c r="M78" i="10"/>
  <c r="L78" i="10"/>
  <c r="K78" i="10"/>
  <c r="J78" i="10"/>
  <c r="R77" i="10"/>
  <c r="Q77" i="10"/>
  <c r="P77" i="10"/>
  <c r="O77" i="10"/>
  <c r="N77" i="10"/>
  <c r="M77" i="10"/>
  <c r="L77" i="10"/>
  <c r="K77" i="10"/>
  <c r="J77" i="10"/>
  <c r="R76" i="10"/>
  <c r="Q76" i="10"/>
  <c r="P76" i="10"/>
  <c r="O76" i="10"/>
  <c r="N76" i="10"/>
  <c r="M76" i="10"/>
  <c r="L76" i="10"/>
  <c r="K76" i="10"/>
  <c r="J76" i="10"/>
  <c r="R73" i="10"/>
  <c r="Q73" i="10"/>
  <c r="P73" i="10"/>
  <c r="O73" i="10"/>
  <c r="N73" i="10"/>
  <c r="M73" i="10"/>
  <c r="L73" i="10"/>
  <c r="K73" i="10"/>
  <c r="J73" i="10"/>
  <c r="R72" i="10"/>
  <c r="Q72" i="10"/>
  <c r="P72" i="10"/>
  <c r="O72" i="10"/>
  <c r="N72" i="10"/>
  <c r="M72" i="10"/>
  <c r="L72" i="10"/>
  <c r="K72" i="10"/>
  <c r="J72" i="10"/>
  <c r="R71" i="10"/>
  <c r="Q71" i="10"/>
  <c r="P71" i="10"/>
  <c r="O71" i="10"/>
  <c r="N71" i="10"/>
  <c r="M71" i="10"/>
  <c r="L71" i="10"/>
  <c r="K71" i="10"/>
  <c r="J71" i="10"/>
  <c r="R70" i="10"/>
  <c r="Q70" i="10"/>
  <c r="P70" i="10"/>
  <c r="O70" i="10"/>
  <c r="N70" i="10"/>
  <c r="M70" i="10"/>
  <c r="L70" i="10"/>
  <c r="K70" i="10"/>
  <c r="J70" i="10"/>
  <c r="R69" i="10"/>
  <c r="Q69" i="10"/>
  <c r="P69" i="10"/>
  <c r="O69" i="10"/>
  <c r="N69" i="10"/>
  <c r="M69" i="10"/>
  <c r="L69" i="10"/>
  <c r="K69" i="10"/>
  <c r="J69" i="10"/>
  <c r="R68" i="10"/>
  <c r="Q68" i="10"/>
  <c r="P68" i="10"/>
  <c r="O68" i="10"/>
  <c r="N68" i="10"/>
  <c r="M68" i="10"/>
  <c r="L68" i="10"/>
  <c r="K68" i="10"/>
  <c r="J68" i="10"/>
  <c r="R67" i="10"/>
  <c r="Q67" i="10"/>
  <c r="P67" i="10"/>
  <c r="O67" i="10"/>
  <c r="N67" i="10"/>
  <c r="M67" i="10"/>
  <c r="L67" i="10"/>
  <c r="K67" i="10"/>
  <c r="J67" i="10"/>
  <c r="R66" i="10"/>
  <c r="Q66" i="10"/>
  <c r="P66" i="10"/>
  <c r="O66" i="10"/>
  <c r="N66" i="10"/>
  <c r="M66" i="10"/>
  <c r="L66" i="10"/>
  <c r="K66" i="10"/>
  <c r="J66" i="10"/>
  <c r="R63" i="10"/>
  <c r="Q63" i="10"/>
  <c r="P63" i="10"/>
  <c r="O63" i="10"/>
  <c r="N63" i="10"/>
  <c r="M63" i="10"/>
  <c r="L63" i="10"/>
  <c r="K63" i="10"/>
  <c r="J63" i="10"/>
  <c r="R62" i="10"/>
  <c r="Q62" i="10"/>
  <c r="P62" i="10"/>
  <c r="O62" i="10"/>
  <c r="N62" i="10"/>
  <c r="M62" i="10"/>
  <c r="L62" i="10"/>
  <c r="K62" i="10"/>
  <c r="J62" i="10"/>
  <c r="R61" i="10"/>
  <c r="Q61" i="10"/>
  <c r="P61" i="10"/>
  <c r="O61" i="10"/>
  <c r="N61" i="10"/>
  <c r="M61" i="10"/>
  <c r="L61" i="10"/>
  <c r="K61" i="10"/>
  <c r="J61" i="10"/>
  <c r="R60" i="10"/>
  <c r="Q60" i="10"/>
  <c r="P60" i="10"/>
  <c r="O60" i="10"/>
  <c r="N60" i="10"/>
  <c r="M60" i="10"/>
  <c r="L60" i="10"/>
  <c r="K60" i="10"/>
  <c r="J60" i="10"/>
  <c r="R59" i="10"/>
  <c r="Q59" i="10"/>
  <c r="P59" i="10"/>
  <c r="O59" i="10"/>
  <c r="N59" i="10"/>
  <c r="M59" i="10"/>
  <c r="L59" i="10"/>
  <c r="K59" i="10"/>
  <c r="J59" i="10"/>
  <c r="R58" i="10"/>
  <c r="Q58" i="10"/>
  <c r="P58" i="10"/>
  <c r="O58" i="10"/>
  <c r="N58" i="10"/>
  <c r="M58" i="10"/>
  <c r="L58" i="10"/>
  <c r="K58" i="10"/>
  <c r="J58" i="10"/>
  <c r="R57" i="10"/>
  <c r="Q57" i="10"/>
  <c r="P57" i="10"/>
  <c r="O57" i="10"/>
  <c r="N57" i="10"/>
  <c r="M57" i="10"/>
  <c r="L57" i="10"/>
  <c r="K57" i="10"/>
  <c r="J57" i="10"/>
  <c r="R56" i="10"/>
  <c r="Q56" i="10"/>
  <c r="P56" i="10"/>
  <c r="O56" i="10"/>
  <c r="N56" i="10"/>
  <c r="M56" i="10"/>
  <c r="L56" i="10"/>
  <c r="K56" i="10"/>
  <c r="J56" i="10"/>
  <c r="R50" i="10"/>
  <c r="Q50" i="10"/>
  <c r="P50" i="10"/>
  <c r="O50" i="10"/>
  <c r="N50" i="10"/>
  <c r="M50" i="10"/>
  <c r="L50" i="10"/>
  <c r="K50" i="10"/>
  <c r="J50" i="10"/>
  <c r="R49" i="10"/>
  <c r="Q49" i="10"/>
  <c r="P49" i="10"/>
  <c r="O49" i="10"/>
  <c r="N49" i="10"/>
  <c r="M49" i="10"/>
  <c r="L49" i="10"/>
  <c r="K49" i="10"/>
  <c r="J49" i="10"/>
  <c r="R48" i="10"/>
  <c r="Q48" i="10"/>
  <c r="P48" i="10"/>
  <c r="O48" i="10"/>
  <c r="N48" i="10"/>
  <c r="M48" i="10"/>
  <c r="L48" i="10"/>
  <c r="K48" i="10"/>
  <c r="J48" i="10"/>
  <c r="R47" i="10"/>
  <c r="Q47" i="10"/>
  <c r="P47" i="10"/>
  <c r="O47" i="10"/>
  <c r="N47" i="10"/>
  <c r="M47" i="10"/>
  <c r="L47" i="10"/>
  <c r="K47" i="10"/>
  <c r="J47" i="10"/>
  <c r="R46" i="10"/>
  <c r="Q46" i="10"/>
  <c r="P46" i="10"/>
  <c r="O46" i="10"/>
  <c r="N46" i="10"/>
  <c r="M46" i="10"/>
  <c r="L46" i="10"/>
  <c r="K46" i="10"/>
  <c r="J46" i="10"/>
  <c r="R45" i="10"/>
  <c r="Q45" i="10"/>
  <c r="P45" i="10"/>
  <c r="O45" i="10"/>
  <c r="N45" i="10"/>
  <c r="M45" i="10"/>
  <c r="L45" i="10"/>
  <c r="K45" i="10"/>
  <c r="J45" i="10"/>
  <c r="R44" i="10"/>
  <c r="Q44" i="10"/>
  <c r="P44" i="10"/>
  <c r="O44" i="10"/>
  <c r="N44" i="10"/>
  <c r="M44" i="10"/>
  <c r="L44" i="10"/>
  <c r="K44" i="10"/>
  <c r="J44" i="10"/>
  <c r="R43" i="10"/>
  <c r="Q43" i="10"/>
  <c r="P43" i="10"/>
  <c r="O43" i="10"/>
  <c r="N43" i="10"/>
  <c r="M43" i="10"/>
  <c r="L43" i="10"/>
  <c r="K43" i="10"/>
  <c r="J43" i="10"/>
  <c r="R40" i="10"/>
  <c r="Q40" i="10"/>
  <c r="P40" i="10"/>
  <c r="O40" i="10"/>
  <c r="N40" i="10"/>
  <c r="M40" i="10"/>
  <c r="L40" i="10"/>
  <c r="K40" i="10"/>
  <c r="J40" i="10"/>
  <c r="R39" i="10"/>
  <c r="Q39" i="10"/>
  <c r="P39" i="10"/>
  <c r="O39" i="10"/>
  <c r="N39" i="10"/>
  <c r="M39" i="10"/>
  <c r="L39" i="10"/>
  <c r="K39" i="10"/>
  <c r="J39" i="10"/>
  <c r="R38" i="10"/>
  <c r="Q38" i="10"/>
  <c r="P38" i="10"/>
  <c r="O38" i="10"/>
  <c r="N38" i="10"/>
  <c r="M38" i="10"/>
  <c r="L38" i="10"/>
  <c r="K38" i="10"/>
  <c r="J38" i="10"/>
  <c r="R37" i="10"/>
  <c r="Q37" i="10"/>
  <c r="P37" i="10"/>
  <c r="O37" i="10"/>
  <c r="N37" i="10"/>
  <c r="M37" i="10"/>
  <c r="L37" i="10"/>
  <c r="K37" i="10"/>
  <c r="J37" i="10"/>
  <c r="R36" i="10"/>
  <c r="Q36" i="10"/>
  <c r="P36" i="10"/>
  <c r="O36" i="10"/>
  <c r="N36" i="10"/>
  <c r="M36" i="10"/>
  <c r="L36" i="10"/>
  <c r="K36" i="10"/>
  <c r="J36" i="10"/>
  <c r="R35" i="10"/>
  <c r="Q35" i="10"/>
  <c r="P35" i="10"/>
  <c r="O35" i="10"/>
  <c r="N35" i="10"/>
  <c r="M35" i="10"/>
  <c r="L35" i="10"/>
  <c r="K35" i="10"/>
  <c r="J35" i="10"/>
  <c r="R34" i="10"/>
  <c r="Q34" i="10"/>
  <c r="P34" i="10"/>
  <c r="O34" i="10"/>
  <c r="N34" i="10"/>
  <c r="M34" i="10"/>
  <c r="L34" i="10"/>
  <c r="K34" i="10"/>
  <c r="J34" i="10"/>
  <c r="R33" i="10"/>
  <c r="Q33" i="10"/>
  <c r="P33" i="10"/>
  <c r="O33" i="10"/>
  <c r="N33" i="10"/>
  <c r="M33" i="10"/>
  <c r="L33" i="10"/>
  <c r="K33" i="10"/>
  <c r="J33" i="10"/>
  <c r="R30" i="10"/>
  <c r="Q30" i="10"/>
  <c r="P30" i="10"/>
  <c r="O30" i="10"/>
  <c r="N30" i="10"/>
  <c r="M30" i="10"/>
  <c r="L30" i="10"/>
  <c r="K30" i="10"/>
  <c r="J30" i="10"/>
  <c r="R29" i="10"/>
  <c r="Q29" i="10"/>
  <c r="P29" i="10"/>
  <c r="O29" i="10"/>
  <c r="N29" i="10"/>
  <c r="M29" i="10"/>
  <c r="L29" i="10"/>
  <c r="K29" i="10"/>
  <c r="J29" i="10"/>
  <c r="R28" i="10"/>
  <c r="Q28" i="10"/>
  <c r="P28" i="10"/>
  <c r="O28" i="10"/>
  <c r="N28" i="10"/>
  <c r="M28" i="10"/>
  <c r="L28" i="10"/>
  <c r="K28" i="10"/>
  <c r="J28" i="10"/>
  <c r="R27" i="10"/>
  <c r="Q27" i="10"/>
  <c r="P27" i="10"/>
  <c r="O27" i="10"/>
  <c r="N27" i="10"/>
  <c r="M27" i="10"/>
  <c r="L27" i="10"/>
  <c r="K27" i="10"/>
  <c r="J27" i="10"/>
  <c r="R26" i="10"/>
  <c r="Q26" i="10"/>
  <c r="P26" i="10"/>
  <c r="O26" i="10"/>
  <c r="N26" i="10"/>
  <c r="M26" i="10"/>
  <c r="L26" i="10"/>
  <c r="K26" i="10"/>
  <c r="J26" i="10"/>
  <c r="R25" i="10"/>
  <c r="Q25" i="10"/>
  <c r="P25" i="10"/>
  <c r="O25" i="10"/>
  <c r="N25" i="10"/>
  <c r="M25" i="10"/>
  <c r="L25" i="10"/>
  <c r="K25" i="10"/>
  <c r="J25" i="10"/>
  <c r="R24" i="10"/>
  <c r="Q24" i="10"/>
  <c r="P24" i="10"/>
  <c r="O24" i="10"/>
  <c r="N24" i="10"/>
  <c r="M24" i="10"/>
  <c r="L24" i="10"/>
  <c r="K24" i="10"/>
  <c r="J24" i="10"/>
  <c r="R23" i="10"/>
  <c r="Q23" i="10"/>
  <c r="P23" i="10"/>
  <c r="O23" i="10"/>
  <c r="N23" i="10"/>
  <c r="M23" i="10"/>
  <c r="L23" i="10"/>
  <c r="K23" i="10"/>
  <c r="J23" i="10"/>
  <c r="R20" i="10"/>
  <c r="Q20" i="10"/>
  <c r="P20" i="10"/>
  <c r="O20" i="10"/>
  <c r="N20" i="10"/>
  <c r="M20" i="10"/>
  <c r="L20" i="10"/>
  <c r="K20" i="10"/>
  <c r="J20" i="10"/>
  <c r="R19" i="10"/>
  <c r="Q19" i="10"/>
  <c r="P19" i="10"/>
  <c r="O19" i="10"/>
  <c r="N19" i="10"/>
  <c r="M19" i="10"/>
  <c r="L19" i="10"/>
  <c r="K19" i="10"/>
  <c r="J19" i="10"/>
  <c r="R18" i="10"/>
  <c r="Q18" i="10"/>
  <c r="P18" i="10"/>
  <c r="O18" i="10"/>
  <c r="N18" i="10"/>
  <c r="M18" i="10"/>
  <c r="L18" i="10"/>
  <c r="K18" i="10"/>
  <c r="J18" i="10"/>
  <c r="R17" i="10"/>
  <c r="Q17" i="10"/>
  <c r="P17" i="10"/>
  <c r="O17" i="10"/>
  <c r="N17" i="10"/>
  <c r="M17" i="10"/>
  <c r="L17" i="10"/>
  <c r="K17" i="10"/>
  <c r="J17" i="10"/>
  <c r="R16" i="10"/>
  <c r="Q16" i="10"/>
  <c r="P16" i="10"/>
  <c r="O16" i="10"/>
  <c r="N16" i="10"/>
  <c r="M16" i="10"/>
  <c r="L16" i="10"/>
  <c r="K16" i="10"/>
  <c r="J16" i="10"/>
  <c r="R15" i="10"/>
  <c r="Q15" i="10"/>
  <c r="P15" i="10"/>
  <c r="O15" i="10"/>
  <c r="N15" i="10"/>
  <c r="M15" i="10"/>
  <c r="L15" i="10"/>
  <c r="K15" i="10"/>
  <c r="J15" i="10"/>
  <c r="R14" i="10"/>
  <c r="Q14" i="10"/>
  <c r="P14" i="10"/>
  <c r="O14" i="10"/>
  <c r="N14" i="10"/>
  <c r="M14" i="10"/>
  <c r="L14" i="10"/>
  <c r="K14" i="10"/>
  <c r="J14" i="10"/>
  <c r="R13" i="10"/>
  <c r="Q13" i="10"/>
  <c r="P13" i="10"/>
  <c r="O13" i="10"/>
  <c r="N13" i="10"/>
  <c r="M13" i="10"/>
  <c r="L13" i="10"/>
  <c r="K13" i="10"/>
  <c r="J13" i="10"/>
  <c r="J4" i="10"/>
  <c r="K4" i="10"/>
  <c r="L4" i="10"/>
  <c r="M4" i="10"/>
  <c r="N4" i="10"/>
  <c r="O4" i="10"/>
  <c r="P4" i="10"/>
  <c r="Q4" i="10"/>
  <c r="R4" i="10"/>
  <c r="J5" i="10"/>
  <c r="K5" i="10"/>
  <c r="L5" i="10"/>
  <c r="M5" i="10"/>
  <c r="N5" i="10"/>
  <c r="O5" i="10"/>
  <c r="P5" i="10"/>
  <c r="Q5" i="10"/>
  <c r="R5" i="10"/>
  <c r="J6" i="10"/>
  <c r="K6" i="10"/>
  <c r="L6" i="10"/>
  <c r="M6" i="10"/>
  <c r="N6" i="10"/>
  <c r="O6" i="10"/>
  <c r="P6" i="10"/>
  <c r="Q6" i="10"/>
  <c r="R6" i="10"/>
  <c r="J7" i="10"/>
  <c r="K7" i="10"/>
  <c r="L7" i="10"/>
  <c r="M7" i="10"/>
  <c r="N7" i="10"/>
  <c r="O7" i="10"/>
  <c r="P7" i="10"/>
  <c r="Q7" i="10"/>
  <c r="R7" i="10"/>
  <c r="J8" i="10"/>
  <c r="K8" i="10"/>
  <c r="L8" i="10"/>
  <c r="M8" i="10"/>
  <c r="N8" i="10"/>
  <c r="O8" i="10"/>
  <c r="P8" i="10"/>
  <c r="Q8" i="10"/>
  <c r="R8" i="10"/>
  <c r="J9" i="10"/>
  <c r="K9" i="10"/>
  <c r="L9" i="10"/>
  <c r="M9" i="10"/>
  <c r="N9" i="10"/>
  <c r="O9" i="10"/>
  <c r="P9" i="10"/>
  <c r="Q9" i="10"/>
  <c r="R9" i="10"/>
  <c r="J10" i="10"/>
  <c r="K10" i="10"/>
  <c r="L10" i="10"/>
  <c r="M10" i="10"/>
  <c r="N10" i="10"/>
  <c r="O10" i="10"/>
  <c r="P10" i="10"/>
  <c r="Q10" i="10"/>
  <c r="R10" i="10"/>
  <c r="R3" i="10"/>
  <c r="Q3" i="10"/>
  <c r="P3" i="10"/>
  <c r="O3" i="10"/>
  <c r="N3" i="10"/>
  <c r="M3" i="10"/>
  <c r="L3" i="10"/>
  <c r="K3" i="10"/>
  <c r="J3" i="10"/>
  <c r="J43" i="15"/>
  <c r="C42" i="15"/>
  <c r="C43" i="15" s="1"/>
  <c r="D42" i="15"/>
  <c r="D43" i="15" s="1"/>
  <c r="E42" i="15"/>
  <c r="E43" i="15" s="1"/>
  <c r="F42" i="15"/>
  <c r="F43" i="15" s="1"/>
  <c r="G42" i="15"/>
  <c r="G43" i="15" s="1"/>
  <c r="H42" i="15"/>
  <c r="H43" i="15" s="1"/>
  <c r="I42" i="15"/>
  <c r="I43" i="15" s="1"/>
  <c r="J42" i="15"/>
  <c r="B42" i="15"/>
  <c r="B43" i="15" s="1"/>
  <c r="R105" i="8" l="1"/>
  <c r="Q105" i="8"/>
  <c r="P105" i="8"/>
  <c r="R104" i="8"/>
  <c r="U100" i="8" s="1"/>
  <c r="U102" i="8" s="1"/>
  <c r="Q104" i="8"/>
  <c r="T100" i="8" s="1"/>
  <c r="P104" i="8"/>
  <c r="S100" i="8" s="1"/>
  <c r="R103" i="8"/>
  <c r="Q103" i="8"/>
  <c r="P103" i="8"/>
  <c r="R102" i="8"/>
  <c r="Q102" i="8"/>
  <c r="P102" i="8"/>
  <c r="R101" i="8"/>
  <c r="Q101" i="8"/>
  <c r="P101" i="8"/>
  <c r="R100" i="8"/>
  <c r="Q100" i="8"/>
  <c r="P100" i="8"/>
  <c r="R99" i="8"/>
  <c r="Q99" i="8"/>
  <c r="P99" i="8"/>
  <c r="R98" i="8"/>
  <c r="Q98" i="8"/>
  <c r="P98" i="8"/>
  <c r="R94" i="8"/>
  <c r="Q94" i="8"/>
  <c r="P94" i="8"/>
  <c r="R93" i="8"/>
  <c r="Q93" i="8"/>
  <c r="P93" i="8"/>
  <c r="R92" i="8"/>
  <c r="Q92" i="8"/>
  <c r="P92" i="8"/>
  <c r="R91" i="8"/>
  <c r="Q91" i="8"/>
  <c r="P91" i="8"/>
  <c r="R90" i="8"/>
  <c r="Q90" i="8"/>
  <c r="P90" i="8"/>
  <c r="R89" i="8"/>
  <c r="Q89" i="8"/>
  <c r="P89" i="8"/>
  <c r="R88" i="8"/>
  <c r="Q88" i="8"/>
  <c r="P88" i="8"/>
  <c r="R87" i="8"/>
  <c r="Q87" i="8"/>
  <c r="P87" i="8"/>
  <c r="R83" i="8"/>
  <c r="Q83" i="8"/>
  <c r="P83" i="8"/>
  <c r="R82" i="8"/>
  <c r="U78" i="8" s="1"/>
  <c r="Q82" i="8"/>
  <c r="T78" i="8" s="1"/>
  <c r="T80" i="8" s="1"/>
  <c r="P82" i="8"/>
  <c r="S78" i="8" s="1"/>
  <c r="R81" i="8"/>
  <c r="Q81" i="8"/>
  <c r="P81" i="8"/>
  <c r="R80" i="8"/>
  <c r="Q80" i="8"/>
  <c r="P80" i="8"/>
  <c r="R79" i="8"/>
  <c r="Q79" i="8"/>
  <c r="P79" i="8"/>
  <c r="R78" i="8"/>
  <c r="Q78" i="8"/>
  <c r="P78" i="8"/>
  <c r="R77" i="8"/>
  <c r="Q77" i="8"/>
  <c r="P77" i="8"/>
  <c r="R76" i="8"/>
  <c r="Q76" i="8"/>
  <c r="P76" i="8"/>
  <c r="R72" i="8"/>
  <c r="Q72" i="8"/>
  <c r="P72" i="8"/>
  <c r="R71" i="8"/>
  <c r="U67" i="8" s="1"/>
  <c r="U69" i="8" s="1"/>
  <c r="Q71" i="8"/>
  <c r="T67" i="8" s="1"/>
  <c r="P71" i="8"/>
  <c r="R70" i="8"/>
  <c r="Q70" i="8"/>
  <c r="P70" i="8"/>
  <c r="R69" i="8"/>
  <c r="Q69" i="8"/>
  <c r="P69" i="8"/>
  <c r="R68" i="8"/>
  <c r="Q68" i="8"/>
  <c r="P68" i="8"/>
  <c r="R67" i="8"/>
  <c r="Q67" i="8"/>
  <c r="P67" i="8"/>
  <c r="R66" i="8"/>
  <c r="Q66" i="8"/>
  <c r="P66" i="8"/>
  <c r="R65" i="8"/>
  <c r="Q65" i="8"/>
  <c r="P65" i="8"/>
  <c r="R56" i="8"/>
  <c r="Q56" i="8"/>
  <c r="P56" i="8"/>
  <c r="R55" i="8"/>
  <c r="U51" i="8" s="1"/>
  <c r="Q55" i="8"/>
  <c r="P55" i="8"/>
  <c r="R54" i="8"/>
  <c r="Q54" i="8"/>
  <c r="P54" i="8"/>
  <c r="R53" i="8"/>
  <c r="Q53" i="8"/>
  <c r="P53" i="8"/>
  <c r="R52" i="8"/>
  <c r="Q52" i="8"/>
  <c r="P52" i="8"/>
  <c r="R51" i="8"/>
  <c r="Q51" i="8"/>
  <c r="P51" i="8"/>
  <c r="R50" i="8"/>
  <c r="Q50" i="8"/>
  <c r="P50" i="8"/>
  <c r="R49" i="8"/>
  <c r="Q49" i="8"/>
  <c r="P49" i="8"/>
  <c r="R45" i="8"/>
  <c r="Q45" i="8"/>
  <c r="P45" i="8"/>
  <c r="R44" i="8"/>
  <c r="Q44" i="8"/>
  <c r="P44" i="8"/>
  <c r="R43" i="8"/>
  <c r="Q43" i="8"/>
  <c r="P43" i="8"/>
  <c r="R42" i="8"/>
  <c r="Q42" i="8"/>
  <c r="P42" i="8"/>
  <c r="R41" i="8"/>
  <c r="Q41" i="8"/>
  <c r="P41" i="8"/>
  <c r="R40" i="8"/>
  <c r="Q40" i="8"/>
  <c r="P40" i="8"/>
  <c r="R39" i="8"/>
  <c r="Q39" i="8"/>
  <c r="P39" i="8"/>
  <c r="R38" i="8"/>
  <c r="Q38" i="8"/>
  <c r="P38" i="8"/>
  <c r="R34" i="8"/>
  <c r="Q34" i="8"/>
  <c r="P34" i="8"/>
  <c r="R33" i="8"/>
  <c r="U29" i="8" s="1"/>
  <c r="U34" i="8" s="1"/>
  <c r="Q33" i="8"/>
  <c r="T29" i="8" s="1"/>
  <c r="T31" i="8" s="1"/>
  <c r="P33" i="8"/>
  <c r="S29" i="8" s="1"/>
  <c r="R32" i="8"/>
  <c r="Q32" i="8"/>
  <c r="P32" i="8"/>
  <c r="R31" i="8"/>
  <c r="Q31" i="8"/>
  <c r="P31" i="8"/>
  <c r="R30" i="8"/>
  <c r="Q30" i="8"/>
  <c r="P30" i="8"/>
  <c r="R29" i="8"/>
  <c r="Q29" i="8"/>
  <c r="P29" i="8"/>
  <c r="R28" i="8"/>
  <c r="Q28" i="8"/>
  <c r="P28" i="8"/>
  <c r="R27" i="8"/>
  <c r="Q27" i="8"/>
  <c r="P27" i="8"/>
  <c r="R23" i="8"/>
  <c r="Q23" i="8"/>
  <c r="P23" i="8"/>
  <c r="R22" i="8"/>
  <c r="U18" i="8" s="1"/>
  <c r="Q22" i="8"/>
  <c r="P22" i="8"/>
  <c r="R21" i="8"/>
  <c r="Q21" i="8"/>
  <c r="P21" i="8"/>
  <c r="R20" i="8"/>
  <c r="Q20" i="8"/>
  <c r="P20" i="8"/>
  <c r="R19" i="8"/>
  <c r="Q19" i="8"/>
  <c r="P19" i="8"/>
  <c r="R18" i="8"/>
  <c r="Q18" i="8"/>
  <c r="P18" i="8"/>
  <c r="R17" i="8"/>
  <c r="Q17" i="8"/>
  <c r="P17" i="8"/>
  <c r="R16" i="8"/>
  <c r="Q16" i="8"/>
  <c r="P16" i="8"/>
  <c r="R12" i="8"/>
  <c r="Q12" i="8"/>
  <c r="P12" i="8"/>
  <c r="R11" i="8"/>
  <c r="U7" i="8" s="1"/>
  <c r="Q11" i="8"/>
  <c r="P11" i="8"/>
  <c r="R10" i="8"/>
  <c r="Q10" i="8"/>
  <c r="P10" i="8"/>
  <c r="R9" i="8"/>
  <c r="Q9" i="8"/>
  <c r="P9" i="8"/>
  <c r="R8" i="8"/>
  <c r="Q8" i="8"/>
  <c r="P8" i="8"/>
  <c r="R7" i="8"/>
  <c r="Q7" i="8"/>
  <c r="P7" i="8"/>
  <c r="R6" i="8"/>
  <c r="Q6" i="8"/>
  <c r="P6" i="8"/>
  <c r="R5" i="8"/>
  <c r="Q5" i="8"/>
  <c r="P5" i="8"/>
  <c r="R84" i="8" l="1"/>
  <c r="U76" i="8" s="1"/>
  <c r="S89" i="8"/>
  <c r="T89" i="8"/>
  <c r="T91" i="8" s="1"/>
  <c r="T7" i="8"/>
  <c r="T9" i="8" s="1"/>
  <c r="Q84" i="8"/>
  <c r="T76" i="8" s="1"/>
  <c r="T82" i="8" s="1"/>
  <c r="P95" i="8"/>
  <c r="S87" i="8" s="1"/>
  <c r="S93" i="8" s="1"/>
  <c r="S7" i="8"/>
  <c r="S12" i="8" s="1"/>
  <c r="S51" i="8"/>
  <c r="S56" i="8" s="1"/>
  <c r="T40" i="8"/>
  <c r="T42" i="8" s="1"/>
  <c r="T51" i="8"/>
  <c r="T53" i="8" s="1"/>
  <c r="Q24" i="8"/>
  <c r="T16" i="8" s="1"/>
  <c r="Q35" i="8"/>
  <c r="T27" i="8" s="1"/>
  <c r="T33" i="8" s="1"/>
  <c r="U40" i="8"/>
  <c r="U45" i="8" s="1"/>
  <c r="R24" i="8"/>
  <c r="U16" i="8" s="1"/>
  <c r="S18" i="8"/>
  <c r="S20" i="8" s="1"/>
  <c r="P46" i="8"/>
  <c r="S38" i="8" s="1"/>
  <c r="S105" i="8"/>
  <c r="S102" i="8"/>
  <c r="T105" i="8"/>
  <c r="T102" i="8"/>
  <c r="Q106" i="8"/>
  <c r="T98" i="8" s="1"/>
  <c r="T104" i="8" s="1"/>
  <c r="T106" i="8" s="1"/>
  <c r="R106" i="8"/>
  <c r="U98" i="8" s="1"/>
  <c r="U104" i="8" s="1"/>
  <c r="P106" i="8"/>
  <c r="S98" i="8" s="1"/>
  <c r="S104" i="8" s="1"/>
  <c r="S94" i="8"/>
  <c r="S91" i="8"/>
  <c r="Q95" i="8"/>
  <c r="T87" i="8" s="1"/>
  <c r="R95" i="8"/>
  <c r="U87" i="8" s="1"/>
  <c r="U89" i="8"/>
  <c r="U91" i="8" s="1"/>
  <c r="P84" i="8"/>
  <c r="S76" i="8" s="1"/>
  <c r="T72" i="8"/>
  <c r="T69" i="8"/>
  <c r="S67" i="8"/>
  <c r="S72" i="8" s="1"/>
  <c r="Q73" i="8"/>
  <c r="T65" i="8" s="1"/>
  <c r="R73" i="8"/>
  <c r="U65" i="8" s="1"/>
  <c r="U71" i="8" s="1"/>
  <c r="P73" i="8"/>
  <c r="S65" i="8" s="1"/>
  <c r="P57" i="8"/>
  <c r="S49" i="8" s="1"/>
  <c r="R57" i="8"/>
  <c r="U49" i="8" s="1"/>
  <c r="Q57" i="8"/>
  <c r="T49" i="8" s="1"/>
  <c r="T55" i="8" s="1"/>
  <c r="Q46" i="8"/>
  <c r="T38" i="8" s="1"/>
  <c r="R46" i="8"/>
  <c r="U38" i="8" s="1"/>
  <c r="S40" i="8"/>
  <c r="R35" i="8"/>
  <c r="U27" i="8" s="1"/>
  <c r="P35" i="8"/>
  <c r="S27" i="8" s="1"/>
  <c r="T18" i="8"/>
  <c r="T20" i="8" s="1"/>
  <c r="P24" i="8"/>
  <c r="S16" i="8" s="1"/>
  <c r="P13" i="8"/>
  <c r="S5" i="8" s="1"/>
  <c r="Q13" i="8"/>
  <c r="T5" i="8" s="1"/>
  <c r="T11" i="8" s="1"/>
  <c r="R13" i="8"/>
  <c r="U5" i="8" s="1"/>
  <c r="U105" i="8"/>
  <c r="U94" i="8"/>
  <c r="T94" i="8"/>
  <c r="U80" i="8"/>
  <c r="U82" i="8" s="1"/>
  <c r="U83" i="8"/>
  <c r="S83" i="8"/>
  <c r="S80" i="8"/>
  <c r="T83" i="8"/>
  <c r="T84" i="8" s="1"/>
  <c r="U72" i="8"/>
  <c r="U56" i="8"/>
  <c r="U53" i="8"/>
  <c r="T56" i="8"/>
  <c r="S45" i="8"/>
  <c r="S42" i="8"/>
  <c r="S34" i="8"/>
  <c r="S31" i="8"/>
  <c r="T34" i="8"/>
  <c r="U31" i="8"/>
  <c r="U33" i="8" s="1"/>
  <c r="U35" i="8" s="1"/>
  <c r="U20" i="8"/>
  <c r="U23" i="8"/>
  <c r="U9" i="8"/>
  <c r="U12" i="8"/>
  <c r="T12" i="8"/>
  <c r="S95" i="8" l="1"/>
  <c r="U84" i="8"/>
  <c r="T22" i="8"/>
  <c r="U93" i="8"/>
  <c r="U95" i="8" s="1"/>
  <c r="T93" i="8"/>
  <c r="T95" i="8" s="1"/>
  <c r="S106" i="8"/>
  <c r="U11" i="8"/>
  <c r="U13" i="8" s="1"/>
  <c r="S44" i="8"/>
  <c r="S46" i="8" s="1"/>
  <c r="S33" i="8"/>
  <c r="S35" i="8" s="1"/>
  <c r="T13" i="8"/>
  <c r="S69" i="8"/>
  <c r="S71" i="8" s="1"/>
  <c r="S73" i="8" s="1"/>
  <c r="S23" i="8"/>
  <c r="S53" i="8"/>
  <c r="S55" i="8" s="1"/>
  <c r="S57" i="8" s="1"/>
  <c r="S82" i="8"/>
  <c r="S84" i="8" s="1"/>
  <c r="S9" i="8"/>
  <c r="S11" i="8" s="1"/>
  <c r="S13" i="8" s="1"/>
  <c r="T71" i="8"/>
  <c r="T73" i="8" s="1"/>
  <c r="T45" i="8"/>
  <c r="T44" i="8"/>
  <c r="S22" i="8"/>
  <c r="S24" i="8" s="1"/>
  <c r="T35" i="8"/>
  <c r="T23" i="8"/>
  <c r="T24" i="8" s="1"/>
  <c r="U22" i="8"/>
  <c r="U24" i="8" s="1"/>
  <c r="U42" i="8"/>
  <c r="U44" i="8" s="1"/>
  <c r="U46" i="8" s="1"/>
  <c r="U55" i="8"/>
  <c r="U57" i="8" s="1"/>
  <c r="U106" i="8"/>
  <c r="U73" i="8"/>
  <c r="T57" i="8"/>
  <c r="T46" i="8" l="1"/>
</calcChain>
</file>

<file path=xl/sharedStrings.xml><?xml version="1.0" encoding="utf-8"?>
<sst xmlns="http://schemas.openxmlformats.org/spreadsheetml/2006/main" count="2586" uniqueCount="635">
  <si>
    <t>Total</t>
  </si>
  <si>
    <t>Western</t>
  </si>
  <si>
    <t>Isabel</t>
  </si>
  <si>
    <t>Central</t>
  </si>
  <si>
    <t>Guadalcanal</t>
  </si>
  <si>
    <t>Honiara</t>
  </si>
  <si>
    <t>Malaita</t>
  </si>
  <si>
    <t>Makira/Ulawa</t>
  </si>
  <si>
    <t>Temotu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</si>
  <si>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</si>
  <si>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</si>
  <si>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</si>
  <si>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</si>
  <si>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</si>
  <si>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</si>
  <si>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</si>
  <si>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</si>
  <si>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</si>
  <si>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</si>
  <si>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</si>
  <si>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</si>
  <si>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</si>
  <si>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</si>
  <si>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</si>
  <si>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Male</t>
  </si>
  <si>
    <t>Female</t>
  </si>
  <si>
    <t>Under 1 year ........</t>
  </si>
  <si>
    <t>1 year .................</t>
  </si>
  <si>
    <t>2 years ............</t>
  </si>
  <si>
    <t>3 years .............</t>
  </si>
  <si>
    <t>4 years ...............</t>
  </si>
  <si>
    <t>5 years ..............</t>
  </si>
  <si>
    <t>6 years ..............</t>
  </si>
  <si>
    <t>7 years ..............</t>
  </si>
  <si>
    <t>8 years ..............</t>
  </si>
  <si>
    <t>9 years ..............</t>
  </si>
  <si>
    <t>10 years .............</t>
  </si>
  <si>
    <t>11 years ............</t>
  </si>
  <si>
    <t>12 years ............</t>
  </si>
  <si>
    <t>13 years ............</t>
  </si>
  <si>
    <t>14 years ............</t>
  </si>
  <si>
    <t>15 years ...........</t>
  </si>
  <si>
    <t>16 years ...........</t>
  </si>
  <si>
    <t>17 years ............</t>
  </si>
  <si>
    <t>18 years ............</t>
  </si>
  <si>
    <t>19 years ............</t>
  </si>
  <si>
    <t>20 years ............</t>
  </si>
  <si>
    <t>21 years ............</t>
  </si>
  <si>
    <t>22 years ............</t>
  </si>
  <si>
    <t>23 years ............\</t>
  </si>
  <si>
    <t>24 years ............</t>
  </si>
  <si>
    <t>25 years ............</t>
  </si>
  <si>
    <t>26 years ............</t>
  </si>
  <si>
    <t>27 years ............</t>
  </si>
  <si>
    <t>28 years ............</t>
  </si>
  <si>
    <t>29 years ............</t>
  </si>
  <si>
    <t>30 years ............</t>
  </si>
  <si>
    <t>31 years ............</t>
  </si>
  <si>
    <t>32 years ............</t>
  </si>
  <si>
    <t>33 years ............</t>
  </si>
  <si>
    <t>34 years ............</t>
  </si>
  <si>
    <t>35 years ............</t>
  </si>
  <si>
    <t>36 years ............</t>
  </si>
  <si>
    <t>37 years ............</t>
  </si>
  <si>
    <t>38 years ............</t>
  </si>
  <si>
    <t>39 years ............</t>
  </si>
  <si>
    <t>40 years ............</t>
  </si>
  <si>
    <t>41 years ............</t>
  </si>
  <si>
    <t>42 years ............</t>
  </si>
  <si>
    <t>43 years ............</t>
  </si>
  <si>
    <t>44 years ............</t>
  </si>
  <si>
    <t>45 years ............</t>
  </si>
  <si>
    <t>46 years .............</t>
  </si>
  <si>
    <t>47 years ............</t>
  </si>
  <si>
    <t>48 years ............</t>
  </si>
  <si>
    <t>49 years ............</t>
  </si>
  <si>
    <t>50 years ............</t>
  </si>
  <si>
    <t>51 years ............</t>
  </si>
  <si>
    <t>52 years ............</t>
  </si>
  <si>
    <t>53 years ............</t>
  </si>
  <si>
    <t>54 years ............</t>
  </si>
  <si>
    <t>55 years ............</t>
  </si>
  <si>
    <t>56 years ............</t>
  </si>
  <si>
    <t>57 years ............</t>
  </si>
  <si>
    <t>58 years ............</t>
  </si>
  <si>
    <t>59 years ............</t>
  </si>
  <si>
    <t>60 years ............</t>
  </si>
  <si>
    <t>61 years ............</t>
  </si>
  <si>
    <t>62 years ............</t>
  </si>
  <si>
    <t>63 years ............</t>
  </si>
  <si>
    <t>64 years ............</t>
  </si>
  <si>
    <t>65 years ............</t>
  </si>
  <si>
    <t>66 years ............</t>
  </si>
  <si>
    <t>67 years ............</t>
  </si>
  <si>
    <t>68 years ............</t>
  </si>
  <si>
    <t>69 years ............</t>
  </si>
  <si>
    <t>70 years ............</t>
  </si>
  <si>
    <t>71 years ............</t>
  </si>
  <si>
    <t>72 years ............</t>
  </si>
  <si>
    <t>73 years ............</t>
  </si>
  <si>
    <t>74 years ............</t>
  </si>
  <si>
    <t>75 years ............</t>
  </si>
  <si>
    <t>76 years ............</t>
  </si>
  <si>
    <t>77 years ............</t>
  </si>
  <si>
    <t>78 years ............</t>
  </si>
  <si>
    <t>79 years ............</t>
  </si>
  <si>
    <t>80 years .............</t>
  </si>
  <si>
    <t>81 years ............</t>
  </si>
  <si>
    <t>82 years .............</t>
  </si>
  <si>
    <t>83 years ............</t>
  </si>
  <si>
    <t>84 years ............</t>
  </si>
  <si>
    <t>85 years ............</t>
  </si>
  <si>
    <t>Not stated</t>
  </si>
  <si>
    <t>Non-head Col HH</t>
  </si>
  <si>
    <t>Table 7. Sex and Marital status by Province</t>
  </si>
  <si>
    <t>Sep.or divorced</t>
  </si>
  <si>
    <t>Table 8. Province and SMAM ages by Marital status and Sex</t>
  </si>
  <si>
    <t>Never married</t>
  </si>
  <si>
    <t xml:space="preserve">   SMAM ages</t>
  </si>
  <si>
    <t xml:space="preserve">   Western</t>
  </si>
  <si>
    <t xml:space="preserve">   Isabel</t>
  </si>
  <si>
    <t xml:space="preserve">   Central</t>
  </si>
  <si>
    <t xml:space="preserve">   Guadalcanal</t>
  </si>
  <si>
    <t xml:space="preserve">   Honiara</t>
  </si>
  <si>
    <t xml:space="preserve">   Malaita</t>
  </si>
  <si>
    <t xml:space="preserve">   Makira/Ulawa</t>
  </si>
  <si>
    <t xml:space="preserve">   Temotu</t>
  </si>
  <si>
    <t>15+</t>
  </si>
  <si>
    <t>CEB</t>
  </si>
  <si>
    <t>CS</t>
  </si>
  <si>
    <t>MCEB</t>
  </si>
  <si>
    <t>MCS</t>
  </si>
  <si>
    <t>FCEB</t>
  </si>
  <si>
    <t>FCS</t>
  </si>
  <si>
    <t xml:space="preserve">   Fertility ages</t>
  </si>
  <si>
    <t>Ethnicity</t>
  </si>
  <si>
    <t>Melanesians</t>
  </si>
  <si>
    <t>Polynesians</t>
  </si>
  <si>
    <t>Kiribati</t>
  </si>
  <si>
    <t>Europeans</t>
  </si>
  <si>
    <t>Chinese</t>
  </si>
  <si>
    <t>Other Pacifics</t>
  </si>
  <si>
    <t>Other Asians</t>
  </si>
  <si>
    <t>All others</t>
  </si>
  <si>
    <t>NS</t>
  </si>
  <si>
    <t>Mel/Pol</t>
  </si>
  <si>
    <t>Mel/Kir</t>
  </si>
  <si>
    <t>Mel/Eur</t>
  </si>
  <si>
    <t>Mel/Chinese</t>
  </si>
  <si>
    <t>Mel/Othr Pacific</t>
  </si>
  <si>
    <t>Mel/Othr Asians</t>
  </si>
  <si>
    <t>Mel/All Others</t>
  </si>
  <si>
    <t>Mel/Ns</t>
  </si>
  <si>
    <t>Pol/Mel</t>
  </si>
  <si>
    <t>Pol/Kir</t>
  </si>
  <si>
    <t>Pol/Eur</t>
  </si>
  <si>
    <t>Kir/Mel</t>
  </si>
  <si>
    <t>Kir/Pol</t>
  </si>
  <si>
    <t>Kir/Eur</t>
  </si>
  <si>
    <t>Kir/Chinese</t>
  </si>
  <si>
    <t>Kir/Othr Pacific</t>
  </si>
  <si>
    <t>Kir/Othr Asians</t>
  </si>
  <si>
    <t>Eur/Mel</t>
  </si>
  <si>
    <t>Eur/Pol</t>
  </si>
  <si>
    <t>Eur/Kir</t>
  </si>
  <si>
    <t>Eur/Othr Pacific</t>
  </si>
  <si>
    <t>Eur/Othr Asians</t>
  </si>
  <si>
    <t>Eur/All Others</t>
  </si>
  <si>
    <t>Chinese/Mel</t>
  </si>
  <si>
    <t>Chinese/Pol</t>
  </si>
  <si>
    <t>Chinese/Kir</t>
  </si>
  <si>
    <t>Othr Pacif/Mel</t>
  </si>
  <si>
    <t>Othr Pacif/Pol</t>
  </si>
  <si>
    <t>Othr Pacif/Kir</t>
  </si>
  <si>
    <t>Othr Pacif/Eur</t>
  </si>
  <si>
    <t>Ot Pac/ Ot Asian</t>
  </si>
  <si>
    <t>Othr Asian/Mel</t>
  </si>
  <si>
    <t>Othr Asian/Pol</t>
  </si>
  <si>
    <t>All othr/Mel</t>
  </si>
  <si>
    <t>All othr/Kir</t>
  </si>
  <si>
    <t>All othr/Eur</t>
  </si>
  <si>
    <t>NS/Mel</t>
  </si>
  <si>
    <t>Religion</t>
  </si>
  <si>
    <t>None</t>
  </si>
  <si>
    <t>Church of Mel CM</t>
  </si>
  <si>
    <t>Roman Catholi RM</t>
  </si>
  <si>
    <t>SSEC</t>
  </si>
  <si>
    <t>United Church UC</t>
  </si>
  <si>
    <t>CFC</t>
  </si>
  <si>
    <t>SDA</t>
  </si>
  <si>
    <t>Jehovah Witness</t>
  </si>
  <si>
    <t>Bahai</t>
  </si>
  <si>
    <t>Baptist</t>
  </si>
  <si>
    <t>New Apostolic Ch</t>
  </si>
  <si>
    <t>CRC</t>
  </si>
  <si>
    <t>World Wide Ch</t>
  </si>
  <si>
    <t>Assembly of God</t>
  </si>
  <si>
    <t>S.I trad(Custom)</t>
  </si>
  <si>
    <t>Others</t>
  </si>
  <si>
    <t>Objects</t>
  </si>
  <si>
    <t>Primary</t>
  </si>
  <si>
    <t>Secondary</t>
  </si>
  <si>
    <t>Tertiary</t>
  </si>
  <si>
    <t>Standard 1</t>
  </si>
  <si>
    <t>Standard 2</t>
  </si>
  <si>
    <t>Standard 3</t>
  </si>
  <si>
    <t>Standard 4</t>
  </si>
  <si>
    <t>Standard 5</t>
  </si>
  <si>
    <t>Standard 6</t>
  </si>
  <si>
    <t>Standard 7/8</t>
  </si>
  <si>
    <t>Standard NS</t>
  </si>
  <si>
    <t>Form 1</t>
  </si>
  <si>
    <t>Form 2</t>
  </si>
  <si>
    <t>Form 3</t>
  </si>
  <si>
    <t>Form 4</t>
  </si>
  <si>
    <t>Form 5</t>
  </si>
  <si>
    <t>Form 6</t>
  </si>
  <si>
    <t>Form NS</t>
  </si>
  <si>
    <t>Uni 1</t>
  </si>
  <si>
    <t>Uni 2</t>
  </si>
  <si>
    <t>Uni 3</t>
  </si>
  <si>
    <t>Uni 4</t>
  </si>
  <si>
    <t>Uni 5+</t>
  </si>
  <si>
    <t>Uni NS</t>
  </si>
  <si>
    <t xml:space="preserve">   Attending</t>
  </si>
  <si>
    <t>Birthplace</t>
  </si>
  <si>
    <t>Shortlands</t>
  </si>
  <si>
    <t>Sim/Ranogga</t>
  </si>
  <si>
    <t>Vella Lavella</t>
  </si>
  <si>
    <t>Gizo</t>
  </si>
  <si>
    <t>Choiseul</t>
  </si>
  <si>
    <t>Kolombangara</t>
  </si>
  <si>
    <t>Vona Vona</t>
  </si>
  <si>
    <t>Roviana</t>
  </si>
  <si>
    <t>Marovo</t>
  </si>
  <si>
    <t>Undefined 1</t>
  </si>
  <si>
    <t>Rennell</t>
  </si>
  <si>
    <t>Bellona</t>
  </si>
  <si>
    <t>Russell</t>
  </si>
  <si>
    <t>Savo</t>
  </si>
  <si>
    <t>Ngela</t>
  </si>
  <si>
    <t>Undefined 2</t>
  </si>
  <si>
    <t>Auki</t>
  </si>
  <si>
    <t>Ontong Java</t>
  </si>
  <si>
    <t>Sikaiana</t>
  </si>
  <si>
    <t>Undefined 3</t>
  </si>
  <si>
    <t>Ulawa</t>
  </si>
  <si>
    <t>Uki ni masi</t>
  </si>
  <si>
    <t>Bauro</t>
  </si>
  <si>
    <t>S/Ana</t>
  </si>
  <si>
    <t>Rest of Makira</t>
  </si>
  <si>
    <t>Undefined 4</t>
  </si>
  <si>
    <t>Reef Is</t>
  </si>
  <si>
    <t>Santa cruz</t>
  </si>
  <si>
    <t>Duff Island</t>
  </si>
  <si>
    <t>Utupua (W14)</t>
  </si>
  <si>
    <t>Vanikoro</t>
  </si>
  <si>
    <t>Tikopia</t>
  </si>
  <si>
    <t>Temotu Neo</t>
  </si>
  <si>
    <t>Undefined 5</t>
  </si>
  <si>
    <t>Tuvalu</t>
  </si>
  <si>
    <t>Fiji</t>
  </si>
  <si>
    <t>Vanuatu</t>
  </si>
  <si>
    <t>PNG</t>
  </si>
  <si>
    <t>Other Pac Is.</t>
  </si>
  <si>
    <t>Australia</t>
  </si>
  <si>
    <t>New Zealand</t>
  </si>
  <si>
    <t>UK</t>
  </si>
  <si>
    <t>Other Europe</t>
  </si>
  <si>
    <t>North America</t>
  </si>
  <si>
    <t>China</t>
  </si>
  <si>
    <t>Other Asia</t>
  </si>
  <si>
    <t>Overseas Undef</t>
  </si>
  <si>
    <t>In/Out SI Unknwn</t>
  </si>
  <si>
    <t>Outer Shortlands</t>
  </si>
  <si>
    <t>Inner Shortlands</t>
  </si>
  <si>
    <t>Simbo</t>
  </si>
  <si>
    <t>North Ranongga</t>
  </si>
  <si>
    <t>Central Ranongga</t>
  </si>
  <si>
    <t>South Ranongga</t>
  </si>
  <si>
    <t>Vonunu</t>
  </si>
  <si>
    <t>Mbilua</t>
  </si>
  <si>
    <t>Ndovele</t>
  </si>
  <si>
    <t>Irringgila</t>
  </si>
  <si>
    <t>Vaghena</t>
  </si>
  <si>
    <t>Nuatambu</t>
  </si>
  <si>
    <t>Panggoe</t>
  </si>
  <si>
    <t>Susuka</t>
  </si>
  <si>
    <t>Ogho</t>
  </si>
  <si>
    <t>Voza</t>
  </si>
  <si>
    <t>Sasamunga</t>
  </si>
  <si>
    <t>Papara</t>
  </si>
  <si>
    <t>Kusaghe</t>
  </si>
  <si>
    <t>Munda</t>
  </si>
  <si>
    <t>Nusa Roviana</t>
  </si>
  <si>
    <t>Roviana Lagoon</t>
  </si>
  <si>
    <t>South Rendova</t>
  </si>
  <si>
    <t>North Rendova</t>
  </si>
  <si>
    <t>Kolombaghea</t>
  </si>
  <si>
    <t>Mbuini Tusu</t>
  </si>
  <si>
    <t>Nono</t>
  </si>
  <si>
    <t>Nggatokae</t>
  </si>
  <si>
    <t>North Vangunu</t>
  </si>
  <si>
    <t>Kia</t>
  </si>
  <si>
    <t>Baolo</t>
  </si>
  <si>
    <t>Kokota</t>
  </si>
  <si>
    <t>Hovukoilo</t>
  </si>
  <si>
    <t>Buala</t>
  </si>
  <si>
    <t>Tirotonga</t>
  </si>
  <si>
    <t>Koviloko</t>
  </si>
  <si>
    <t>Kmaga</t>
  </si>
  <si>
    <t>Kaloka</t>
  </si>
  <si>
    <t>Tatamba</t>
  </si>
  <si>
    <t>Sigana</t>
  </si>
  <si>
    <t>Japuana</t>
  </si>
  <si>
    <t>Kolomola</t>
  </si>
  <si>
    <t>Kolotubi</t>
  </si>
  <si>
    <t>Susubona</t>
  </si>
  <si>
    <t>Samasodu</t>
  </si>
  <si>
    <t>West Rennell</t>
  </si>
  <si>
    <t>East Rennell</t>
  </si>
  <si>
    <t>Banika</t>
  </si>
  <si>
    <t>Pavuvu</t>
  </si>
  <si>
    <t>Lavukal</t>
  </si>
  <si>
    <t>North Savo</t>
  </si>
  <si>
    <t>South Savo</t>
  </si>
  <si>
    <t>Sandfly/Bvista</t>
  </si>
  <si>
    <t>West Gela</t>
  </si>
  <si>
    <t>North Gela</t>
  </si>
  <si>
    <t>South Gela</t>
  </si>
  <si>
    <t>Tulagi</t>
  </si>
  <si>
    <t>Sagalu</t>
  </si>
  <si>
    <t>Savulei</t>
  </si>
  <si>
    <t>Tangarare</t>
  </si>
  <si>
    <t>Wanderers Bay</t>
  </si>
  <si>
    <t>Duidui</t>
  </si>
  <si>
    <t>Vatukulau</t>
  </si>
  <si>
    <t>Talise</t>
  </si>
  <si>
    <t>Avu Avu</t>
  </si>
  <si>
    <t>Moli</t>
  </si>
  <si>
    <t>Tetakanji</t>
  </si>
  <si>
    <t>Birao</t>
  </si>
  <si>
    <t>Valasi-Longgu</t>
  </si>
  <si>
    <t>Kolokarako</t>
  </si>
  <si>
    <t>Aola</t>
  </si>
  <si>
    <t>Paripao</t>
  </si>
  <si>
    <t>East Tasimboko</t>
  </si>
  <si>
    <t>Vulolo</t>
  </si>
  <si>
    <t>West Tasimboko</t>
  </si>
  <si>
    <t>Malango</t>
  </si>
  <si>
    <t>Nggossi</t>
  </si>
  <si>
    <t>Mbumburu</t>
  </si>
  <si>
    <t>Rove-Lenggakiki</t>
  </si>
  <si>
    <t>Cruz</t>
  </si>
  <si>
    <t>Vavaea</t>
  </si>
  <si>
    <t>Vuhokesa</t>
  </si>
  <si>
    <t>Mataniko</t>
  </si>
  <si>
    <t>Kolaa</t>
  </si>
  <si>
    <t>Kukum</t>
  </si>
  <si>
    <t>Naha</t>
  </si>
  <si>
    <t>Vura</t>
  </si>
  <si>
    <t>Panatina</t>
  </si>
  <si>
    <t>Aimela</t>
  </si>
  <si>
    <t>Buma</t>
  </si>
  <si>
    <t>Fauambu</t>
  </si>
  <si>
    <t>West Beagu/Fatal</t>
  </si>
  <si>
    <t>Mandalua</t>
  </si>
  <si>
    <t>Folotana</t>
  </si>
  <si>
    <t>Fo'ondo</t>
  </si>
  <si>
    <t>Gwaiau</t>
  </si>
  <si>
    <t>Malu'u</t>
  </si>
  <si>
    <t>Matakwalao</t>
  </si>
  <si>
    <t>Takwa</t>
  </si>
  <si>
    <t>East Baegu</t>
  </si>
  <si>
    <t>Fouenda</t>
  </si>
  <si>
    <t>Sulufou</t>
  </si>
  <si>
    <t>Kwarande</t>
  </si>
  <si>
    <t>Subobono</t>
  </si>
  <si>
    <t>Burianiasi</t>
  </si>
  <si>
    <t>Nafinua</t>
  </si>
  <si>
    <t>Faumamanu</t>
  </si>
  <si>
    <t>Kwai</t>
  </si>
  <si>
    <t>Gulalofo'u</t>
  </si>
  <si>
    <t>Waneagu Taelana</t>
  </si>
  <si>
    <t>Gula'ala'a</t>
  </si>
  <si>
    <t>Aiaisi</t>
  </si>
  <si>
    <t>Areare</t>
  </si>
  <si>
    <t>Laroisu'u</t>
  </si>
  <si>
    <t>Aba</t>
  </si>
  <si>
    <t>Asimeuri</t>
  </si>
  <si>
    <t>Asimae</t>
  </si>
  <si>
    <t>Mareho</t>
  </si>
  <si>
    <t>Tai</t>
  </si>
  <si>
    <t>Kwarekwareo</t>
  </si>
  <si>
    <t>Sie Sie</t>
  </si>
  <si>
    <t>Waneagu Sulana</t>
  </si>
  <si>
    <t>Kwaimela</t>
  </si>
  <si>
    <t>Randefasu</t>
  </si>
  <si>
    <t>Langa Langa</t>
  </si>
  <si>
    <t>Luaniua</t>
  </si>
  <si>
    <t>Pelau</t>
  </si>
  <si>
    <t>North Ulawa</t>
  </si>
  <si>
    <t>South Ulawa</t>
  </si>
  <si>
    <t>West Ulawa</t>
  </si>
  <si>
    <t>Ugi and Pio</t>
  </si>
  <si>
    <t>Arosi South</t>
  </si>
  <si>
    <t>Arosi West</t>
  </si>
  <si>
    <t>Arosi North</t>
  </si>
  <si>
    <t>Arosi East</t>
  </si>
  <si>
    <t>Bauro West</t>
  </si>
  <si>
    <t>Bauro Central</t>
  </si>
  <si>
    <t>Bauro East</t>
  </si>
  <si>
    <t>Wainoni West</t>
  </si>
  <si>
    <t>Wainoni East</t>
  </si>
  <si>
    <t>Star Harbour Nth</t>
  </si>
  <si>
    <t>Santa Ana</t>
  </si>
  <si>
    <t>Santa Catalina</t>
  </si>
  <si>
    <t>Star Harbour Sth</t>
  </si>
  <si>
    <t>Rawo</t>
  </si>
  <si>
    <t>Weather Coast</t>
  </si>
  <si>
    <t>Haununu</t>
  </si>
  <si>
    <t>Fenualoa</t>
  </si>
  <si>
    <t>Poly Outliers</t>
  </si>
  <si>
    <t>Nipua/Nopali</t>
  </si>
  <si>
    <t>Lipe/Temoa</t>
  </si>
  <si>
    <t>Manuopo</t>
  </si>
  <si>
    <t>Nenumpo</t>
  </si>
  <si>
    <t>Venga/Nemba</t>
  </si>
  <si>
    <t>Luva Station</t>
  </si>
  <si>
    <t>Graciosa Bay</t>
  </si>
  <si>
    <t>Nea/Noole</t>
  </si>
  <si>
    <t>N/East S/Cruz</t>
  </si>
  <si>
    <t>Manggu/Lord Howe</t>
  </si>
  <si>
    <t>Duff Islands</t>
  </si>
  <si>
    <t>Utupua</t>
  </si>
  <si>
    <t>Neo</t>
  </si>
  <si>
    <t>This ward</t>
  </si>
  <si>
    <t>Ward NS</t>
  </si>
  <si>
    <t>No Ward</t>
  </si>
  <si>
    <t>Unknown</t>
  </si>
  <si>
    <t>Simbo/Ranongga</t>
  </si>
  <si>
    <t>Nggela</t>
  </si>
  <si>
    <t>Ugi</t>
  </si>
  <si>
    <t>Kirakira</t>
  </si>
  <si>
    <t>Santa Ana/Cata</t>
  </si>
  <si>
    <t>Makira</t>
  </si>
  <si>
    <t>Reef Island</t>
  </si>
  <si>
    <t>Santa Cruz</t>
  </si>
  <si>
    <t>In SI Prov Undef</t>
  </si>
  <si>
    <t>Other Pac Is</t>
  </si>
  <si>
    <t>All Others</t>
  </si>
  <si>
    <t>O/seas Undefined</t>
  </si>
  <si>
    <t>Not Born</t>
  </si>
  <si>
    <t>Centr Ranongga</t>
  </si>
  <si>
    <t>Irringila</t>
  </si>
  <si>
    <t>Sandfly/BVista</t>
  </si>
  <si>
    <t>Rove-Lengakiki</t>
  </si>
  <si>
    <t>One day</t>
  </si>
  <si>
    <t>Two days</t>
  </si>
  <si>
    <t>Three days</t>
  </si>
  <si>
    <t>Four days</t>
  </si>
  <si>
    <t>Five days</t>
  </si>
  <si>
    <t>Six days</t>
  </si>
  <si>
    <t>Seven days</t>
  </si>
  <si>
    <t>Did village work</t>
  </si>
  <si>
    <t>Did no village work</t>
  </si>
  <si>
    <t>Student</t>
  </si>
  <si>
    <t>Home duties</t>
  </si>
  <si>
    <t>Inmate</t>
  </si>
  <si>
    <t>Too old</t>
  </si>
  <si>
    <t>Disabled</t>
  </si>
  <si>
    <t>Retired</t>
  </si>
  <si>
    <t>Resting</t>
  </si>
  <si>
    <t>Other</t>
  </si>
  <si>
    <t>Prof technical workers</t>
  </si>
  <si>
    <t>Admin. managerial workers</t>
  </si>
  <si>
    <t>Clerical &amp; related workers</t>
  </si>
  <si>
    <t>Sales workers</t>
  </si>
  <si>
    <t>Service workers</t>
  </si>
  <si>
    <t>Agri. forestry fishing workers</t>
  </si>
  <si>
    <t>Production &amp; related work</t>
  </si>
  <si>
    <t>Employer</t>
  </si>
  <si>
    <t>Wage earner</t>
  </si>
  <si>
    <t>Industry</t>
  </si>
  <si>
    <t>Agriculture hunting</t>
  </si>
  <si>
    <t>Forestry logging</t>
  </si>
  <si>
    <t>Fishing</t>
  </si>
  <si>
    <t>Mining quarrying</t>
  </si>
  <si>
    <t>Food and tobacco manuf.</t>
  </si>
  <si>
    <t>Textile leather manuf.</t>
  </si>
  <si>
    <t>Wood furniture manuf.</t>
  </si>
  <si>
    <t>Printing publishing</t>
  </si>
  <si>
    <t>Chemical manuf.</t>
  </si>
  <si>
    <t>Pottery glass manuf.</t>
  </si>
  <si>
    <t>Metal products manuf.</t>
  </si>
  <si>
    <t>Ship building repairing</t>
  </si>
  <si>
    <t>Canoe building (wood)</t>
  </si>
  <si>
    <t>Shell money making</t>
  </si>
  <si>
    <t>Weaving of trad. artifacts</t>
  </si>
  <si>
    <t>Manuf of trad artifacts other</t>
  </si>
  <si>
    <t>Manufacturing nec</t>
  </si>
  <si>
    <t>Electricity and gas</t>
  </si>
  <si>
    <t>Water supply</t>
  </si>
  <si>
    <t>Building construc. maintenance</t>
  </si>
  <si>
    <t>Road bridge constr</t>
  </si>
  <si>
    <t>Other construction</t>
  </si>
  <si>
    <t>Wholesale trade</t>
  </si>
  <si>
    <t>Retail trade</t>
  </si>
  <si>
    <t>Trade NS</t>
  </si>
  <si>
    <t>Restaurants cafes</t>
  </si>
  <si>
    <t>Hotels guest houses</t>
  </si>
  <si>
    <t>Land transport</t>
  </si>
  <si>
    <t>Water transport</t>
  </si>
  <si>
    <t>Air transport</t>
  </si>
  <si>
    <t>Service transport</t>
  </si>
  <si>
    <t>Communication</t>
  </si>
  <si>
    <t>Industry NS: Working for money</t>
  </si>
  <si>
    <t>Financial institutions</t>
  </si>
  <si>
    <t>Insurance</t>
  </si>
  <si>
    <t>Real-estate business service</t>
  </si>
  <si>
    <t>Public administration</t>
  </si>
  <si>
    <t>Sanitary etc services</t>
  </si>
  <si>
    <t>Education services</t>
  </si>
  <si>
    <t>Medical vet services</t>
  </si>
  <si>
    <t>Welfare institutions</t>
  </si>
  <si>
    <t>Bus. labour associations</t>
  </si>
  <si>
    <t>Religious organizations</t>
  </si>
  <si>
    <t>Recreational cultural serv</t>
  </si>
  <si>
    <t>Personal household serv</t>
  </si>
  <si>
    <t>Other social serv</t>
  </si>
  <si>
    <t>International bodies</t>
  </si>
  <si>
    <t>not stated</t>
  </si>
  <si>
    <t>all others</t>
  </si>
  <si>
    <t>Age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</si>
  <si>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</si>
  <si>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</si>
  <si>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</si>
  <si>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</si>
  <si>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</si>
  <si>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</si>
  <si>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</si>
  <si>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</si>
  <si>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5 - 9</t>
  </si>
  <si>
    <t>10 - 14</t>
  </si>
  <si>
    <t xml:space="preserve">     Females</t>
  </si>
  <si>
    <t xml:space="preserve">     Males</t>
  </si>
  <si>
    <t xml:space="preserve">     Total</t>
  </si>
  <si>
    <t>Source: 1986 Solomon Islands Census</t>
  </si>
  <si>
    <t>Table 2. Age by Province, Solomon Islands: 1986</t>
  </si>
  <si>
    <t>Table 3. Single Year of Age by Province, Solomon Islands: 1986</t>
  </si>
  <si>
    <t xml:space="preserve">     Dead</t>
  </si>
  <si>
    <t xml:space="preserve">     Alive</t>
  </si>
  <si>
    <t>Table 5. Father's Vital Status by Age and Province, Solomon Islands: 1986</t>
  </si>
  <si>
    <t>Table 6. Mother's Vital Status by Age and Province, Solomon Islands: 1986</t>
  </si>
  <si>
    <t>Children</t>
  </si>
  <si>
    <t>Females</t>
  </si>
  <si>
    <t xml:space="preserve">      Total</t>
  </si>
  <si>
    <t>Schooling</t>
  </si>
  <si>
    <t>EDUCATION LEVEL</t>
  </si>
  <si>
    <t>HIGHEST GRADE</t>
  </si>
  <si>
    <t>Outside SI</t>
  </si>
  <si>
    <t xml:space="preserve">      Percent</t>
  </si>
  <si>
    <t>Birth ward</t>
  </si>
  <si>
    <t>Paid Work</t>
  </si>
  <si>
    <t>PAID WORK</t>
  </si>
  <si>
    <t xml:space="preserve">   Paid work</t>
  </si>
  <si>
    <t xml:space="preserve">   No paid work</t>
  </si>
  <si>
    <t>Males</t>
  </si>
  <si>
    <t xml:space="preserve">        Total</t>
  </si>
  <si>
    <t>DAYS WORKED</t>
  </si>
  <si>
    <t>VILLAGE WORK</t>
  </si>
  <si>
    <t xml:space="preserve">       Total</t>
  </si>
  <si>
    <t xml:space="preserve">      Males</t>
  </si>
  <si>
    <t>REASON NOT ECONOMICALLY ACTIVE</t>
  </si>
  <si>
    <t xml:space="preserve">      Femalse</t>
  </si>
  <si>
    <t>Village work</t>
  </si>
  <si>
    <t>Occupation</t>
  </si>
  <si>
    <t>Employ status</t>
  </si>
  <si>
    <t xml:space="preserve">Educational </t>
  </si>
  <si>
    <t>Level</t>
  </si>
  <si>
    <t xml:space="preserve">    Not attending</t>
  </si>
  <si>
    <t>CEB/W</t>
  </si>
  <si>
    <t>CS/W</t>
  </si>
  <si>
    <t>CS/CEB</t>
  </si>
  <si>
    <t>MCEB/W</t>
  </si>
  <si>
    <t>MCS/W</t>
  </si>
  <si>
    <t>MCS/MCEB</t>
  </si>
  <si>
    <t>FCEB/W</t>
  </si>
  <si>
    <t>FCS/W</t>
  </si>
  <si>
    <t>FCS/FCEB</t>
  </si>
  <si>
    <t>AGE</t>
  </si>
  <si>
    <t>Relationship</t>
  </si>
  <si>
    <t>Adopted child</t>
  </si>
  <si>
    <t>Grandchild</t>
  </si>
  <si>
    <t>Parent</t>
  </si>
  <si>
    <t>Sibling</t>
  </si>
  <si>
    <t>Other relative</t>
  </si>
  <si>
    <t>Non-relative</t>
  </si>
  <si>
    <t>Step-child</t>
  </si>
  <si>
    <t>Own child</t>
  </si>
  <si>
    <t>Spouse</t>
  </si>
  <si>
    <t>Head</t>
  </si>
  <si>
    <t>In collective</t>
  </si>
  <si>
    <t xml:space="preserve">    Persons per HH</t>
  </si>
  <si>
    <t>Usual ward</t>
  </si>
  <si>
    <t>Usual Island</t>
  </si>
  <si>
    <t>Independence</t>
  </si>
  <si>
    <t xml:space="preserve">     Femalse</t>
  </si>
  <si>
    <t xml:space="preserve">    Children Ever Born</t>
  </si>
  <si>
    <t xml:space="preserve">   Children Still Alive</t>
  </si>
  <si>
    <t>Marital Status</t>
  </si>
  <si>
    <t>Now married</t>
  </si>
  <si>
    <t>Widowed</t>
  </si>
  <si>
    <t>Table 1. Age and Sex by Province, Solomon Islands: 1986</t>
  </si>
  <si>
    <t>Table 4. Relationship by Province, Solomon Islands: 1986</t>
  </si>
  <si>
    <t>Table 9. Children Ever Bon and Surviving by Age of Mother, Solomon Islands: 1986</t>
  </si>
  <si>
    <t>Table 10. Fertility by Province, Solomon Islands: 1986</t>
  </si>
  <si>
    <t>Table 11. Ethnicity by Province, Solomon Islands: 1986</t>
  </si>
  <si>
    <t>Table 12. Religion by Province, Solomon Islands: 1986</t>
  </si>
  <si>
    <t>Table 13. Educational Attainment by Province, Solomon Islands: 1986</t>
  </si>
  <si>
    <t>Table 14. School Attendance by Level and Province, Solomon Islands: 1986</t>
  </si>
  <si>
    <t>Table14. School Attendance by Level and Province, Solomon Islands: 1986</t>
  </si>
  <si>
    <t>Table 15. Birthplace by Province, Solomon Islands: 1986</t>
  </si>
  <si>
    <t>Table 16. Birthplace Ward by Province, Solomon Islands: 1986</t>
  </si>
  <si>
    <t>Table 17. Indenpendence island by Province, Solomon Islands: 1986</t>
  </si>
  <si>
    <t>Table 18. Independence Ward of Residence by Province, Solomon Islands: 1986</t>
  </si>
  <si>
    <t>Table 19. Usual Island of Residence by Province, Solomon Islands: 1986</t>
  </si>
  <si>
    <t>Table 20. Usual Ward Residence by Province, Solomon Islands: 1986</t>
  </si>
  <si>
    <t>Table 21. Sex and Paid, Sex and Days worked by Province</t>
  </si>
  <si>
    <t>Table 22. Sex and Village work, Sex and Not active by Province</t>
  </si>
  <si>
    <t>Table 23. Occupation by Province, Solomon Islands: 1986</t>
  </si>
  <si>
    <t>Table 24. Employment Status by Province, Solomon Islands: 1986</t>
  </si>
  <si>
    <t>Table 25. Industry by Province, Solomon Islands: 1986</t>
  </si>
  <si>
    <t>1986 Solomon Islands by Age/Sex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</si>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</sst>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3" fontId="2" fillId="0" borderId="0" xfId="0" applyNumberFormat="1" applyFont="1"/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3" fillId="0" borderId="0" xfId="0" applyFont="1"/>
    <xf numFmtId="164" fontId="3" fillId="3" borderId="0" xfId="0" applyNumberFormat="1" applyFont="1" applyFill="1"/>
    <xf numFmtId="0" fontId="4" fillId="2" borderId="0" xfId="0" applyFont="1" applyFill="1"/>
    <xf numFmtId="0" fontId="4" fillId="0" borderId="0" xfId="0" applyFont="1"/>
    <xf numFmtId="164" fontId="4" fillId="0" borderId="0" xfId="1" applyNumberFormat="1" applyFont="1"/>
    <xf numFmtId="164" fontId="4" fillId="0" borderId="0" xfId="0" applyNumberFormat="1" applyFont="1"/>
    <xf numFmtId="49" fontId="2" fillId="0" borderId="0" xfId="0" applyNumberFormat="1" applyFont="1"/>
    <xf numFmtId="3" fontId="2" fillId="0" borderId="0" xfId="0" applyNumberFormat="1" applyFont="1" applyAlignment="1">
      <alignment horizontal="right"/>
    </xf>
    <xf numFmtId="49" fontId="2" fillId="0" borderId="1" xfId="0" applyNumberFormat="1" applyFont="1" applyBorder="1"/>
    <xf numFmtId="165" fontId="2" fillId="0" borderId="0" xfId="0" applyNumberFormat="1" applyFont="1"/>
    <xf numFmtId="49" fontId="2" fillId="0" borderId="6" xfId="0" applyNumberFormat="1" applyFont="1" applyBorder="1"/>
    <xf numFmtId="49" fontId="2" fillId="0" borderId="6" xfId="0" applyNumberFormat="1" applyFont="1" applyBorder="1" applyAlignment="1">
      <alignment horizontal="left"/>
    </xf>
    <xf numFmtId="3" fontId="2" fillId="0" borderId="0" xfId="0" applyNumberFormat="1" applyFont="1" applyAlignment="1">
      <alignment horizontal="left"/>
    </xf>
    <xf numFmtId="49" fontId="2" fillId="0" borderId="4" xfId="0" applyNumberFormat="1" applyFont="1" applyBorder="1"/>
    <xf numFmtId="49" fontId="2" fillId="0" borderId="5" xfId="0" applyNumberFormat="1" applyFont="1" applyBorder="1" applyAlignment="1">
      <alignment horizontal="left"/>
    </xf>
    <xf numFmtId="3" fontId="2" fillId="0" borderId="6" xfId="0" applyNumberFormat="1" applyFont="1" applyBorder="1"/>
    <xf numFmtId="3" fontId="2" fillId="0" borderId="1" xfId="0" applyNumberFormat="1" applyFont="1" applyBorder="1" applyAlignment="1">
      <alignment horizontal="left"/>
    </xf>
    <xf numFmtId="3" fontId="2" fillId="0" borderId="1" xfId="0" applyNumberFormat="1" applyFont="1" applyBorder="1"/>
    <xf numFmtId="3" fontId="5" fillId="0" borderId="0" xfId="0" applyNumberFormat="1" applyFont="1"/>
    <xf numFmtId="49" fontId="5" fillId="0" borderId="4" xfId="0" applyNumberFormat="1" applyFont="1" applyBorder="1"/>
    <xf numFmtId="49" fontId="5" fillId="0" borderId="5" xfId="0" applyNumberFormat="1" applyFont="1" applyBorder="1" applyAlignment="1">
      <alignment horizontal="left"/>
    </xf>
    <xf numFmtId="3" fontId="5" fillId="0" borderId="2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4" fontId="2" fillId="0" borderId="0" xfId="0" applyNumberFormat="1" applyFont="1"/>
    <xf numFmtId="49" fontId="2" fillId="0" borderId="6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2" applyAlignment="1">
      <alignment horizontal="left"/>
    </xf>
    <xf numFmtId="49" fontId="7" fillId="0" borderId="0" xfId="2" quotePrefix="1" applyNumberFormat="1" applyAlignment="1">
      <alignment horizontal="left"/>
    </xf>
    <xf numFmtId="3" fontId="7" fillId="0" borderId="0" xfId="2" quotePrefix="1" applyNumberFormat="1" applyAlignment="1">
      <alignment horizontal="left"/>
    </xf>
    <xf numFmtId="3" fontId="7" fillId="0" borderId="0" xfId="2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F2918-8AB5-43FF-A4F7-70D57584A8B7}">
  <dimension ref="A1:J35"/>
  <sheetViews>
    <sheetView tabSelected="1" topLeftCell="A8" workbookViewId="0">
      <selection activeCell="A31" sqref="A31:J31"/>
    </sheetView>
  </sheetViews>
  <sheetFormatPr defaultRowHeight="15" x14ac:dyDescent="0.25"/>
  <sheetData>
    <row r="1" spans="1:10" x14ac:dyDescent="0.25">
      <c r="A1" s="36" t="s">
        <v>633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25">
      <c r="A4" s="36" t="s">
        <v>634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</row>
    <row r="6" spans="1:10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</row>
    <row r="7" spans="1:10" x14ac:dyDescent="0.25">
      <c r="A7" s="39" t="str">
        <f>'SI 1986 Age Sex'!A1</f>
        <v>Table 1. Age and Sex by Province, Solomon Islands: 1986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x14ac:dyDescent="0.25">
      <c r="A8" s="39" t="str">
        <f>'Age Sex'!A1</f>
        <v>Table 2. Age by Province, Solomon Islands: 1986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x14ac:dyDescent="0.25">
      <c r="A9" s="40" t="str">
        <f>'Age1 Sex'!A1</f>
        <v>Table 3. Single Year of Age by Province, Solomon Islands: 1986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x14ac:dyDescent="0.25">
      <c r="A10" s="41" t="str">
        <f>Relationship!A1</f>
        <v>Table 4. Relationship by Province, Solomon Islands: 1986</v>
      </c>
      <c r="B10" s="38"/>
      <c r="C10" s="38"/>
      <c r="D10" s="38"/>
      <c r="E10" s="38"/>
      <c r="F10" s="38"/>
      <c r="G10" s="38"/>
      <c r="H10" s="38"/>
      <c r="I10" s="38"/>
      <c r="J10" s="38"/>
    </row>
    <row r="11" spans="1:10" x14ac:dyDescent="0.25">
      <c r="A11" s="39" t="str">
        <f>'Fa Vital'!A1</f>
        <v>Table 5. Father's Vital Status by Age and Province, Solomon Islands: 1986</v>
      </c>
      <c r="B11" s="38"/>
      <c r="C11" s="38"/>
      <c r="D11" s="38"/>
      <c r="E11" s="38"/>
      <c r="F11" s="38"/>
      <c r="G11" s="38"/>
      <c r="H11" s="38"/>
      <c r="I11" s="38"/>
      <c r="J11" s="38"/>
    </row>
    <row r="12" spans="1:10" x14ac:dyDescent="0.25">
      <c r="A12" s="39" t="str">
        <f>'Mo Vital'!A1</f>
        <v>Table 6. Mother's Vital Status by Age and Province, Solomon Islands: 1986</v>
      </c>
      <c r="B12" s="38"/>
      <c r="C12" s="38"/>
      <c r="D12" s="38"/>
      <c r="E12" s="38"/>
      <c r="F12" s="38"/>
      <c r="G12" s="38"/>
      <c r="H12" s="38"/>
      <c r="I12" s="38"/>
      <c r="J12" s="38"/>
    </row>
    <row r="13" spans="1:10" x14ac:dyDescent="0.25">
      <c r="A13" s="40" t="str">
        <f>'Marital '!A1</f>
        <v>Table 7. Sex and Marital status by Province</v>
      </c>
      <c r="B13" s="38"/>
      <c r="C13" s="38"/>
      <c r="D13" s="38"/>
      <c r="E13" s="38"/>
      <c r="F13" s="38"/>
      <c r="G13" s="38"/>
      <c r="H13" s="38"/>
      <c r="I13" s="38"/>
      <c r="J13" s="38"/>
    </row>
    <row r="14" spans="1:10" x14ac:dyDescent="0.25">
      <c r="A14" s="41" t="str">
        <f>SMAM!A1</f>
        <v>Table 8. Province and SMAM ages by Marital status and Sex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25">
      <c r="A15" s="40" t="str">
        <f>'Ceb CS'!A1</f>
        <v>Table 9. Children Ever Bon and Surviving by Age of Mother, Solomon Islands: 1986</v>
      </c>
      <c r="B15" s="38"/>
      <c r="C15" s="38"/>
      <c r="D15" s="38"/>
      <c r="E15" s="38"/>
      <c r="F15" s="38"/>
      <c r="G15" s="38"/>
      <c r="H15" s="38"/>
      <c r="I15" s="38"/>
      <c r="J15" s="38"/>
    </row>
    <row r="16" spans="1:10" x14ac:dyDescent="0.25">
      <c r="A16" s="41" t="str">
        <f>Fertility!A1</f>
        <v>Table 10. Fertility by Province, Solomon Islands: 1986</v>
      </c>
      <c r="B16" s="38"/>
      <c r="C16" s="38"/>
      <c r="D16" s="38"/>
      <c r="E16" s="38"/>
      <c r="F16" s="38"/>
      <c r="G16" s="38"/>
      <c r="H16" s="38"/>
      <c r="I16" s="38"/>
      <c r="J16" s="38"/>
    </row>
    <row r="17" spans="1:10" x14ac:dyDescent="0.25">
      <c r="A17" s="41" t="str">
        <f>Ethnicity!A1</f>
        <v>Table 11. Ethnicity by Province, Solomon Islands: 1986</v>
      </c>
      <c r="B17" s="38"/>
      <c r="C17" s="38"/>
      <c r="D17" s="38"/>
      <c r="E17" s="38"/>
      <c r="F17" s="38"/>
      <c r="G17" s="38"/>
      <c r="H17" s="38"/>
      <c r="I17" s="38"/>
      <c r="J17" s="38"/>
    </row>
    <row r="18" spans="1:10" x14ac:dyDescent="0.25">
      <c r="A18" s="41" t="str">
        <f>Religion!A1</f>
        <v>Table 12. Religion by Province, Solomon Islands: 1986</v>
      </c>
      <c r="B18" s="38"/>
      <c r="C18" s="38"/>
      <c r="D18" s="38"/>
      <c r="E18" s="38"/>
      <c r="F18" s="38"/>
      <c r="G18" s="38"/>
      <c r="H18" s="38"/>
      <c r="I18" s="38"/>
      <c r="J18" s="38"/>
    </row>
    <row r="19" spans="1:10" x14ac:dyDescent="0.25">
      <c r="A19" s="41" t="str">
        <f>Education!A1</f>
        <v>Table 13. Educational Attainment by Province, Solomon Islands: 1986</v>
      </c>
      <c r="B19" s="38"/>
      <c r="C19" s="38"/>
      <c r="D19" s="38"/>
      <c r="E19" s="38"/>
      <c r="F19" s="38"/>
      <c r="G19" s="38"/>
      <c r="H19" s="38"/>
      <c r="I19" s="38"/>
      <c r="J19" s="38"/>
    </row>
    <row r="20" spans="1:10" x14ac:dyDescent="0.25">
      <c r="A20" s="40" t="str">
        <f>'Ed level'!A1</f>
        <v>Table 14. School Attendance by Level and Province, Solomon Islands: 1986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x14ac:dyDescent="0.25">
      <c r="A21" s="41" t="str">
        <f>Birthplace!A1</f>
        <v>Table 15. Birthplace by Province, Solomon Islands: 1986</v>
      </c>
      <c r="B21" s="38"/>
      <c r="C21" s="38"/>
      <c r="D21" s="38"/>
      <c r="E21" s="38"/>
      <c r="F21" s="38"/>
      <c r="G21" s="38"/>
      <c r="H21" s="38"/>
      <c r="I21" s="38"/>
      <c r="J21" s="38"/>
    </row>
    <row r="22" spans="1:10" x14ac:dyDescent="0.25">
      <c r="A22" s="40" t="str">
        <f>'Birth ward'!A1</f>
        <v>Table 16. Birthplace Ward by Province, Solomon Islands: 1986</v>
      </c>
      <c r="B22" s="38"/>
      <c r="C22" s="38"/>
      <c r="D22" s="38"/>
      <c r="E22" s="38"/>
      <c r="F22" s="38"/>
      <c r="G22" s="38"/>
      <c r="H22" s="38"/>
      <c r="I22" s="38"/>
      <c r="J22" s="38"/>
    </row>
    <row r="23" spans="1:10" x14ac:dyDescent="0.25">
      <c r="A23" s="41" t="str">
        <f>Independence!A1</f>
        <v>Table 17. Indenpendence island by Province, Solomon Islands: 1986</v>
      </c>
      <c r="B23" s="38"/>
      <c r="C23" s="38"/>
      <c r="D23" s="38"/>
      <c r="E23" s="38"/>
      <c r="F23" s="38"/>
      <c r="G23" s="38"/>
      <c r="H23" s="38"/>
      <c r="I23" s="38"/>
      <c r="J23" s="38"/>
    </row>
    <row r="24" spans="1:10" x14ac:dyDescent="0.25">
      <c r="A24" s="40" t="str">
        <f>'Ind Ward'!A1</f>
        <v>Table 18. Independence Ward of Residence by Province, Solomon Islands: 1986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25">
      <c r="A25" s="40" t="str">
        <f>'Usual Res'!A1</f>
        <v>Table 19. Usual Island of Residence by Province, Solomon Islands: 1986</v>
      </c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25">
      <c r="A26" s="40" t="str">
        <f>'Days worked'!A1</f>
        <v>Table 21. Sex and Paid, Sex and Days worked by Province</v>
      </c>
      <c r="B26" s="38"/>
      <c r="C26" s="38"/>
      <c r="D26" s="38"/>
      <c r="E26" s="38"/>
      <c r="F26" s="38"/>
      <c r="G26" s="38"/>
      <c r="H26" s="38"/>
      <c r="I26" s="38"/>
      <c r="J26" s="38"/>
    </row>
    <row r="27" spans="1:10" x14ac:dyDescent="0.25">
      <c r="A27" s="40" t="str">
        <f>'Village work'!A1</f>
        <v>Table 22. Sex and Village work, Sex and Not active by Province</v>
      </c>
      <c r="B27" s="38"/>
      <c r="C27" s="38"/>
      <c r="D27" s="38"/>
      <c r="E27" s="38"/>
      <c r="F27" s="38"/>
      <c r="G27" s="38"/>
      <c r="H27" s="38"/>
      <c r="I27" s="38"/>
      <c r="J27" s="38"/>
    </row>
    <row r="28" spans="1:10" x14ac:dyDescent="0.25">
      <c r="A28" s="41" t="str">
        <f>Occupation!A1</f>
        <v>Table 23. Occupation by Province, Solomon Islands: 1986</v>
      </c>
      <c r="B28" s="38"/>
      <c r="C28" s="38"/>
      <c r="D28" s="38"/>
      <c r="E28" s="38"/>
      <c r="F28" s="38"/>
      <c r="G28" s="38"/>
      <c r="H28" s="38"/>
      <c r="I28" s="38"/>
      <c r="J28" s="38"/>
    </row>
    <row r="29" spans="1:10" x14ac:dyDescent="0.25">
      <c r="A29" s="40" t="str">
        <f>'Employment Status'!A1</f>
        <v>Table 24. Employment Status by Province, Solomon Islands: 1986</v>
      </c>
      <c r="B29" s="38"/>
      <c r="C29" s="38"/>
      <c r="D29" s="38"/>
      <c r="E29" s="38"/>
      <c r="F29" s="38"/>
      <c r="G29" s="38"/>
      <c r="H29" s="38"/>
      <c r="I29" s="38"/>
      <c r="J29" s="38"/>
    </row>
    <row r="30" spans="1:10" x14ac:dyDescent="0.25">
      <c r="A30" s="41" t="str">
        <f>Industry!A1</f>
        <v>Table 25. Industry by Province, Solomon Islands: 1986</v>
      </c>
      <c r="B30" s="38"/>
      <c r="C30" s="38"/>
      <c r="D30" s="38"/>
      <c r="E30" s="38"/>
      <c r="F30" s="38"/>
      <c r="G30" s="38"/>
      <c r="H30" s="38"/>
      <c r="I30" s="38"/>
      <c r="J30" s="38"/>
    </row>
    <row r="31" spans="1:10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</row>
    <row r="33" spans="1:10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</row>
    <row r="34" spans="1:10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</row>
    <row r="35" spans="1:10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</row>
  </sheetData>
  <mergeCells count="31">
    <mergeCell ref="A35:J35"/>
    <mergeCell ref="A29:J29"/>
    <mergeCell ref="A30:J30"/>
    <mergeCell ref="A31:J31"/>
    <mergeCell ref="A32:J32"/>
    <mergeCell ref="A33:J33"/>
    <mergeCell ref="A34:J34"/>
    <mergeCell ref="A23:J23"/>
    <mergeCell ref="A24:J24"/>
    <mergeCell ref="A25:J25"/>
    <mergeCell ref="A26:J26"/>
    <mergeCell ref="A27:J27"/>
    <mergeCell ref="A28:J28"/>
    <mergeCell ref="A17:J17"/>
    <mergeCell ref="A18:J18"/>
    <mergeCell ref="A19:J19"/>
    <mergeCell ref="A20:J20"/>
    <mergeCell ref="A21:J21"/>
    <mergeCell ref="A22:J22"/>
    <mergeCell ref="A11:J11"/>
    <mergeCell ref="A12:J12"/>
    <mergeCell ref="A13:J13"/>
    <mergeCell ref="A14:J14"/>
    <mergeCell ref="A15:J15"/>
    <mergeCell ref="A16:J16"/>
    <mergeCell ref="A1:J3"/>
    <mergeCell ref="A4:J6"/>
    <mergeCell ref="A7:J7"/>
    <mergeCell ref="A8:J8"/>
    <mergeCell ref="A9:J9"/>
    <mergeCell ref="A10:J10"/>
  </mergeCells>
  <hyperlinks>
    <hyperlink ref="A7:J7" location="'SI 1986 Age Sex'!A1" display="'SI 1986 Age Sex'!A1" xr:uid="{5F158689-6A22-4ACB-A9A4-BEEC06D77C3C}"/>
    <hyperlink ref="A8:J8" location="'Age Sex'!A1" display="'Age Sex'!A1" xr:uid="{7A97BCBB-48B6-463A-924A-06402B99FA8D}"/>
    <hyperlink ref="A9:J9" location="'Age1 Sex'!A1" display="'Age1 Sex'!A1" xr:uid="{821B3ADD-1E74-46C5-AB09-EF2358BDADE5}"/>
    <hyperlink ref="A10:J10" location="Relationship!A1" display="Relationship!A1" xr:uid="{6881194C-E9BA-45A6-AD00-48B0332DA24E}"/>
    <hyperlink ref="A11:J11" location="'Fa Vital'!A1" display="'Fa Vital'!A1" xr:uid="{93368951-D250-43A6-838A-467917B1BEBF}"/>
    <hyperlink ref="A12:J12" location="'Mo Vital'!A1" display="'Mo Vital'!A1" xr:uid="{205B3B9A-A004-40DE-8773-82CE8E16E31B}"/>
    <hyperlink ref="A13:J13" location="'Marital '!A1" display="'Marital '!A1" xr:uid="{9E099F30-4170-4878-AC7A-1C6CA3D3AD22}"/>
    <hyperlink ref="A14:J14" location="SMAM!A1" display="SMAM!A1" xr:uid="{BE1D238C-2E45-49BB-ADC2-C8F65B922BD8}"/>
    <hyperlink ref="A15:J15" location="'Ceb CS'!A1" display="'Ceb CS'!A1" xr:uid="{1EEB8D21-8820-4985-BF24-BD118EED70AF}"/>
    <hyperlink ref="A16:J16" location="Fertility!A1" display="Fertility!A1" xr:uid="{5C4A0246-9947-4F51-B735-06B20284B235}"/>
    <hyperlink ref="A17:J17" location="Ethnicity!A1" display="Ethnicity!A1" xr:uid="{E9959CBC-CC34-4BA4-B8CF-94F4B8901977}"/>
    <hyperlink ref="A18:J18" location="Religion!A1" display="Religion!A1" xr:uid="{D0C2ED11-B08B-4F30-B2F8-3E402A932210}"/>
    <hyperlink ref="A19:J19" location="Education!A1" display="Education!A1" xr:uid="{3E9C5AC5-D6FF-41E4-8EE2-EF3EEBB2AE50}"/>
    <hyperlink ref="A20:J20" location="'Ed level'!A1" display="'Ed level'!A1" xr:uid="{9EDB277C-7D5E-4E69-A82E-8B8E244E8DCB}"/>
    <hyperlink ref="A21:J21" location="Birthplace!A1" display="Birthplace!A1" xr:uid="{8A085155-9CBB-4C84-A9DC-27A872D02BF4}"/>
    <hyperlink ref="A22:J22" location="'Birth ward'!A1" display="'Birth ward'!A1" xr:uid="{E6D6E1E9-B1F7-4C34-8CD6-1C106C25398D}"/>
    <hyperlink ref="A23:J23" location="Independence!A1" display="Independence!A1" xr:uid="{43AF4433-713A-44FC-AEC2-BD2EF98BC0DA}"/>
    <hyperlink ref="A24:J24" location="'Ind Ward'!A1" display="'Ind Ward'!A1" xr:uid="{8BD238B9-70A7-41B8-814F-A51CBF8124AE}"/>
    <hyperlink ref="A25:J25" location="'Usual Res'!A1" display="'Usual Res'!A1" xr:uid="{A5B7FFF3-89BB-452F-AC0A-B0D1F699DCBF}"/>
    <hyperlink ref="A26:J26" location="'Days worked'!A1" display="'Days worked'!A1" xr:uid="{10DD8ABA-58FC-4982-A087-61513144706C}"/>
    <hyperlink ref="A27:J27" location="'Village work'!A1" display="'Village work'!A1" xr:uid="{1FE86C93-784D-4DAF-9996-4C7618D848C6}"/>
    <hyperlink ref="A28:J28" location="Occupation!A1" display="Occupation!A1" xr:uid="{7F1401F0-54CD-4C79-8559-0BB841E011AF}"/>
    <hyperlink ref="A29:J29" location="'Employment Status'!A1" display="'Employment Status'!A1" xr:uid="{D14DAF13-1EBA-4E29-ADD0-1C18C43B0BB5}"/>
    <hyperlink ref="A30:J30" location="Industry!A1" display="Industry!A1" xr:uid="{8FC507F8-9036-4D0B-9327-2CCE2B40D835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6A290-55AB-4726-B1E8-2DDFE4CB2F18}">
  <dimension ref="A1:J40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8.85546875" style="18"/>
    <col min="2" max="16384" width="8.85546875" style="1"/>
  </cols>
  <sheetData>
    <row r="1" spans="1:9" x14ac:dyDescent="0.2">
      <c r="A1" s="18" t="s">
        <v>615</v>
      </c>
    </row>
    <row r="2" spans="1:9" x14ac:dyDescent="0.2">
      <c r="A2" s="22" t="s">
        <v>554</v>
      </c>
      <c r="B2" s="4" t="s">
        <v>0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15</v>
      </c>
      <c r="I2" s="5" t="s">
        <v>16</v>
      </c>
    </row>
    <row r="3" spans="1:9" x14ac:dyDescent="0.2">
      <c r="A3" s="18" t="s">
        <v>608</v>
      </c>
    </row>
    <row r="4" spans="1:9" x14ac:dyDescent="0.2">
      <c r="A4" s="18" t="s">
        <v>0</v>
      </c>
      <c r="B4" s="1">
        <v>64469</v>
      </c>
      <c r="C4" s="1">
        <v>16182</v>
      </c>
      <c r="D4" s="1">
        <v>13268</v>
      </c>
      <c r="E4" s="1">
        <v>10366</v>
      </c>
      <c r="F4" s="1">
        <v>8050</v>
      </c>
      <c r="G4" s="1">
        <v>6586</v>
      </c>
      <c r="H4" s="1">
        <v>5622</v>
      </c>
      <c r="I4" s="1">
        <v>4395</v>
      </c>
    </row>
    <row r="5" spans="1:9" x14ac:dyDescent="0.2">
      <c r="A5" s="18">
        <v>0</v>
      </c>
      <c r="B5" s="1">
        <v>22229</v>
      </c>
      <c r="C5" s="1">
        <v>13936</v>
      </c>
      <c r="D5" s="1">
        <v>4968</v>
      </c>
      <c r="E5" s="1">
        <v>1529</v>
      </c>
      <c r="F5" s="1">
        <v>589</v>
      </c>
      <c r="G5" s="1">
        <v>486</v>
      </c>
      <c r="H5" s="1">
        <v>376</v>
      </c>
      <c r="I5" s="1">
        <v>345</v>
      </c>
    </row>
    <row r="6" spans="1:9" x14ac:dyDescent="0.2">
      <c r="A6" s="18">
        <v>1</v>
      </c>
      <c r="B6" s="1">
        <v>7184</v>
      </c>
      <c r="C6" s="1">
        <v>1575</v>
      </c>
      <c r="D6" s="1">
        <v>3191</v>
      </c>
      <c r="E6" s="1">
        <v>1258</v>
      </c>
      <c r="F6" s="1">
        <v>483</v>
      </c>
      <c r="G6" s="1">
        <v>297</v>
      </c>
      <c r="H6" s="1">
        <v>218</v>
      </c>
      <c r="I6" s="1">
        <v>162</v>
      </c>
    </row>
    <row r="7" spans="1:9" x14ac:dyDescent="0.2">
      <c r="A7" s="18">
        <v>2</v>
      </c>
      <c r="B7" s="1">
        <v>6270</v>
      </c>
      <c r="C7" s="1">
        <v>475</v>
      </c>
      <c r="D7" s="1">
        <v>2550</v>
      </c>
      <c r="E7" s="1">
        <v>1717</v>
      </c>
      <c r="F7" s="1">
        <v>717</v>
      </c>
      <c r="G7" s="1">
        <v>347</v>
      </c>
      <c r="H7" s="1">
        <v>261</v>
      </c>
      <c r="I7" s="1">
        <v>203</v>
      </c>
    </row>
    <row r="8" spans="1:9" x14ac:dyDescent="0.2">
      <c r="A8" s="18">
        <v>3</v>
      </c>
      <c r="B8" s="1">
        <v>5667</v>
      </c>
      <c r="C8" s="1">
        <v>128</v>
      </c>
      <c r="D8" s="1">
        <v>1506</v>
      </c>
      <c r="E8" s="1">
        <v>1951</v>
      </c>
      <c r="F8" s="1">
        <v>982</v>
      </c>
      <c r="G8" s="1">
        <v>487</v>
      </c>
      <c r="H8" s="1">
        <v>365</v>
      </c>
      <c r="I8" s="1">
        <v>248</v>
      </c>
    </row>
    <row r="9" spans="1:9" x14ac:dyDescent="0.2">
      <c r="A9" s="18">
        <v>4</v>
      </c>
      <c r="B9" s="1">
        <v>5149</v>
      </c>
      <c r="C9" s="1">
        <v>43</v>
      </c>
      <c r="D9" s="1">
        <v>665</v>
      </c>
      <c r="E9" s="1">
        <v>1701</v>
      </c>
      <c r="F9" s="1">
        <v>1327</v>
      </c>
      <c r="G9" s="1">
        <v>691</v>
      </c>
      <c r="H9" s="1">
        <v>430</v>
      </c>
      <c r="I9" s="1">
        <v>292</v>
      </c>
    </row>
    <row r="10" spans="1:9" x14ac:dyDescent="0.2">
      <c r="A10" s="18">
        <v>5</v>
      </c>
      <c r="B10" s="1">
        <v>4783</v>
      </c>
      <c r="C10" s="1">
        <v>16</v>
      </c>
      <c r="D10" s="1">
        <v>250</v>
      </c>
      <c r="E10" s="1">
        <v>1156</v>
      </c>
      <c r="F10" s="1">
        <v>1423</v>
      </c>
      <c r="G10" s="1">
        <v>931</v>
      </c>
      <c r="H10" s="1">
        <v>575</v>
      </c>
      <c r="I10" s="1">
        <v>432</v>
      </c>
    </row>
    <row r="11" spans="1:9" x14ac:dyDescent="0.2">
      <c r="A11" s="18">
        <v>6</v>
      </c>
      <c r="B11" s="1">
        <v>3991</v>
      </c>
      <c r="C11" s="1">
        <v>8</v>
      </c>
      <c r="D11" s="1">
        <v>80</v>
      </c>
      <c r="E11" s="1">
        <v>614</v>
      </c>
      <c r="F11" s="1">
        <v>1117</v>
      </c>
      <c r="G11" s="1">
        <v>920</v>
      </c>
      <c r="H11" s="1">
        <v>734</v>
      </c>
      <c r="I11" s="1">
        <v>518</v>
      </c>
    </row>
    <row r="12" spans="1:9" x14ac:dyDescent="0.2">
      <c r="A12" s="18">
        <v>7</v>
      </c>
      <c r="B12" s="1">
        <v>3270</v>
      </c>
      <c r="C12" s="1">
        <v>1</v>
      </c>
      <c r="D12" s="1">
        <v>36</v>
      </c>
      <c r="E12" s="1">
        <v>261</v>
      </c>
      <c r="F12" s="1">
        <v>743</v>
      </c>
      <c r="G12" s="1">
        <v>951</v>
      </c>
      <c r="H12" s="1">
        <v>751</v>
      </c>
      <c r="I12" s="1">
        <v>527</v>
      </c>
    </row>
    <row r="13" spans="1:9" x14ac:dyDescent="0.2">
      <c r="A13" s="18">
        <v>8</v>
      </c>
      <c r="B13" s="1">
        <v>2416</v>
      </c>
      <c r="C13" s="1">
        <v>0</v>
      </c>
      <c r="D13" s="1">
        <v>11</v>
      </c>
      <c r="E13" s="1">
        <v>107</v>
      </c>
      <c r="F13" s="1">
        <v>381</v>
      </c>
      <c r="G13" s="1">
        <v>715</v>
      </c>
      <c r="H13" s="1">
        <v>691</v>
      </c>
      <c r="I13" s="1">
        <v>511</v>
      </c>
    </row>
    <row r="14" spans="1:9" x14ac:dyDescent="0.2">
      <c r="A14" s="18">
        <v>9</v>
      </c>
      <c r="B14" s="1">
        <v>1539</v>
      </c>
      <c r="C14" s="1">
        <v>0</v>
      </c>
      <c r="D14" s="1">
        <v>7</v>
      </c>
      <c r="E14" s="1">
        <v>37</v>
      </c>
      <c r="F14" s="1">
        <v>174</v>
      </c>
      <c r="G14" s="1">
        <v>390</v>
      </c>
      <c r="H14" s="1">
        <v>512</v>
      </c>
      <c r="I14" s="1">
        <v>419</v>
      </c>
    </row>
    <row r="15" spans="1:9" x14ac:dyDescent="0.2">
      <c r="A15" s="18">
        <v>10</v>
      </c>
      <c r="B15" s="1">
        <v>1010</v>
      </c>
      <c r="C15" s="1">
        <v>0</v>
      </c>
      <c r="D15" s="1">
        <v>3</v>
      </c>
      <c r="E15" s="1">
        <v>18</v>
      </c>
      <c r="F15" s="1">
        <v>69</v>
      </c>
      <c r="G15" s="1">
        <v>221</v>
      </c>
      <c r="H15" s="1">
        <v>368</v>
      </c>
      <c r="I15" s="1">
        <v>331</v>
      </c>
    </row>
    <row r="16" spans="1:9" x14ac:dyDescent="0.2">
      <c r="A16" s="18">
        <v>11</v>
      </c>
      <c r="B16" s="1">
        <v>522</v>
      </c>
      <c r="C16" s="1">
        <v>0</v>
      </c>
      <c r="D16" s="1">
        <v>1</v>
      </c>
      <c r="E16" s="1">
        <v>5</v>
      </c>
      <c r="F16" s="1">
        <v>27</v>
      </c>
      <c r="G16" s="1">
        <v>82</v>
      </c>
      <c r="H16" s="1">
        <v>203</v>
      </c>
      <c r="I16" s="1">
        <v>204</v>
      </c>
    </row>
    <row r="17" spans="1:9" x14ac:dyDescent="0.2">
      <c r="A17" s="18">
        <v>12</v>
      </c>
      <c r="B17" s="1">
        <v>249</v>
      </c>
      <c r="C17" s="1">
        <v>0</v>
      </c>
      <c r="D17" s="1">
        <v>0</v>
      </c>
      <c r="E17" s="1">
        <v>7</v>
      </c>
      <c r="F17" s="1">
        <v>11</v>
      </c>
      <c r="G17" s="1">
        <v>35</v>
      </c>
      <c r="H17" s="1">
        <v>74</v>
      </c>
      <c r="I17" s="1">
        <v>122</v>
      </c>
    </row>
    <row r="18" spans="1:9" x14ac:dyDescent="0.2">
      <c r="A18" s="18">
        <v>13</v>
      </c>
      <c r="B18" s="1">
        <v>113</v>
      </c>
      <c r="C18" s="1">
        <v>0</v>
      </c>
      <c r="D18" s="1">
        <v>0</v>
      </c>
      <c r="E18" s="1">
        <v>5</v>
      </c>
      <c r="F18" s="1">
        <v>3</v>
      </c>
      <c r="G18" s="1">
        <v>17</v>
      </c>
      <c r="H18" s="1">
        <v>34</v>
      </c>
      <c r="I18" s="1">
        <v>54</v>
      </c>
    </row>
    <row r="19" spans="1:9" x14ac:dyDescent="0.2">
      <c r="A19" s="18">
        <v>14</v>
      </c>
      <c r="B19" s="1">
        <v>40</v>
      </c>
      <c r="C19" s="1">
        <v>0</v>
      </c>
      <c r="D19" s="1">
        <v>0</v>
      </c>
      <c r="E19" s="1">
        <v>0</v>
      </c>
      <c r="F19" s="1">
        <v>1</v>
      </c>
      <c r="G19" s="1">
        <v>9</v>
      </c>
      <c r="H19" s="1">
        <v>19</v>
      </c>
      <c r="I19" s="1">
        <v>11</v>
      </c>
    </row>
    <row r="20" spans="1:9" x14ac:dyDescent="0.2">
      <c r="A20" s="18" t="s">
        <v>127</v>
      </c>
      <c r="B20" s="1">
        <v>37</v>
      </c>
      <c r="C20" s="1">
        <v>0</v>
      </c>
      <c r="D20" s="1">
        <v>0</v>
      </c>
      <c r="E20" s="1">
        <v>0</v>
      </c>
      <c r="F20" s="1">
        <v>3</v>
      </c>
      <c r="G20" s="1">
        <v>7</v>
      </c>
      <c r="H20" s="1">
        <v>11</v>
      </c>
      <c r="I20" s="1">
        <v>16</v>
      </c>
    </row>
    <row r="22" spans="1:9" x14ac:dyDescent="0.2">
      <c r="A22" s="18" t="s">
        <v>609</v>
      </c>
    </row>
    <row r="23" spans="1:9" x14ac:dyDescent="0.2">
      <c r="A23" s="18" t="s">
        <v>0</v>
      </c>
      <c r="B23" s="1">
        <v>64469</v>
      </c>
      <c r="C23" s="1">
        <v>16182</v>
      </c>
      <c r="D23" s="1">
        <v>13268</v>
      </c>
      <c r="E23" s="1">
        <v>10366</v>
      </c>
      <c r="F23" s="1">
        <v>8050</v>
      </c>
      <c r="G23" s="1">
        <v>6586</v>
      </c>
      <c r="H23" s="1">
        <v>5622</v>
      </c>
      <c r="I23" s="1">
        <v>4395</v>
      </c>
    </row>
    <row r="24" spans="1:9" x14ac:dyDescent="0.2">
      <c r="A24" s="18">
        <v>0</v>
      </c>
      <c r="B24" s="1">
        <v>22435</v>
      </c>
      <c r="C24" s="1">
        <v>13965</v>
      </c>
      <c r="D24" s="1">
        <v>5042</v>
      </c>
      <c r="E24" s="1">
        <v>1565</v>
      </c>
      <c r="F24" s="1">
        <v>604</v>
      </c>
      <c r="G24" s="1">
        <v>500</v>
      </c>
      <c r="H24" s="1">
        <v>395</v>
      </c>
      <c r="I24" s="1">
        <v>364</v>
      </c>
    </row>
    <row r="25" spans="1:9" x14ac:dyDescent="0.2">
      <c r="A25" s="18">
        <v>1</v>
      </c>
      <c r="B25" s="1">
        <v>7445</v>
      </c>
      <c r="C25" s="1">
        <v>1586</v>
      </c>
      <c r="D25" s="1">
        <v>3267</v>
      </c>
      <c r="E25" s="1">
        <v>1318</v>
      </c>
      <c r="F25" s="1">
        <v>515</v>
      </c>
      <c r="G25" s="1">
        <v>322</v>
      </c>
      <c r="H25" s="1">
        <v>242</v>
      </c>
      <c r="I25" s="1">
        <v>195</v>
      </c>
    </row>
    <row r="26" spans="1:9" x14ac:dyDescent="0.2">
      <c r="A26" s="18">
        <v>2</v>
      </c>
      <c r="B26" s="1">
        <v>6607</v>
      </c>
      <c r="C26" s="1">
        <v>455</v>
      </c>
      <c r="D26" s="1">
        <v>2599</v>
      </c>
      <c r="E26" s="1">
        <v>1827</v>
      </c>
      <c r="F26" s="1">
        <v>776</v>
      </c>
      <c r="G26" s="1">
        <v>381</v>
      </c>
      <c r="H26" s="1">
        <v>308</v>
      </c>
      <c r="I26" s="1">
        <v>261</v>
      </c>
    </row>
    <row r="27" spans="1:9" x14ac:dyDescent="0.2">
      <c r="A27" s="18">
        <v>3</v>
      </c>
      <c r="B27" s="1">
        <v>6020</v>
      </c>
      <c r="C27" s="1">
        <v>122</v>
      </c>
      <c r="D27" s="1">
        <v>1448</v>
      </c>
      <c r="E27" s="1">
        <v>2052</v>
      </c>
      <c r="F27" s="1">
        <v>1117</v>
      </c>
      <c r="G27" s="1">
        <v>559</v>
      </c>
      <c r="H27" s="1">
        <v>423</v>
      </c>
      <c r="I27" s="1">
        <v>299</v>
      </c>
    </row>
    <row r="28" spans="1:9" x14ac:dyDescent="0.2">
      <c r="A28" s="18">
        <v>4</v>
      </c>
      <c r="B28" s="1">
        <v>5471</v>
      </c>
      <c r="C28" s="1">
        <v>36</v>
      </c>
      <c r="D28" s="1">
        <v>606</v>
      </c>
      <c r="E28" s="1">
        <v>1682</v>
      </c>
      <c r="F28" s="1">
        <v>1406</v>
      </c>
      <c r="G28" s="1">
        <v>794</v>
      </c>
      <c r="H28" s="1">
        <v>530</v>
      </c>
      <c r="I28" s="1">
        <v>417</v>
      </c>
    </row>
    <row r="29" spans="1:9" x14ac:dyDescent="0.2">
      <c r="A29" s="18">
        <v>5</v>
      </c>
      <c r="B29" s="1">
        <v>4989</v>
      </c>
      <c r="C29" s="1">
        <v>11</v>
      </c>
      <c r="D29" s="1">
        <v>198</v>
      </c>
      <c r="E29" s="1">
        <v>1075</v>
      </c>
      <c r="F29" s="1">
        <v>1437</v>
      </c>
      <c r="G29" s="1">
        <v>1024</v>
      </c>
      <c r="H29" s="1">
        <v>706</v>
      </c>
      <c r="I29" s="1">
        <v>538</v>
      </c>
    </row>
    <row r="30" spans="1:9" x14ac:dyDescent="0.2">
      <c r="A30" s="18">
        <v>6</v>
      </c>
      <c r="B30" s="1">
        <v>4146</v>
      </c>
      <c r="C30" s="1">
        <v>7</v>
      </c>
      <c r="D30" s="1">
        <v>71</v>
      </c>
      <c r="E30" s="1">
        <v>537</v>
      </c>
      <c r="F30" s="1">
        <v>1104</v>
      </c>
      <c r="G30" s="1">
        <v>1000</v>
      </c>
      <c r="H30" s="1">
        <v>809</v>
      </c>
      <c r="I30" s="1">
        <v>618</v>
      </c>
    </row>
    <row r="31" spans="1:9" x14ac:dyDescent="0.2">
      <c r="A31" s="18">
        <v>7</v>
      </c>
      <c r="B31" s="1">
        <v>3149</v>
      </c>
      <c r="C31" s="1">
        <v>0</v>
      </c>
      <c r="D31" s="1">
        <v>23</v>
      </c>
      <c r="E31" s="1">
        <v>179</v>
      </c>
      <c r="F31" s="1">
        <v>639</v>
      </c>
      <c r="G31" s="1">
        <v>929</v>
      </c>
      <c r="H31" s="1">
        <v>813</v>
      </c>
      <c r="I31" s="1">
        <v>566</v>
      </c>
    </row>
    <row r="32" spans="1:9" x14ac:dyDescent="0.2">
      <c r="A32" s="18">
        <v>8</v>
      </c>
      <c r="B32" s="1">
        <v>2065</v>
      </c>
      <c r="C32" s="1">
        <v>0</v>
      </c>
      <c r="D32" s="1">
        <v>10</v>
      </c>
      <c r="E32" s="1">
        <v>83</v>
      </c>
      <c r="F32" s="1">
        <v>287</v>
      </c>
      <c r="G32" s="1">
        <v>605</v>
      </c>
      <c r="H32" s="1">
        <v>638</v>
      </c>
      <c r="I32" s="1">
        <v>442</v>
      </c>
    </row>
    <row r="33" spans="1:10" x14ac:dyDescent="0.2">
      <c r="A33" s="18">
        <v>9</v>
      </c>
      <c r="B33" s="1">
        <v>1151</v>
      </c>
      <c r="C33" s="1">
        <v>0</v>
      </c>
      <c r="D33" s="1">
        <v>2</v>
      </c>
      <c r="E33" s="1">
        <v>32</v>
      </c>
      <c r="F33" s="1">
        <v>113</v>
      </c>
      <c r="G33" s="1">
        <v>275</v>
      </c>
      <c r="H33" s="1">
        <v>393</v>
      </c>
      <c r="I33" s="1">
        <v>336</v>
      </c>
    </row>
    <row r="34" spans="1:10" x14ac:dyDescent="0.2">
      <c r="A34" s="18">
        <v>10</v>
      </c>
      <c r="B34" s="1">
        <v>560</v>
      </c>
      <c r="C34" s="1">
        <v>0</v>
      </c>
      <c r="D34" s="1">
        <v>2</v>
      </c>
      <c r="E34" s="1">
        <v>7</v>
      </c>
      <c r="F34" s="1">
        <v>33</v>
      </c>
      <c r="G34" s="1">
        <v>117</v>
      </c>
      <c r="H34" s="1">
        <v>218</v>
      </c>
      <c r="I34" s="1">
        <v>183</v>
      </c>
    </row>
    <row r="35" spans="1:10" x14ac:dyDescent="0.2">
      <c r="A35" s="18">
        <v>11</v>
      </c>
      <c r="B35" s="1">
        <v>282</v>
      </c>
      <c r="C35" s="1">
        <v>0</v>
      </c>
      <c r="D35" s="1">
        <v>0</v>
      </c>
      <c r="E35" s="1">
        <v>1</v>
      </c>
      <c r="F35" s="1">
        <v>10</v>
      </c>
      <c r="G35" s="1">
        <v>57</v>
      </c>
      <c r="H35" s="1">
        <v>99</v>
      </c>
      <c r="I35" s="1">
        <v>115</v>
      </c>
    </row>
    <row r="36" spans="1:10" x14ac:dyDescent="0.2">
      <c r="A36" s="18">
        <v>12</v>
      </c>
      <c r="B36" s="1">
        <v>92</v>
      </c>
      <c r="C36" s="1">
        <v>0</v>
      </c>
      <c r="D36" s="1">
        <v>0</v>
      </c>
      <c r="E36" s="1">
        <v>6</v>
      </c>
      <c r="F36" s="1">
        <v>6</v>
      </c>
      <c r="G36" s="1">
        <v>13</v>
      </c>
      <c r="H36" s="1">
        <v>29</v>
      </c>
      <c r="I36" s="1">
        <v>38</v>
      </c>
    </row>
    <row r="37" spans="1:10" x14ac:dyDescent="0.2">
      <c r="A37" s="18">
        <v>13</v>
      </c>
      <c r="B37" s="1">
        <v>36</v>
      </c>
      <c r="C37" s="1">
        <v>0</v>
      </c>
      <c r="D37" s="1">
        <v>0</v>
      </c>
      <c r="E37" s="1">
        <v>2</v>
      </c>
      <c r="F37" s="1">
        <v>0</v>
      </c>
      <c r="G37" s="1">
        <v>4</v>
      </c>
      <c r="H37" s="1">
        <v>13</v>
      </c>
      <c r="I37" s="1">
        <v>17</v>
      </c>
    </row>
    <row r="38" spans="1:10" x14ac:dyDescent="0.2">
      <c r="A38" s="18">
        <v>14</v>
      </c>
      <c r="B38" s="1">
        <v>14</v>
      </c>
      <c r="C38" s="1">
        <v>0</v>
      </c>
      <c r="D38" s="1">
        <v>0</v>
      </c>
      <c r="E38" s="1">
        <v>0</v>
      </c>
      <c r="F38" s="1">
        <v>1</v>
      </c>
      <c r="G38" s="1">
        <v>2</v>
      </c>
      <c r="H38" s="1">
        <v>6</v>
      </c>
      <c r="I38" s="1">
        <v>5</v>
      </c>
    </row>
    <row r="39" spans="1:10" x14ac:dyDescent="0.2">
      <c r="A39" s="18" t="s">
        <v>127</v>
      </c>
      <c r="B39" s="1">
        <v>7</v>
      </c>
      <c r="C39" s="1">
        <v>0</v>
      </c>
      <c r="D39" s="1">
        <v>0</v>
      </c>
      <c r="E39" s="1">
        <v>0</v>
      </c>
      <c r="F39" s="1">
        <v>2</v>
      </c>
      <c r="G39" s="1">
        <v>4</v>
      </c>
      <c r="H39" s="1">
        <v>0</v>
      </c>
      <c r="I39" s="1">
        <v>1</v>
      </c>
    </row>
    <row r="40" spans="1:10" x14ac:dyDescent="0.2">
      <c r="A40" s="31" t="s">
        <v>547</v>
      </c>
      <c r="B40" s="31"/>
      <c r="C40" s="31"/>
      <c r="D40" s="31"/>
      <c r="E40" s="31"/>
      <c r="F40" s="31"/>
      <c r="G40" s="31"/>
      <c r="H40" s="31"/>
      <c r="I40" s="31"/>
      <c r="J40" s="17"/>
    </row>
  </sheetData>
  <mergeCells count="1">
    <mergeCell ref="A40:I4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38FF1-97E7-4C24-9F5E-33930CCF0DEC}">
  <dimension ref="A1:R94"/>
  <sheetViews>
    <sheetView view="pageBreakPreview" zoomScale="125" zoomScaleNormal="100" zoomScaleSheetLayoutView="125" workbookViewId="0"/>
  </sheetViews>
  <sheetFormatPr defaultColWidth="8.85546875" defaultRowHeight="11.25" x14ac:dyDescent="0.2"/>
  <cols>
    <col min="1" max="1" width="8.85546875" style="1"/>
    <col min="2" max="8" width="10.42578125" style="1" customWidth="1"/>
    <col min="9" max="9" width="8.85546875" style="1"/>
    <col min="10" max="18" width="7.28515625" style="1" customWidth="1"/>
    <col min="19" max="16384" width="8.85546875" style="1"/>
  </cols>
  <sheetData>
    <row r="1" spans="1:18" x14ac:dyDescent="0.2">
      <c r="A1" s="1" t="s">
        <v>616</v>
      </c>
      <c r="I1" s="1" t="s">
        <v>616</v>
      </c>
    </row>
    <row r="2" spans="1:18" x14ac:dyDescent="0.2">
      <c r="A2" s="23" t="s">
        <v>533</v>
      </c>
      <c r="B2" s="4" t="s">
        <v>555</v>
      </c>
      <c r="C2" s="4" t="s">
        <v>128</v>
      </c>
      <c r="D2" s="4" t="s">
        <v>129</v>
      </c>
      <c r="E2" s="4" t="s">
        <v>130</v>
      </c>
      <c r="F2" s="4" t="s">
        <v>131</v>
      </c>
      <c r="G2" s="4" t="s">
        <v>132</v>
      </c>
      <c r="H2" s="5" t="s">
        <v>133</v>
      </c>
      <c r="I2" s="23" t="s">
        <v>590</v>
      </c>
      <c r="J2" s="4" t="s">
        <v>581</v>
      </c>
      <c r="K2" s="4" t="s">
        <v>582</v>
      </c>
      <c r="L2" s="4" t="s">
        <v>583</v>
      </c>
      <c r="M2" s="4" t="s">
        <v>584</v>
      </c>
      <c r="N2" s="4" t="s">
        <v>585</v>
      </c>
      <c r="O2" s="4" t="s">
        <v>586</v>
      </c>
      <c r="P2" s="4" t="s">
        <v>587</v>
      </c>
      <c r="Q2" s="4" t="s">
        <v>588</v>
      </c>
      <c r="R2" s="5" t="s">
        <v>589</v>
      </c>
    </row>
    <row r="3" spans="1:18" x14ac:dyDescent="0.2">
      <c r="A3" s="1" t="s">
        <v>556</v>
      </c>
      <c r="B3" s="1">
        <v>64468</v>
      </c>
      <c r="C3" s="1">
        <v>182685</v>
      </c>
      <c r="D3" s="1">
        <v>169919</v>
      </c>
      <c r="E3" s="1">
        <v>95233</v>
      </c>
      <c r="F3" s="1">
        <v>88197</v>
      </c>
      <c r="G3" s="1">
        <v>87452</v>
      </c>
      <c r="H3" s="1">
        <v>81722</v>
      </c>
      <c r="I3" s="1" t="s">
        <v>556</v>
      </c>
      <c r="J3" s="30">
        <f>C3/B3</f>
        <v>2.8337314636718993</v>
      </c>
      <c r="K3" s="30">
        <f>D3/B3</f>
        <v>2.6357107402121982</v>
      </c>
      <c r="L3" s="15">
        <f>D3*100/C3</f>
        <v>93.012015217450809</v>
      </c>
      <c r="M3" s="30">
        <f>E3/B3</f>
        <v>1.4772135012719489</v>
      </c>
      <c r="N3" s="30">
        <f>F3/B3</f>
        <v>1.3680740832661165</v>
      </c>
      <c r="O3" s="15">
        <f>F3*100/E3</f>
        <v>92.611804731553136</v>
      </c>
      <c r="P3" s="30">
        <f>G3/B3</f>
        <v>1.3565179623999504</v>
      </c>
      <c r="Q3" s="30">
        <f>H3/B3</f>
        <v>1.2676366569460817</v>
      </c>
      <c r="R3" s="15">
        <f>H3*100/G3</f>
        <v>93.447834240497642</v>
      </c>
    </row>
    <row r="4" spans="1:18" x14ac:dyDescent="0.2">
      <c r="A4" s="1" t="s">
        <v>10</v>
      </c>
      <c r="B4" s="1">
        <v>16182</v>
      </c>
      <c r="C4" s="1">
        <v>3216</v>
      </c>
      <c r="D4" s="1">
        <v>3103</v>
      </c>
      <c r="E4" s="1">
        <v>1623</v>
      </c>
      <c r="F4" s="1">
        <v>1565</v>
      </c>
      <c r="G4" s="1">
        <v>1593</v>
      </c>
      <c r="H4" s="1">
        <v>1538</v>
      </c>
      <c r="I4" s="1" t="s">
        <v>10</v>
      </c>
      <c r="J4" s="30">
        <f t="shared" ref="J4:J10" si="0">C4/B4</f>
        <v>0.19873934000741564</v>
      </c>
      <c r="K4" s="30">
        <f t="shared" ref="K4:K10" si="1">D4/B4</f>
        <v>0.1917562724014337</v>
      </c>
      <c r="L4" s="15">
        <f t="shared" ref="L4:L10" si="2">D4*100/C4</f>
        <v>96.486318407960198</v>
      </c>
      <c r="M4" s="30">
        <f t="shared" ref="M4:M10" si="3">E4/B4</f>
        <v>0.10029662588060809</v>
      </c>
      <c r="N4" s="30">
        <f t="shared" ref="N4:N10" si="4">F4/B4</f>
        <v>9.6712396489927077E-2</v>
      </c>
      <c r="O4" s="15">
        <f t="shared" ref="O4:O10" si="5">F4*100/E4</f>
        <v>96.426370918052982</v>
      </c>
      <c r="P4" s="30">
        <f t="shared" ref="P4:P10" si="6">G4/B4</f>
        <v>9.8442714126807565E-2</v>
      </c>
      <c r="Q4" s="30">
        <f t="shared" ref="Q4:Q10" si="7">H4/B4</f>
        <v>9.5043875911506606E-2</v>
      </c>
      <c r="R4" s="15">
        <f t="shared" ref="R4:R10" si="8">H4*100/G4</f>
        <v>96.547394852479599</v>
      </c>
    </row>
    <row r="5" spans="1:18" x14ac:dyDescent="0.2">
      <c r="A5" s="1" t="s">
        <v>11</v>
      </c>
      <c r="B5" s="1">
        <v>13268</v>
      </c>
      <c r="C5" s="1">
        <v>17643</v>
      </c>
      <c r="D5" s="1">
        <v>16928</v>
      </c>
      <c r="E5" s="1">
        <v>9262</v>
      </c>
      <c r="F5" s="1">
        <v>8854</v>
      </c>
      <c r="G5" s="1">
        <v>8381</v>
      </c>
      <c r="H5" s="1">
        <v>8074</v>
      </c>
      <c r="I5" s="1" t="s">
        <v>11</v>
      </c>
      <c r="J5" s="30">
        <f t="shared" si="0"/>
        <v>1.3297407295749171</v>
      </c>
      <c r="K5" s="30">
        <f t="shared" si="1"/>
        <v>1.2758516731986735</v>
      </c>
      <c r="L5" s="15">
        <f t="shared" si="2"/>
        <v>95.947401235617519</v>
      </c>
      <c r="M5" s="30">
        <f t="shared" si="3"/>
        <v>0.69807054567380167</v>
      </c>
      <c r="N5" s="30">
        <f t="shared" si="4"/>
        <v>0.66731986735001503</v>
      </c>
      <c r="O5" s="15">
        <f t="shared" si="5"/>
        <v>95.594903908443101</v>
      </c>
      <c r="P5" s="30">
        <f t="shared" si="6"/>
        <v>0.63167018390111551</v>
      </c>
      <c r="Q5" s="30">
        <f t="shared" si="7"/>
        <v>0.6085318058486584</v>
      </c>
      <c r="R5" s="15">
        <f t="shared" si="8"/>
        <v>96.336952630950961</v>
      </c>
    </row>
    <row r="6" spans="1:18" x14ac:dyDescent="0.2">
      <c r="A6" s="1" t="s">
        <v>12</v>
      </c>
      <c r="B6" s="1">
        <v>10366</v>
      </c>
      <c r="C6" s="1">
        <v>30213</v>
      </c>
      <c r="D6" s="1">
        <v>28837</v>
      </c>
      <c r="E6" s="1">
        <v>15713</v>
      </c>
      <c r="F6" s="1">
        <v>14946</v>
      </c>
      <c r="G6" s="1">
        <v>14500</v>
      </c>
      <c r="H6" s="1">
        <v>13891</v>
      </c>
      <c r="I6" s="1" t="s">
        <v>12</v>
      </c>
      <c r="J6" s="30">
        <f t="shared" si="0"/>
        <v>2.9146247347096277</v>
      </c>
      <c r="K6" s="30">
        <f t="shared" si="1"/>
        <v>2.7818830792977041</v>
      </c>
      <c r="L6" s="15">
        <f t="shared" si="2"/>
        <v>95.445669082845129</v>
      </c>
      <c r="M6" s="30">
        <f t="shared" si="3"/>
        <v>1.5158209531159561</v>
      </c>
      <c r="N6" s="30">
        <f t="shared" si="4"/>
        <v>1.4418290565309666</v>
      </c>
      <c r="O6" s="15">
        <f t="shared" si="5"/>
        <v>95.118691529306943</v>
      </c>
      <c r="P6" s="30">
        <f t="shared" si="6"/>
        <v>1.3988037815936716</v>
      </c>
      <c r="Q6" s="30">
        <f t="shared" si="7"/>
        <v>1.3400540227667375</v>
      </c>
      <c r="R6" s="15">
        <f t="shared" si="8"/>
        <v>95.8</v>
      </c>
    </row>
    <row r="7" spans="1:18" x14ac:dyDescent="0.2">
      <c r="A7" s="1" t="s">
        <v>13</v>
      </c>
      <c r="B7" s="1">
        <v>8050</v>
      </c>
      <c r="C7" s="1">
        <v>35024</v>
      </c>
      <c r="D7" s="1">
        <v>33197</v>
      </c>
      <c r="E7" s="1">
        <v>18305</v>
      </c>
      <c r="F7" s="1">
        <v>17295</v>
      </c>
      <c r="G7" s="1">
        <v>16719</v>
      </c>
      <c r="H7" s="1">
        <v>15902</v>
      </c>
      <c r="I7" s="1" t="s">
        <v>13</v>
      </c>
      <c r="J7" s="30">
        <f t="shared" si="0"/>
        <v>4.3508074534161487</v>
      </c>
      <c r="K7" s="30">
        <f t="shared" si="1"/>
        <v>4.1238509316770182</v>
      </c>
      <c r="L7" s="15">
        <f t="shared" si="2"/>
        <v>94.783576975788037</v>
      </c>
      <c r="M7" s="30">
        <f t="shared" si="3"/>
        <v>2.2739130434782608</v>
      </c>
      <c r="N7" s="30">
        <f t="shared" si="4"/>
        <v>2.148447204968944</v>
      </c>
      <c r="O7" s="15">
        <f t="shared" si="5"/>
        <v>94.482381862878995</v>
      </c>
      <c r="P7" s="30">
        <f t="shared" si="6"/>
        <v>2.0768944099378883</v>
      </c>
      <c r="Q7" s="30">
        <f t="shared" si="7"/>
        <v>1.9754037267080746</v>
      </c>
      <c r="R7" s="15">
        <f t="shared" si="8"/>
        <v>95.113344099527481</v>
      </c>
    </row>
    <row r="8" spans="1:18" x14ac:dyDescent="0.2">
      <c r="A8" s="1" t="s">
        <v>14</v>
      </c>
      <c r="B8" s="1">
        <v>6585</v>
      </c>
      <c r="C8" s="1">
        <v>35257</v>
      </c>
      <c r="D8" s="1">
        <v>32962</v>
      </c>
      <c r="E8" s="1">
        <v>18589</v>
      </c>
      <c r="F8" s="1">
        <v>17313</v>
      </c>
      <c r="G8" s="1">
        <v>16668</v>
      </c>
      <c r="H8" s="1">
        <v>15649</v>
      </c>
      <c r="I8" s="1" t="s">
        <v>14</v>
      </c>
      <c r="J8" s="30">
        <f t="shared" si="0"/>
        <v>5.3541381928625666</v>
      </c>
      <c r="K8" s="30">
        <f t="shared" si="1"/>
        <v>5.0056188306757781</v>
      </c>
      <c r="L8" s="15">
        <f t="shared" si="2"/>
        <v>93.490654338145617</v>
      </c>
      <c r="M8" s="30">
        <f t="shared" si="3"/>
        <v>2.8229309035687167</v>
      </c>
      <c r="N8" s="30">
        <f t="shared" si="4"/>
        <v>2.6291571753986331</v>
      </c>
      <c r="O8" s="15">
        <f t="shared" si="5"/>
        <v>93.135725429017157</v>
      </c>
      <c r="P8" s="30">
        <f t="shared" si="6"/>
        <v>2.5312072892938495</v>
      </c>
      <c r="Q8" s="30">
        <f t="shared" si="7"/>
        <v>2.3764616552771449</v>
      </c>
      <c r="R8" s="15">
        <f t="shared" si="8"/>
        <v>93.886489080873531</v>
      </c>
    </row>
    <row r="9" spans="1:18" x14ac:dyDescent="0.2">
      <c r="A9" s="1" t="s">
        <v>15</v>
      </c>
      <c r="B9" s="1">
        <v>5622</v>
      </c>
      <c r="C9" s="1">
        <v>33904</v>
      </c>
      <c r="D9" s="1">
        <v>30833</v>
      </c>
      <c r="E9" s="1">
        <v>17497</v>
      </c>
      <c r="F9" s="1">
        <v>15837</v>
      </c>
      <c r="G9" s="1">
        <v>16407</v>
      </c>
      <c r="H9" s="1">
        <v>14996</v>
      </c>
      <c r="I9" s="1" t="s">
        <v>15</v>
      </c>
      <c r="J9" s="30">
        <f t="shared" si="0"/>
        <v>6.0305940946282464</v>
      </c>
      <c r="K9" s="30">
        <f t="shared" si="1"/>
        <v>5.4843472073995017</v>
      </c>
      <c r="L9" s="15">
        <f t="shared" si="2"/>
        <v>90.942071731949028</v>
      </c>
      <c r="M9" s="30">
        <f t="shared" si="3"/>
        <v>3.1122376378512984</v>
      </c>
      <c r="N9" s="30">
        <f t="shared" si="4"/>
        <v>2.8169690501600853</v>
      </c>
      <c r="O9" s="15">
        <f t="shared" si="5"/>
        <v>90.512659313025097</v>
      </c>
      <c r="P9" s="30">
        <f t="shared" si="6"/>
        <v>2.9183564567769475</v>
      </c>
      <c r="Q9" s="30">
        <f t="shared" si="7"/>
        <v>2.6673781572394164</v>
      </c>
      <c r="R9" s="15">
        <f t="shared" si="8"/>
        <v>91.400012189918939</v>
      </c>
    </row>
    <row r="10" spans="1:18" x14ac:dyDescent="0.2">
      <c r="A10" s="1" t="s">
        <v>16</v>
      </c>
      <c r="B10" s="1">
        <v>4395</v>
      </c>
      <c r="C10" s="1">
        <v>27428</v>
      </c>
      <c r="D10" s="1">
        <v>24059</v>
      </c>
      <c r="E10" s="1">
        <v>14244</v>
      </c>
      <c r="F10" s="1">
        <v>12387</v>
      </c>
      <c r="G10" s="1">
        <v>13184</v>
      </c>
      <c r="H10" s="1">
        <v>11672</v>
      </c>
      <c r="I10" s="1" t="s">
        <v>16</v>
      </c>
      <c r="J10" s="30">
        <f t="shared" si="0"/>
        <v>6.240728100113766</v>
      </c>
      <c r="K10" s="30">
        <f t="shared" si="1"/>
        <v>5.474175199089875</v>
      </c>
      <c r="L10" s="15">
        <f t="shared" si="2"/>
        <v>87.716931602741724</v>
      </c>
      <c r="M10" s="30">
        <f t="shared" si="3"/>
        <v>3.2409556313993173</v>
      </c>
      <c r="N10" s="30">
        <f t="shared" si="4"/>
        <v>2.8184300341296926</v>
      </c>
      <c r="O10" s="15">
        <f t="shared" si="5"/>
        <v>86.96293176074137</v>
      </c>
      <c r="P10" s="30">
        <f t="shared" si="6"/>
        <v>2.9997724687144482</v>
      </c>
      <c r="Q10" s="30">
        <f t="shared" si="7"/>
        <v>2.655745164960182</v>
      </c>
      <c r="R10" s="15">
        <f t="shared" si="8"/>
        <v>88.53155339805825</v>
      </c>
    </row>
    <row r="11" spans="1:18" x14ac:dyDescent="0.2">
      <c r="A11" s="1" t="s">
        <v>119</v>
      </c>
      <c r="I11" s="1" t="s">
        <v>119</v>
      </c>
    </row>
    <row r="12" spans="1:18" x14ac:dyDescent="0.2">
      <c r="A12" s="1" t="s">
        <v>134</v>
      </c>
      <c r="B12" s="4" t="s">
        <v>555</v>
      </c>
      <c r="C12" s="4" t="s">
        <v>128</v>
      </c>
      <c r="D12" s="4" t="s">
        <v>129</v>
      </c>
      <c r="E12" s="4" t="s">
        <v>130</v>
      </c>
      <c r="F12" s="4" t="s">
        <v>131</v>
      </c>
      <c r="G12" s="4" t="s">
        <v>132</v>
      </c>
      <c r="H12" s="5" t="s">
        <v>133</v>
      </c>
      <c r="I12" s="23" t="s">
        <v>590</v>
      </c>
      <c r="J12" s="4" t="s">
        <v>581</v>
      </c>
      <c r="K12" s="4" t="s">
        <v>582</v>
      </c>
      <c r="L12" s="4" t="s">
        <v>583</v>
      </c>
      <c r="M12" s="4" t="s">
        <v>584</v>
      </c>
      <c r="N12" s="4" t="s">
        <v>585</v>
      </c>
      <c r="O12" s="4" t="s">
        <v>586</v>
      </c>
      <c r="P12" s="4" t="s">
        <v>587</v>
      </c>
      <c r="Q12" s="4" t="s">
        <v>588</v>
      </c>
      <c r="R12" s="5" t="s">
        <v>589</v>
      </c>
    </row>
    <row r="13" spans="1:18" x14ac:dyDescent="0.2">
      <c r="A13" s="1" t="s">
        <v>0</v>
      </c>
      <c r="B13" s="1">
        <v>12438</v>
      </c>
      <c r="C13" s="1">
        <v>35623</v>
      </c>
      <c r="D13" s="1">
        <v>33652</v>
      </c>
      <c r="E13" s="1">
        <v>18607</v>
      </c>
      <c r="F13" s="1">
        <v>17508</v>
      </c>
      <c r="G13" s="1">
        <v>17016</v>
      </c>
      <c r="H13" s="1">
        <v>16144</v>
      </c>
      <c r="I13" s="1" t="s">
        <v>0</v>
      </c>
      <c r="J13" s="30">
        <f>C13/B13</f>
        <v>2.8640456665058691</v>
      </c>
      <c r="K13" s="30">
        <f>D13/B13</f>
        <v>2.7055796751889369</v>
      </c>
      <c r="L13" s="15">
        <f>D13*100/C13</f>
        <v>94.467057799736125</v>
      </c>
      <c r="M13" s="30">
        <f>E13/B13</f>
        <v>1.4959800611030711</v>
      </c>
      <c r="N13" s="30">
        <f>F13/B13</f>
        <v>1.4076218041485768</v>
      </c>
      <c r="O13" s="15">
        <f>F13*100/E13</f>
        <v>94.093620680389094</v>
      </c>
      <c r="P13" s="30">
        <f>G13/B13</f>
        <v>1.368065605402798</v>
      </c>
      <c r="Q13" s="30">
        <f>H13/B13</f>
        <v>1.2979578710403601</v>
      </c>
      <c r="R13" s="15">
        <f>H13*100/G13</f>
        <v>94.87541137752703</v>
      </c>
    </row>
    <row r="14" spans="1:18" x14ac:dyDescent="0.2">
      <c r="A14" s="1" t="s">
        <v>10</v>
      </c>
      <c r="B14" s="1">
        <v>3208</v>
      </c>
      <c r="C14" s="1">
        <v>529</v>
      </c>
      <c r="D14" s="1">
        <v>524</v>
      </c>
      <c r="E14" s="1">
        <v>262</v>
      </c>
      <c r="F14" s="1">
        <v>259</v>
      </c>
      <c r="G14" s="1">
        <v>267</v>
      </c>
      <c r="H14" s="1">
        <v>265</v>
      </c>
      <c r="I14" s="1" t="s">
        <v>10</v>
      </c>
      <c r="J14" s="30">
        <f t="shared" ref="J14:J20" si="9">C14/B14</f>
        <v>0.16490024937655862</v>
      </c>
      <c r="K14" s="30">
        <f t="shared" ref="K14:K20" si="10">D14/B14</f>
        <v>0.1633416458852868</v>
      </c>
      <c r="L14" s="15">
        <f t="shared" ref="L14:L20" si="11">D14*100/C14</f>
        <v>99.054820415879021</v>
      </c>
      <c r="M14" s="30">
        <f t="shared" ref="M14:M20" si="12">E14/B14</f>
        <v>8.1670822942643398E-2</v>
      </c>
      <c r="N14" s="30">
        <f t="shared" ref="N14:N20" si="13">F14/B14</f>
        <v>8.0735660847880295E-2</v>
      </c>
      <c r="O14" s="15">
        <f t="shared" ref="O14:O20" si="14">F14*100/E14</f>
        <v>98.854961832061065</v>
      </c>
      <c r="P14" s="30">
        <f t="shared" ref="P14:P20" si="15">G14/B14</f>
        <v>8.3229426433915218E-2</v>
      </c>
      <c r="Q14" s="30">
        <f t="shared" ref="Q14:Q20" si="16">H14/B14</f>
        <v>8.2605985037406487E-2</v>
      </c>
      <c r="R14" s="15">
        <f t="shared" ref="R14:R20" si="17">H14*100/G14</f>
        <v>99.250936329588015</v>
      </c>
    </row>
    <row r="15" spans="1:18" x14ac:dyDescent="0.2">
      <c r="A15" s="1" t="s">
        <v>11</v>
      </c>
      <c r="B15" s="1">
        <v>2661</v>
      </c>
      <c r="C15" s="1">
        <v>3304</v>
      </c>
      <c r="D15" s="1">
        <v>3161</v>
      </c>
      <c r="E15" s="1">
        <v>1762</v>
      </c>
      <c r="F15" s="1">
        <v>1681</v>
      </c>
      <c r="G15" s="1">
        <v>1542</v>
      </c>
      <c r="H15" s="1">
        <v>1480</v>
      </c>
      <c r="I15" s="1" t="s">
        <v>11</v>
      </c>
      <c r="J15" s="30">
        <f t="shared" si="9"/>
        <v>1.2416384817737693</v>
      </c>
      <c r="K15" s="30">
        <f t="shared" si="10"/>
        <v>1.1878992859827133</v>
      </c>
      <c r="L15" s="15">
        <f t="shared" si="11"/>
        <v>95.671912832929777</v>
      </c>
      <c r="M15" s="30">
        <f t="shared" si="12"/>
        <v>0.66215708380308158</v>
      </c>
      <c r="N15" s="30">
        <f t="shared" si="13"/>
        <v>0.63171739947388195</v>
      </c>
      <c r="O15" s="15">
        <f t="shared" si="14"/>
        <v>95.402951191827469</v>
      </c>
      <c r="P15" s="30">
        <f t="shared" si="15"/>
        <v>0.57948139797068776</v>
      </c>
      <c r="Q15" s="30">
        <f t="shared" si="16"/>
        <v>0.55618188650883127</v>
      </c>
      <c r="R15" s="15">
        <f t="shared" si="17"/>
        <v>95.979247730220493</v>
      </c>
    </row>
    <row r="16" spans="1:18" x14ac:dyDescent="0.2">
      <c r="A16" s="1" t="s">
        <v>12</v>
      </c>
      <c r="B16" s="1">
        <v>1946</v>
      </c>
      <c r="C16" s="1">
        <v>5439</v>
      </c>
      <c r="D16" s="1">
        <v>5210</v>
      </c>
      <c r="E16" s="1">
        <v>2836</v>
      </c>
      <c r="F16" s="1">
        <v>2715</v>
      </c>
      <c r="G16" s="1">
        <v>2603</v>
      </c>
      <c r="H16" s="1">
        <v>2495</v>
      </c>
      <c r="I16" s="1" t="s">
        <v>12</v>
      </c>
      <c r="J16" s="30">
        <f t="shared" si="9"/>
        <v>2.7949640287769784</v>
      </c>
      <c r="K16" s="30">
        <f t="shared" si="10"/>
        <v>2.6772867420349433</v>
      </c>
      <c r="L16" s="15">
        <f t="shared" si="11"/>
        <v>95.789667218238648</v>
      </c>
      <c r="M16" s="30">
        <f t="shared" si="12"/>
        <v>1.4573484069886948</v>
      </c>
      <c r="N16" s="30">
        <f t="shared" si="13"/>
        <v>1.395169578622816</v>
      </c>
      <c r="O16" s="15">
        <f t="shared" si="14"/>
        <v>95.733427362482374</v>
      </c>
      <c r="P16" s="30">
        <f t="shared" si="15"/>
        <v>1.3376156217882837</v>
      </c>
      <c r="Q16" s="30">
        <f t="shared" si="16"/>
        <v>1.2821171634121273</v>
      </c>
      <c r="R16" s="15">
        <f t="shared" si="17"/>
        <v>95.850941221667313</v>
      </c>
    </row>
    <row r="17" spans="1:18" x14ac:dyDescent="0.2">
      <c r="A17" s="1" t="s">
        <v>13</v>
      </c>
      <c r="B17" s="1">
        <v>1492</v>
      </c>
      <c r="C17" s="1">
        <v>6512</v>
      </c>
      <c r="D17" s="1">
        <v>6256</v>
      </c>
      <c r="E17" s="1">
        <v>3429</v>
      </c>
      <c r="F17" s="1">
        <v>3284</v>
      </c>
      <c r="G17" s="1">
        <v>3083</v>
      </c>
      <c r="H17" s="1">
        <v>2972</v>
      </c>
      <c r="I17" s="1" t="s">
        <v>13</v>
      </c>
      <c r="J17" s="30">
        <f t="shared" si="9"/>
        <v>4.3646112600536195</v>
      </c>
      <c r="K17" s="30">
        <f t="shared" si="10"/>
        <v>4.1930294906166221</v>
      </c>
      <c r="L17" s="15">
        <f t="shared" si="11"/>
        <v>96.068796068796075</v>
      </c>
      <c r="M17" s="30">
        <f t="shared" si="12"/>
        <v>2.2982573726541555</v>
      </c>
      <c r="N17" s="30">
        <f t="shared" si="13"/>
        <v>2.2010723860589811</v>
      </c>
      <c r="O17" s="15">
        <f t="shared" si="14"/>
        <v>95.771361913094196</v>
      </c>
      <c r="P17" s="30">
        <f t="shared" si="15"/>
        <v>2.066353887399464</v>
      </c>
      <c r="Q17" s="30">
        <f t="shared" si="16"/>
        <v>1.9919571045576407</v>
      </c>
      <c r="R17" s="15">
        <f t="shared" si="17"/>
        <v>96.399610768731762</v>
      </c>
    </row>
    <row r="18" spans="1:18" x14ac:dyDescent="0.2">
      <c r="A18" s="1" t="s">
        <v>14</v>
      </c>
      <c r="B18" s="1">
        <v>1175</v>
      </c>
      <c r="C18" s="1">
        <v>6657</v>
      </c>
      <c r="D18" s="1">
        <v>6323</v>
      </c>
      <c r="E18" s="1">
        <v>3473</v>
      </c>
      <c r="F18" s="1">
        <v>3295</v>
      </c>
      <c r="G18" s="1">
        <v>3184</v>
      </c>
      <c r="H18" s="1">
        <v>3028</v>
      </c>
      <c r="I18" s="1" t="s">
        <v>14</v>
      </c>
      <c r="J18" s="30">
        <f t="shared" si="9"/>
        <v>5.6655319148936174</v>
      </c>
      <c r="K18" s="30">
        <f t="shared" si="10"/>
        <v>5.3812765957446809</v>
      </c>
      <c r="L18" s="15">
        <f t="shared" si="11"/>
        <v>94.982724951179208</v>
      </c>
      <c r="M18" s="30">
        <f t="shared" si="12"/>
        <v>2.9557446808510637</v>
      </c>
      <c r="N18" s="30">
        <f t="shared" si="13"/>
        <v>2.8042553191489361</v>
      </c>
      <c r="O18" s="15">
        <f t="shared" si="14"/>
        <v>94.874748056435365</v>
      </c>
      <c r="P18" s="30">
        <f t="shared" si="15"/>
        <v>2.7097872340425533</v>
      </c>
      <c r="Q18" s="30">
        <f t="shared" si="16"/>
        <v>2.5770212765957448</v>
      </c>
      <c r="R18" s="15">
        <f t="shared" si="17"/>
        <v>95.100502512562812</v>
      </c>
    </row>
    <row r="19" spans="1:18" x14ac:dyDescent="0.2">
      <c r="A19" s="1" t="s">
        <v>15</v>
      </c>
      <c r="B19" s="1">
        <v>1042</v>
      </c>
      <c r="C19" s="1">
        <v>6800</v>
      </c>
      <c r="D19" s="1">
        <v>6342</v>
      </c>
      <c r="E19" s="1">
        <v>3536</v>
      </c>
      <c r="F19" s="1">
        <v>3278</v>
      </c>
      <c r="G19" s="1">
        <v>3264</v>
      </c>
      <c r="H19" s="1">
        <v>3064</v>
      </c>
      <c r="I19" s="1" t="s">
        <v>15</v>
      </c>
      <c r="J19" s="30">
        <f t="shared" si="9"/>
        <v>6.5259117082533589</v>
      </c>
      <c r="K19" s="30">
        <f t="shared" si="10"/>
        <v>6.0863723608445301</v>
      </c>
      <c r="L19" s="15">
        <f t="shared" si="11"/>
        <v>93.264705882352942</v>
      </c>
      <c r="M19" s="30">
        <f t="shared" si="12"/>
        <v>3.3934740882917467</v>
      </c>
      <c r="N19" s="30">
        <f t="shared" si="13"/>
        <v>3.1458733205374281</v>
      </c>
      <c r="O19" s="15">
        <f t="shared" si="14"/>
        <v>92.703619909502265</v>
      </c>
      <c r="P19" s="30">
        <f t="shared" si="15"/>
        <v>3.1324376199616122</v>
      </c>
      <c r="Q19" s="30">
        <f t="shared" si="16"/>
        <v>2.9404990403071016</v>
      </c>
      <c r="R19" s="15">
        <f t="shared" si="17"/>
        <v>93.872549019607845</v>
      </c>
    </row>
    <row r="20" spans="1:18" x14ac:dyDescent="0.2">
      <c r="A20" s="1" t="s">
        <v>16</v>
      </c>
      <c r="B20" s="1">
        <v>914</v>
      </c>
      <c r="C20" s="1">
        <v>6382</v>
      </c>
      <c r="D20" s="1">
        <v>5836</v>
      </c>
      <c r="E20" s="1">
        <v>3309</v>
      </c>
      <c r="F20" s="1">
        <v>2996</v>
      </c>
      <c r="G20" s="1">
        <v>3073</v>
      </c>
      <c r="H20" s="1">
        <v>2840</v>
      </c>
      <c r="I20" s="1" t="s">
        <v>16</v>
      </c>
      <c r="J20" s="30">
        <f t="shared" si="9"/>
        <v>6.9824945295404817</v>
      </c>
      <c r="K20" s="30">
        <f t="shared" si="10"/>
        <v>6.3851203501094096</v>
      </c>
      <c r="L20" s="15">
        <f t="shared" si="11"/>
        <v>91.444688185521784</v>
      </c>
      <c r="M20" s="30">
        <f t="shared" si="12"/>
        <v>3.6203501094091903</v>
      </c>
      <c r="N20" s="30">
        <f t="shared" si="13"/>
        <v>3.2778993435448576</v>
      </c>
      <c r="O20" s="15">
        <f t="shared" si="14"/>
        <v>90.54094892716833</v>
      </c>
      <c r="P20" s="30">
        <f t="shared" si="15"/>
        <v>3.3621444201312909</v>
      </c>
      <c r="Q20" s="30">
        <f t="shared" si="16"/>
        <v>3.1072210065645516</v>
      </c>
      <c r="R20" s="15">
        <f t="shared" si="17"/>
        <v>92.417832736739342</v>
      </c>
    </row>
    <row r="21" spans="1:18" x14ac:dyDescent="0.2">
      <c r="A21" s="1" t="s">
        <v>120</v>
      </c>
      <c r="I21" s="1" t="s">
        <v>120</v>
      </c>
    </row>
    <row r="22" spans="1:18" x14ac:dyDescent="0.2">
      <c r="A22" s="1" t="s">
        <v>134</v>
      </c>
      <c r="B22" s="4" t="s">
        <v>555</v>
      </c>
      <c r="C22" s="4" t="s">
        <v>128</v>
      </c>
      <c r="D22" s="4" t="s">
        <v>129</v>
      </c>
      <c r="E22" s="4" t="s">
        <v>130</v>
      </c>
      <c r="F22" s="4" t="s">
        <v>131</v>
      </c>
      <c r="G22" s="4" t="s">
        <v>132</v>
      </c>
      <c r="H22" s="5" t="s">
        <v>133</v>
      </c>
      <c r="I22" s="23" t="s">
        <v>590</v>
      </c>
      <c r="J22" s="4" t="s">
        <v>581</v>
      </c>
      <c r="K22" s="4" t="s">
        <v>582</v>
      </c>
      <c r="L22" s="4" t="s">
        <v>583</v>
      </c>
      <c r="M22" s="4" t="s">
        <v>584</v>
      </c>
      <c r="N22" s="4" t="s">
        <v>585</v>
      </c>
      <c r="O22" s="4" t="s">
        <v>586</v>
      </c>
      <c r="P22" s="4" t="s">
        <v>587</v>
      </c>
      <c r="Q22" s="4" t="s">
        <v>588</v>
      </c>
      <c r="R22" s="5" t="s">
        <v>589</v>
      </c>
    </row>
    <row r="23" spans="1:18" x14ac:dyDescent="0.2">
      <c r="A23" s="1" t="s">
        <v>0</v>
      </c>
      <c r="B23" s="1">
        <v>3364</v>
      </c>
      <c r="C23" s="1">
        <v>10112</v>
      </c>
      <c r="D23" s="1">
        <v>9287</v>
      </c>
      <c r="E23" s="1">
        <v>5254</v>
      </c>
      <c r="F23" s="1">
        <v>4802</v>
      </c>
      <c r="G23" s="1">
        <v>4858</v>
      </c>
      <c r="H23" s="1">
        <v>4485</v>
      </c>
      <c r="I23" s="1" t="s">
        <v>0</v>
      </c>
      <c r="J23" s="30">
        <f>C23/B23</f>
        <v>3.0059453032104639</v>
      </c>
      <c r="K23" s="30">
        <f>D23/B23</f>
        <v>2.7607015457788346</v>
      </c>
      <c r="L23" s="15">
        <f>D23*100/C23</f>
        <v>91.841376582278485</v>
      </c>
      <c r="M23" s="30">
        <f>E23/B23</f>
        <v>1.5618311533888227</v>
      </c>
      <c r="N23" s="30">
        <f>F23/B23</f>
        <v>1.4274673008323424</v>
      </c>
      <c r="O23" s="15">
        <f>F23*100/E23</f>
        <v>91.397030833650547</v>
      </c>
      <c r="P23" s="30">
        <f>G23/B23</f>
        <v>1.444114149821641</v>
      </c>
      <c r="Q23" s="30">
        <f>H23/B23</f>
        <v>1.3332342449464922</v>
      </c>
      <c r="R23" s="15">
        <f>H23*100/G23</f>
        <v>92.321943186496497</v>
      </c>
    </row>
    <row r="24" spans="1:18" x14ac:dyDescent="0.2">
      <c r="A24" s="1" t="s">
        <v>10</v>
      </c>
      <c r="B24" s="1">
        <v>884</v>
      </c>
      <c r="C24" s="1">
        <v>185</v>
      </c>
      <c r="D24" s="1">
        <v>182</v>
      </c>
      <c r="E24" s="1">
        <v>89</v>
      </c>
      <c r="F24" s="1">
        <v>89</v>
      </c>
      <c r="G24" s="1">
        <v>96</v>
      </c>
      <c r="H24" s="1">
        <v>93</v>
      </c>
      <c r="I24" s="1" t="s">
        <v>10</v>
      </c>
      <c r="J24" s="30">
        <f t="shared" ref="J24:J30" si="18">C24/B24</f>
        <v>0.20927601809954752</v>
      </c>
      <c r="K24" s="30">
        <f t="shared" ref="K24:K30" si="19">D24/B24</f>
        <v>0.20588235294117646</v>
      </c>
      <c r="L24" s="15">
        <f t="shared" ref="L24:L30" si="20">D24*100/C24</f>
        <v>98.378378378378372</v>
      </c>
      <c r="M24" s="30">
        <f t="shared" ref="M24:M30" si="21">E24/B24</f>
        <v>0.10067873303167421</v>
      </c>
      <c r="N24" s="30">
        <f t="shared" ref="N24:N30" si="22">F24/B24</f>
        <v>0.10067873303167421</v>
      </c>
      <c r="O24" s="15">
        <f t="shared" ref="O24:O30" si="23">F24*100/E24</f>
        <v>100</v>
      </c>
      <c r="P24" s="30">
        <f t="shared" ref="P24:P30" si="24">G24/B24</f>
        <v>0.10859728506787331</v>
      </c>
      <c r="Q24" s="30">
        <f t="shared" ref="Q24:Q30" si="25">H24/B24</f>
        <v>0.10520361990950226</v>
      </c>
      <c r="R24" s="15">
        <f t="shared" ref="R24:R30" si="26">H24*100/G24</f>
        <v>96.875</v>
      </c>
    </row>
    <row r="25" spans="1:18" x14ac:dyDescent="0.2">
      <c r="A25" s="1" t="s">
        <v>11</v>
      </c>
      <c r="B25" s="1">
        <v>622</v>
      </c>
      <c r="C25" s="1">
        <v>898</v>
      </c>
      <c r="D25" s="1">
        <v>872</v>
      </c>
      <c r="E25" s="1">
        <v>458</v>
      </c>
      <c r="F25" s="1">
        <v>439</v>
      </c>
      <c r="G25" s="1">
        <v>440</v>
      </c>
      <c r="H25" s="1">
        <v>433</v>
      </c>
      <c r="I25" s="1" t="s">
        <v>11</v>
      </c>
      <c r="J25" s="30">
        <f t="shared" si="18"/>
        <v>1.4437299035369775</v>
      </c>
      <c r="K25" s="30">
        <f t="shared" si="19"/>
        <v>1.4019292604501608</v>
      </c>
      <c r="L25" s="15">
        <f t="shared" si="20"/>
        <v>97.104677060133625</v>
      </c>
      <c r="M25" s="30">
        <f t="shared" si="21"/>
        <v>0.7363344051446945</v>
      </c>
      <c r="N25" s="30">
        <f t="shared" si="22"/>
        <v>0.70578778135048237</v>
      </c>
      <c r="O25" s="15">
        <f t="shared" si="23"/>
        <v>95.851528384279476</v>
      </c>
      <c r="P25" s="30">
        <f t="shared" si="24"/>
        <v>0.707395498392283</v>
      </c>
      <c r="Q25" s="30">
        <f t="shared" si="25"/>
        <v>0.6961414790996785</v>
      </c>
      <c r="R25" s="15">
        <f t="shared" si="26"/>
        <v>98.409090909090907</v>
      </c>
    </row>
    <row r="26" spans="1:18" x14ac:dyDescent="0.2">
      <c r="A26" s="1" t="s">
        <v>12</v>
      </c>
      <c r="B26" s="1">
        <v>497</v>
      </c>
      <c r="C26" s="1">
        <v>1526</v>
      </c>
      <c r="D26" s="1">
        <v>1452</v>
      </c>
      <c r="E26" s="1">
        <v>800</v>
      </c>
      <c r="F26" s="1">
        <v>757</v>
      </c>
      <c r="G26" s="1">
        <v>726</v>
      </c>
      <c r="H26" s="1">
        <v>695</v>
      </c>
      <c r="I26" s="1" t="s">
        <v>12</v>
      </c>
      <c r="J26" s="30">
        <f t="shared" si="18"/>
        <v>3.0704225352112675</v>
      </c>
      <c r="K26" s="30">
        <f t="shared" si="19"/>
        <v>2.9215291750503019</v>
      </c>
      <c r="L26" s="15">
        <f t="shared" si="20"/>
        <v>95.150720838794228</v>
      </c>
      <c r="M26" s="30">
        <f t="shared" si="21"/>
        <v>1.6096579476861168</v>
      </c>
      <c r="N26" s="30">
        <f t="shared" si="22"/>
        <v>1.523138832997988</v>
      </c>
      <c r="O26" s="15">
        <f t="shared" si="23"/>
        <v>94.625</v>
      </c>
      <c r="P26" s="30">
        <f t="shared" si="24"/>
        <v>1.4607645875251509</v>
      </c>
      <c r="Q26" s="30">
        <f t="shared" si="25"/>
        <v>1.3983903420523138</v>
      </c>
      <c r="R26" s="15">
        <f t="shared" si="26"/>
        <v>95.730027548209364</v>
      </c>
    </row>
    <row r="27" spans="1:18" x14ac:dyDescent="0.2">
      <c r="A27" s="1" t="s">
        <v>13</v>
      </c>
      <c r="B27" s="1">
        <v>426</v>
      </c>
      <c r="C27" s="1">
        <v>1883</v>
      </c>
      <c r="D27" s="1">
        <v>1752</v>
      </c>
      <c r="E27" s="1">
        <v>1013</v>
      </c>
      <c r="F27" s="1">
        <v>956</v>
      </c>
      <c r="G27" s="1">
        <v>870</v>
      </c>
      <c r="H27" s="1">
        <v>796</v>
      </c>
      <c r="I27" s="1" t="s">
        <v>13</v>
      </c>
      <c r="J27" s="30">
        <f t="shared" si="18"/>
        <v>4.42018779342723</v>
      </c>
      <c r="K27" s="30">
        <f t="shared" si="19"/>
        <v>4.112676056338028</v>
      </c>
      <c r="L27" s="15">
        <f t="shared" si="20"/>
        <v>93.043016463090808</v>
      </c>
      <c r="M27" s="30">
        <f t="shared" si="21"/>
        <v>2.3779342723004695</v>
      </c>
      <c r="N27" s="30">
        <f t="shared" si="22"/>
        <v>2.244131455399061</v>
      </c>
      <c r="O27" s="15">
        <f t="shared" si="23"/>
        <v>94.373149062191516</v>
      </c>
      <c r="P27" s="30">
        <f t="shared" si="24"/>
        <v>2.0422535211267605</v>
      </c>
      <c r="Q27" s="30">
        <f t="shared" si="25"/>
        <v>1.8685446009389672</v>
      </c>
      <c r="R27" s="15">
        <f t="shared" si="26"/>
        <v>91.494252873563212</v>
      </c>
    </row>
    <row r="28" spans="1:18" x14ac:dyDescent="0.2">
      <c r="A28" s="1" t="s">
        <v>14</v>
      </c>
      <c r="B28" s="1">
        <v>359</v>
      </c>
      <c r="C28" s="1">
        <v>1944</v>
      </c>
      <c r="D28" s="1">
        <v>1828</v>
      </c>
      <c r="E28" s="1">
        <v>1033</v>
      </c>
      <c r="F28" s="1">
        <v>970</v>
      </c>
      <c r="G28" s="1">
        <v>911</v>
      </c>
      <c r="H28" s="1">
        <v>858</v>
      </c>
      <c r="I28" s="1" t="s">
        <v>14</v>
      </c>
      <c r="J28" s="30">
        <f t="shared" si="18"/>
        <v>5.415041782729805</v>
      </c>
      <c r="K28" s="30">
        <f t="shared" si="19"/>
        <v>5.091922005571031</v>
      </c>
      <c r="L28" s="15">
        <f t="shared" si="20"/>
        <v>94.032921810699591</v>
      </c>
      <c r="M28" s="30">
        <f t="shared" si="21"/>
        <v>2.8774373259052926</v>
      </c>
      <c r="N28" s="30">
        <f t="shared" si="22"/>
        <v>2.701949860724234</v>
      </c>
      <c r="O28" s="15">
        <f t="shared" si="23"/>
        <v>93.901258470474346</v>
      </c>
      <c r="P28" s="30">
        <f t="shared" si="24"/>
        <v>2.5376044568245124</v>
      </c>
      <c r="Q28" s="30">
        <f t="shared" si="25"/>
        <v>2.3899721448467965</v>
      </c>
      <c r="R28" s="15">
        <f t="shared" si="26"/>
        <v>94.182217343578486</v>
      </c>
    </row>
    <row r="29" spans="1:18" x14ac:dyDescent="0.2">
      <c r="A29" s="1" t="s">
        <v>15</v>
      </c>
      <c r="B29" s="1">
        <v>330</v>
      </c>
      <c r="C29" s="1">
        <v>2098</v>
      </c>
      <c r="D29" s="1">
        <v>1888</v>
      </c>
      <c r="E29" s="1">
        <v>1032</v>
      </c>
      <c r="F29" s="1">
        <v>910</v>
      </c>
      <c r="G29" s="1">
        <v>1066</v>
      </c>
      <c r="H29" s="1">
        <v>978</v>
      </c>
      <c r="I29" s="1" t="s">
        <v>15</v>
      </c>
      <c r="J29" s="30">
        <f t="shared" si="18"/>
        <v>6.3575757575757574</v>
      </c>
      <c r="K29" s="30">
        <f t="shared" si="19"/>
        <v>5.7212121212121216</v>
      </c>
      <c r="L29" s="15">
        <f t="shared" si="20"/>
        <v>89.990467111534798</v>
      </c>
      <c r="M29" s="30">
        <f t="shared" si="21"/>
        <v>3.1272727272727274</v>
      </c>
      <c r="N29" s="30">
        <f t="shared" si="22"/>
        <v>2.7575757575757578</v>
      </c>
      <c r="O29" s="15">
        <f t="shared" si="23"/>
        <v>88.178294573643413</v>
      </c>
      <c r="P29" s="30">
        <f t="shared" si="24"/>
        <v>3.2303030303030305</v>
      </c>
      <c r="Q29" s="30">
        <f t="shared" si="25"/>
        <v>2.9636363636363638</v>
      </c>
      <c r="R29" s="15">
        <f t="shared" si="26"/>
        <v>91.744840525328328</v>
      </c>
    </row>
    <row r="30" spans="1:18" x14ac:dyDescent="0.2">
      <c r="A30" s="1" t="s">
        <v>16</v>
      </c>
      <c r="B30" s="1">
        <v>246</v>
      </c>
      <c r="C30" s="1">
        <v>1578</v>
      </c>
      <c r="D30" s="1">
        <v>1313</v>
      </c>
      <c r="E30" s="1">
        <v>829</v>
      </c>
      <c r="F30" s="1">
        <v>681</v>
      </c>
      <c r="G30" s="1">
        <v>749</v>
      </c>
      <c r="H30" s="1">
        <v>632</v>
      </c>
      <c r="I30" s="1" t="s">
        <v>16</v>
      </c>
      <c r="J30" s="30">
        <f t="shared" si="18"/>
        <v>6.4146341463414638</v>
      </c>
      <c r="K30" s="30">
        <f t="shared" si="19"/>
        <v>5.3373983739837394</v>
      </c>
      <c r="L30" s="15">
        <f t="shared" si="20"/>
        <v>83.206590621039297</v>
      </c>
      <c r="M30" s="30">
        <f t="shared" si="21"/>
        <v>3.3699186991869921</v>
      </c>
      <c r="N30" s="30">
        <f t="shared" si="22"/>
        <v>2.7682926829268291</v>
      </c>
      <c r="O30" s="15">
        <f t="shared" si="23"/>
        <v>82.147165259348611</v>
      </c>
      <c r="P30" s="30">
        <f t="shared" si="24"/>
        <v>3.0447154471544717</v>
      </c>
      <c r="Q30" s="30">
        <f t="shared" si="25"/>
        <v>2.5691056910569108</v>
      </c>
      <c r="R30" s="15">
        <f t="shared" si="26"/>
        <v>84.379172229639522</v>
      </c>
    </row>
    <row r="31" spans="1:18" x14ac:dyDescent="0.2">
      <c r="A31" s="1" t="s">
        <v>121</v>
      </c>
      <c r="I31" s="1" t="s">
        <v>121</v>
      </c>
    </row>
    <row r="32" spans="1:18" x14ac:dyDescent="0.2">
      <c r="A32" s="1" t="s">
        <v>134</v>
      </c>
      <c r="B32" s="4" t="s">
        <v>555</v>
      </c>
      <c r="C32" s="4" t="s">
        <v>128</v>
      </c>
      <c r="D32" s="4" t="s">
        <v>129</v>
      </c>
      <c r="E32" s="4" t="s">
        <v>130</v>
      </c>
      <c r="F32" s="4" t="s">
        <v>131</v>
      </c>
      <c r="G32" s="4" t="s">
        <v>132</v>
      </c>
      <c r="H32" s="5" t="s">
        <v>133</v>
      </c>
      <c r="I32" s="23" t="s">
        <v>590</v>
      </c>
      <c r="J32" s="4" t="s">
        <v>581</v>
      </c>
      <c r="K32" s="4" t="s">
        <v>582</v>
      </c>
      <c r="L32" s="4" t="s">
        <v>583</v>
      </c>
      <c r="M32" s="4" t="s">
        <v>584</v>
      </c>
      <c r="N32" s="4" t="s">
        <v>585</v>
      </c>
      <c r="O32" s="4" t="s">
        <v>586</v>
      </c>
      <c r="P32" s="4" t="s">
        <v>587</v>
      </c>
      <c r="Q32" s="4" t="s">
        <v>588</v>
      </c>
      <c r="R32" s="5" t="s">
        <v>589</v>
      </c>
    </row>
    <row r="33" spans="1:18" x14ac:dyDescent="0.2">
      <c r="A33" s="1" t="s">
        <v>0</v>
      </c>
      <c r="B33" s="1">
        <v>3990</v>
      </c>
      <c r="C33" s="1">
        <v>11270</v>
      </c>
      <c r="D33" s="1">
        <v>10547</v>
      </c>
      <c r="E33" s="1">
        <v>5885</v>
      </c>
      <c r="F33" s="1">
        <v>5481</v>
      </c>
      <c r="G33" s="1">
        <v>5385</v>
      </c>
      <c r="H33" s="1">
        <v>5066</v>
      </c>
      <c r="I33" s="1" t="s">
        <v>0</v>
      </c>
      <c r="J33" s="30">
        <f>C33/B33</f>
        <v>2.8245614035087718</v>
      </c>
      <c r="K33" s="30">
        <f>D33/B33</f>
        <v>2.6433583959899751</v>
      </c>
      <c r="L33" s="15">
        <f>D33*100/C33</f>
        <v>93.58473824312334</v>
      </c>
      <c r="M33" s="30">
        <f>E33/B33</f>
        <v>1.4749373433583959</v>
      </c>
      <c r="N33" s="30">
        <f>F33/B33</f>
        <v>1.3736842105263158</v>
      </c>
      <c r="O33" s="15">
        <f>F33*100/E33</f>
        <v>93.135089209855565</v>
      </c>
      <c r="P33" s="30">
        <f>G33/B33</f>
        <v>1.3496240601503759</v>
      </c>
      <c r="Q33" s="30">
        <f>H33/B33</f>
        <v>1.2696741854636591</v>
      </c>
      <c r="R33" s="15">
        <f>H33*100/G33</f>
        <v>94.076137418755806</v>
      </c>
    </row>
    <row r="34" spans="1:18" x14ac:dyDescent="0.2">
      <c r="A34" s="1" t="s">
        <v>10</v>
      </c>
      <c r="B34" s="1">
        <v>960</v>
      </c>
      <c r="C34" s="1">
        <v>174</v>
      </c>
      <c r="D34" s="1">
        <v>163</v>
      </c>
      <c r="E34" s="1">
        <v>103</v>
      </c>
      <c r="F34" s="1">
        <v>96</v>
      </c>
      <c r="G34" s="1">
        <v>71</v>
      </c>
      <c r="H34" s="1">
        <v>67</v>
      </c>
      <c r="I34" s="1" t="s">
        <v>10</v>
      </c>
      <c r="J34" s="30">
        <f t="shared" ref="J34:J40" si="27">C34/B34</f>
        <v>0.18124999999999999</v>
      </c>
      <c r="K34" s="30">
        <f t="shared" ref="K34:K40" si="28">D34/B34</f>
        <v>0.16979166666666667</v>
      </c>
      <c r="L34" s="15">
        <f t="shared" ref="L34:L40" si="29">D34*100/C34</f>
        <v>93.678160919540232</v>
      </c>
      <c r="M34" s="30">
        <f t="shared" ref="M34:M40" si="30">E34/B34</f>
        <v>0.10729166666666666</v>
      </c>
      <c r="N34" s="30">
        <f t="shared" ref="N34:N40" si="31">F34/B34</f>
        <v>0.1</v>
      </c>
      <c r="O34" s="15">
        <f t="shared" ref="O34:O40" si="32">F34*100/E34</f>
        <v>93.203883495145632</v>
      </c>
      <c r="P34" s="30">
        <f t="shared" ref="P34:P40" si="33">G34/B34</f>
        <v>7.3958333333333334E-2</v>
      </c>
      <c r="Q34" s="30">
        <f t="shared" ref="Q34:Q40" si="34">H34/B34</f>
        <v>6.9791666666666669E-2</v>
      </c>
      <c r="R34" s="15">
        <f t="shared" ref="R34:R40" si="35">H34*100/G34</f>
        <v>94.366197183098592</v>
      </c>
    </row>
    <row r="35" spans="1:18" x14ac:dyDescent="0.2">
      <c r="A35" s="1" t="s">
        <v>11</v>
      </c>
      <c r="B35" s="1">
        <v>810</v>
      </c>
      <c r="C35" s="1">
        <v>1034</v>
      </c>
      <c r="D35" s="1">
        <v>995</v>
      </c>
      <c r="E35" s="1">
        <v>524</v>
      </c>
      <c r="F35" s="1">
        <v>504</v>
      </c>
      <c r="G35" s="1">
        <v>510</v>
      </c>
      <c r="H35" s="1">
        <v>491</v>
      </c>
      <c r="I35" s="1" t="s">
        <v>11</v>
      </c>
      <c r="J35" s="30">
        <f t="shared" si="27"/>
        <v>1.2765432098765432</v>
      </c>
      <c r="K35" s="30">
        <f t="shared" si="28"/>
        <v>1.228395061728395</v>
      </c>
      <c r="L35" s="15">
        <f t="shared" si="29"/>
        <v>96.228239845261129</v>
      </c>
      <c r="M35" s="30">
        <f t="shared" si="30"/>
        <v>0.64691358024691359</v>
      </c>
      <c r="N35" s="30">
        <f t="shared" si="31"/>
        <v>0.62222222222222223</v>
      </c>
      <c r="O35" s="15">
        <f t="shared" si="32"/>
        <v>96.18320610687023</v>
      </c>
      <c r="P35" s="30">
        <f t="shared" si="33"/>
        <v>0.62962962962962965</v>
      </c>
      <c r="Q35" s="30">
        <f t="shared" si="34"/>
        <v>0.60617283950617284</v>
      </c>
      <c r="R35" s="15">
        <f t="shared" si="35"/>
        <v>96.274509803921575</v>
      </c>
    </row>
    <row r="36" spans="1:18" x14ac:dyDescent="0.2">
      <c r="A36" s="1" t="s">
        <v>12</v>
      </c>
      <c r="B36" s="1">
        <v>656</v>
      </c>
      <c r="C36" s="1">
        <v>1878</v>
      </c>
      <c r="D36" s="1">
        <v>1819</v>
      </c>
      <c r="E36" s="1">
        <v>989</v>
      </c>
      <c r="F36" s="1">
        <v>955</v>
      </c>
      <c r="G36" s="1">
        <v>889</v>
      </c>
      <c r="H36" s="1">
        <v>864</v>
      </c>
      <c r="I36" s="1" t="s">
        <v>12</v>
      </c>
      <c r="J36" s="30">
        <f t="shared" si="27"/>
        <v>2.8628048780487805</v>
      </c>
      <c r="K36" s="30">
        <f t="shared" si="28"/>
        <v>2.7728658536585367</v>
      </c>
      <c r="L36" s="15">
        <f t="shared" si="29"/>
        <v>96.85835995740149</v>
      </c>
      <c r="M36" s="30">
        <f t="shared" si="30"/>
        <v>1.5076219512195121</v>
      </c>
      <c r="N36" s="30">
        <f t="shared" si="31"/>
        <v>1.4557926829268293</v>
      </c>
      <c r="O36" s="15">
        <f t="shared" si="32"/>
        <v>96.562184024266941</v>
      </c>
      <c r="P36" s="30">
        <f t="shared" si="33"/>
        <v>1.3551829268292683</v>
      </c>
      <c r="Q36" s="30">
        <f t="shared" si="34"/>
        <v>1.3170731707317074</v>
      </c>
      <c r="R36" s="15">
        <f t="shared" si="35"/>
        <v>97.18785151856018</v>
      </c>
    </row>
    <row r="37" spans="1:18" x14ac:dyDescent="0.2">
      <c r="A37" s="1" t="s">
        <v>13</v>
      </c>
      <c r="B37" s="1">
        <v>517</v>
      </c>
      <c r="C37" s="1">
        <v>2241</v>
      </c>
      <c r="D37" s="1">
        <v>2157</v>
      </c>
      <c r="E37" s="1">
        <v>1163</v>
      </c>
      <c r="F37" s="1">
        <v>1114</v>
      </c>
      <c r="G37" s="1">
        <v>1078</v>
      </c>
      <c r="H37" s="1">
        <v>1043</v>
      </c>
      <c r="I37" s="1" t="s">
        <v>13</v>
      </c>
      <c r="J37" s="30">
        <f t="shared" si="27"/>
        <v>4.3346228239845264</v>
      </c>
      <c r="K37" s="30">
        <f t="shared" si="28"/>
        <v>4.1721470019342357</v>
      </c>
      <c r="L37" s="15">
        <f t="shared" si="29"/>
        <v>96.251673360107091</v>
      </c>
      <c r="M37" s="30">
        <f t="shared" si="30"/>
        <v>2.2495164410058028</v>
      </c>
      <c r="N37" s="30">
        <f t="shared" si="31"/>
        <v>2.1547388781431334</v>
      </c>
      <c r="O37" s="15">
        <f t="shared" si="32"/>
        <v>95.786758383490977</v>
      </c>
      <c r="P37" s="30">
        <f t="shared" si="33"/>
        <v>2.0851063829787235</v>
      </c>
      <c r="Q37" s="30">
        <f t="shared" si="34"/>
        <v>2.0174081237911023</v>
      </c>
      <c r="R37" s="15">
        <f t="shared" si="35"/>
        <v>96.753246753246756</v>
      </c>
    </row>
    <row r="38" spans="1:18" x14ac:dyDescent="0.2">
      <c r="A38" s="1" t="s">
        <v>14</v>
      </c>
      <c r="B38" s="1">
        <v>401</v>
      </c>
      <c r="C38" s="1">
        <v>2129</v>
      </c>
      <c r="D38" s="1">
        <v>1988</v>
      </c>
      <c r="E38" s="1">
        <v>1148</v>
      </c>
      <c r="F38" s="1">
        <v>1057</v>
      </c>
      <c r="G38" s="1">
        <v>981</v>
      </c>
      <c r="H38" s="1">
        <v>931</v>
      </c>
      <c r="I38" s="1" t="s">
        <v>14</v>
      </c>
      <c r="J38" s="30">
        <f t="shared" si="27"/>
        <v>5.309226932668329</v>
      </c>
      <c r="K38" s="30">
        <f t="shared" si="28"/>
        <v>4.9576059850374063</v>
      </c>
      <c r="L38" s="15">
        <f t="shared" si="29"/>
        <v>93.377172381399717</v>
      </c>
      <c r="M38" s="30">
        <f t="shared" si="30"/>
        <v>2.86284289276808</v>
      </c>
      <c r="N38" s="30">
        <f t="shared" si="31"/>
        <v>2.6359102244389025</v>
      </c>
      <c r="O38" s="15">
        <f t="shared" si="32"/>
        <v>92.073170731707322</v>
      </c>
      <c r="P38" s="30">
        <f t="shared" si="33"/>
        <v>2.4463840399002494</v>
      </c>
      <c r="Q38" s="30">
        <f t="shared" si="34"/>
        <v>2.3216957605985038</v>
      </c>
      <c r="R38" s="15">
        <f t="shared" si="35"/>
        <v>94.903160040774722</v>
      </c>
    </row>
    <row r="39" spans="1:18" x14ac:dyDescent="0.2">
      <c r="A39" s="1" t="s">
        <v>15</v>
      </c>
      <c r="B39" s="1">
        <v>366</v>
      </c>
      <c r="C39" s="1">
        <v>2231</v>
      </c>
      <c r="D39" s="1">
        <v>2012</v>
      </c>
      <c r="E39" s="1">
        <v>1142</v>
      </c>
      <c r="F39" s="1">
        <v>1033</v>
      </c>
      <c r="G39" s="1">
        <v>1089</v>
      </c>
      <c r="H39" s="1">
        <v>979</v>
      </c>
      <c r="I39" s="1" t="s">
        <v>15</v>
      </c>
      <c r="J39" s="30">
        <f t="shared" si="27"/>
        <v>6.0956284153005464</v>
      </c>
      <c r="K39" s="30">
        <f t="shared" si="28"/>
        <v>5.4972677595628419</v>
      </c>
      <c r="L39" s="15">
        <f t="shared" si="29"/>
        <v>90.18377409233527</v>
      </c>
      <c r="M39" s="30">
        <f t="shared" si="30"/>
        <v>3.1202185792349728</v>
      </c>
      <c r="N39" s="30">
        <f t="shared" si="31"/>
        <v>2.8224043715846996</v>
      </c>
      <c r="O39" s="15">
        <f t="shared" si="32"/>
        <v>90.455341506129599</v>
      </c>
      <c r="P39" s="30">
        <f t="shared" si="33"/>
        <v>2.9754098360655736</v>
      </c>
      <c r="Q39" s="30">
        <f t="shared" si="34"/>
        <v>2.6748633879781423</v>
      </c>
      <c r="R39" s="15">
        <f t="shared" si="35"/>
        <v>89.898989898989896</v>
      </c>
    </row>
    <row r="40" spans="1:18" x14ac:dyDescent="0.2">
      <c r="A40" s="1" t="s">
        <v>16</v>
      </c>
      <c r="B40" s="1">
        <v>280</v>
      </c>
      <c r="C40" s="1">
        <v>1583</v>
      </c>
      <c r="D40" s="1">
        <v>1413</v>
      </c>
      <c r="E40" s="1">
        <v>816</v>
      </c>
      <c r="F40" s="1">
        <v>722</v>
      </c>
      <c r="G40" s="1">
        <v>767</v>
      </c>
      <c r="H40" s="1">
        <v>691</v>
      </c>
      <c r="I40" s="1" t="s">
        <v>16</v>
      </c>
      <c r="J40" s="30">
        <f t="shared" si="27"/>
        <v>5.6535714285714285</v>
      </c>
      <c r="K40" s="30">
        <f t="shared" si="28"/>
        <v>5.0464285714285717</v>
      </c>
      <c r="L40" s="15">
        <f t="shared" si="29"/>
        <v>89.260897030953885</v>
      </c>
      <c r="M40" s="30">
        <f t="shared" si="30"/>
        <v>2.9142857142857141</v>
      </c>
      <c r="N40" s="30">
        <f t="shared" si="31"/>
        <v>2.5785714285714287</v>
      </c>
      <c r="O40" s="15">
        <f t="shared" si="32"/>
        <v>88.480392156862749</v>
      </c>
      <c r="P40" s="30">
        <f t="shared" si="33"/>
        <v>2.7392857142857143</v>
      </c>
      <c r="Q40" s="30">
        <f t="shared" si="34"/>
        <v>2.467857142857143</v>
      </c>
      <c r="R40" s="15">
        <f t="shared" si="35"/>
        <v>90.091264667535853</v>
      </c>
    </row>
    <row r="41" spans="1:18" x14ac:dyDescent="0.2">
      <c r="A41" s="1" t="s">
        <v>122</v>
      </c>
      <c r="I41" s="1" t="s">
        <v>122</v>
      </c>
    </row>
    <row r="42" spans="1:18" x14ac:dyDescent="0.2">
      <c r="A42" s="1" t="s">
        <v>134</v>
      </c>
      <c r="B42" s="4" t="s">
        <v>555</v>
      </c>
      <c r="C42" s="4" t="s">
        <v>128</v>
      </c>
      <c r="D42" s="4" t="s">
        <v>129</v>
      </c>
      <c r="E42" s="4" t="s">
        <v>130</v>
      </c>
      <c r="F42" s="4" t="s">
        <v>131</v>
      </c>
      <c r="G42" s="4" t="s">
        <v>132</v>
      </c>
      <c r="H42" s="5" t="s">
        <v>133</v>
      </c>
      <c r="I42" s="23" t="s">
        <v>590</v>
      </c>
      <c r="J42" s="4" t="s">
        <v>581</v>
      </c>
      <c r="K42" s="4" t="s">
        <v>582</v>
      </c>
      <c r="L42" s="4" t="s">
        <v>583</v>
      </c>
      <c r="M42" s="4" t="s">
        <v>584</v>
      </c>
      <c r="N42" s="4" t="s">
        <v>585</v>
      </c>
      <c r="O42" s="4" t="s">
        <v>586</v>
      </c>
      <c r="P42" s="4" t="s">
        <v>587</v>
      </c>
      <c r="Q42" s="4" t="s">
        <v>588</v>
      </c>
      <c r="R42" s="5" t="s">
        <v>589</v>
      </c>
    </row>
    <row r="43" spans="1:18" x14ac:dyDescent="0.2">
      <c r="A43" s="1" t="s">
        <v>0</v>
      </c>
      <c r="B43" s="1">
        <v>11201</v>
      </c>
      <c r="C43" s="1">
        <v>32117</v>
      </c>
      <c r="D43" s="1">
        <v>29620</v>
      </c>
      <c r="E43" s="1">
        <v>16649</v>
      </c>
      <c r="F43" s="1">
        <v>15272</v>
      </c>
      <c r="G43" s="1">
        <v>15468</v>
      </c>
      <c r="H43" s="1">
        <v>14348</v>
      </c>
      <c r="I43" s="1" t="s">
        <v>0</v>
      </c>
      <c r="J43" s="30">
        <f>C43/B43</f>
        <v>2.8673332738148378</v>
      </c>
      <c r="K43" s="30">
        <f>D43/B43</f>
        <v>2.6444067493973753</v>
      </c>
      <c r="L43" s="15">
        <f>D43*100/C43</f>
        <v>92.225301242332719</v>
      </c>
      <c r="M43" s="30">
        <f>E43/B43</f>
        <v>1.4863851441835549</v>
      </c>
      <c r="N43" s="30">
        <f>F43/B43</f>
        <v>1.3634496919917864</v>
      </c>
      <c r="O43" s="15">
        <f>F43*100/E43</f>
        <v>91.729232986966181</v>
      </c>
      <c r="P43" s="30">
        <f>G43/B43</f>
        <v>1.3809481296312829</v>
      </c>
      <c r="Q43" s="30">
        <f>H43/B43</f>
        <v>1.2809570574055889</v>
      </c>
      <c r="R43" s="15">
        <f>H43*100/G43</f>
        <v>92.759244892681664</v>
      </c>
    </row>
    <row r="44" spans="1:18" x14ac:dyDescent="0.2">
      <c r="A44" s="1" t="s">
        <v>10</v>
      </c>
      <c r="B44" s="1">
        <v>2976</v>
      </c>
      <c r="C44" s="1">
        <v>709</v>
      </c>
      <c r="D44" s="1">
        <v>670</v>
      </c>
      <c r="E44" s="1">
        <v>319</v>
      </c>
      <c r="F44" s="1">
        <v>300</v>
      </c>
      <c r="G44" s="1">
        <v>390</v>
      </c>
      <c r="H44" s="1">
        <v>370</v>
      </c>
      <c r="I44" s="1" t="s">
        <v>10</v>
      </c>
      <c r="J44" s="30">
        <f t="shared" ref="J44:J50" si="36">C44/B44</f>
        <v>0.23823924731182797</v>
      </c>
      <c r="K44" s="30">
        <f t="shared" ref="K44:K50" si="37">D44/B44</f>
        <v>0.22513440860215053</v>
      </c>
      <c r="L44" s="15">
        <f t="shared" ref="L44:L50" si="38">D44*100/C44</f>
        <v>94.499294781382233</v>
      </c>
      <c r="M44" s="30">
        <f t="shared" ref="M44:M50" si="39">E44/B44</f>
        <v>0.10719086021505377</v>
      </c>
      <c r="N44" s="30">
        <f t="shared" ref="N44:N50" si="40">F44/B44</f>
        <v>0.10080645161290322</v>
      </c>
      <c r="O44" s="15">
        <f t="shared" ref="O44:O50" si="41">F44*100/E44</f>
        <v>94.043887147335425</v>
      </c>
      <c r="P44" s="30">
        <f t="shared" ref="P44:P50" si="42">G44/B44</f>
        <v>0.13104838709677419</v>
      </c>
      <c r="Q44" s="30">
        <f t="shared" ref="Q44:Q50" si="43">H44/B44</f>
        <v>0.12432795698924731</v>
      </c>
      <c r="R44" s="15">
        <f t="shared" ref="R44:R50" si="44">H44*100/G44</f>
        <v>94.871794871794876</v>
      </c>
    </row>
    <row r="45" spans="1:18" x14ac:dyDescent="0.2">
      <c r="A45" s="1" t="s">
        <v>11</v>
      </c>
      <c r="B45" s="1">
        <v>2346</v>
      </c>
      <c r="C45" s="1">
        <v>3318</v>
      </c>
      <c r="D45" s="1">
        <v>3158</v>
      </c>
      <c r="E45" s="1">
        <v>1765</v>
      </c>
      <c r="F45" s="1">
        <v>1668</v>
      </c>
      <c r="G45" s="1">
        <v>1553</v>
      </c>
      <c r="H45" s="1">
        <v>1490</v>
      </c>
      <c r="I45" s="1" t="s">
        <v>11</v>
      </c>
      <c r="J45" s="30">
        <f t="shared" si="36"/>
        <v>1.4143222506393862</v>
      </c>
      <c r="K45" s="30">
        <f t="shared" si="37"/>
        <v>1.3461210571184996</v>
      </c>
      <c r="L45" s="15">
        <f t="shared" si="38"/>
        <v>95.177817962628083</v>
      </c>
      <c r="M45" s="30">
        <f t="shared" si="39"/>
        <v>0.75234441602728053</v>
      </c>
      <c r="N45" s="30">
        <f t="shared" si="40"/>
        <v>0.71099744245524299</v>
      </c>
      <c r="O45" s="15">
        <f t="shared" si="41"/>
        <v>94.504249291784703</v>
      </c>
      <c r="P45" s="30">
        <f t="shared" si="42"/>
        <v>0.66197783461210569</v>
      </c>
      <c r="Q45" s="30">
        <f t="shared" si="43"/>
        <v>0.63512361466325662</v>
      </c>
      <c r="R45" s="15">
        <f t="shared" si="44"/>
        <v>95.94333547971668</v>
      </c>
    </row>
    <row r="46" spans="1:18" x14ac:dyDescent="0.2">
      <c r="A46" s="1" t="s">
        <v>12</v>
      </c>
      <c r="B46" s="1">
        <v>1727</v>
      </c>
      <c r="C46" s="1">
        <v>5320</v>
      </c>
      <c r="D46" s="1">
        <v>5056</v>
      </c>
      <c r="E46" s="1">
        <v>2745</v>
      </c>
      <c r="F46" s="1">
        <v>2590</v>
      </c>
      <c r="G46" s="1">
        <v>2575</v>
      </c>
      <c r="H46" s="1">
        <v>2466</v>
      </c>
      <c r="I46" s="1" t="s">
        <v>12</v>
      </c>
      <c r="J46" s="30">
        <f t="shared" si="36"/>
        <v>3.0804863925883033</v>
      </c>
      <c r="K46" s="30">
        <f t="shared" si="37"/>
        <v>2.9276201505500867</v>
      </c>
      <c r="L46" s="15">
        <f t="shared" si="38"/>
        <v>95.037593984962399</v>
      </c>
      <c r="M46" s="30">
        <f t="shared" si="39"/>
        <v>1.5894614939200926</v>
      </c>
      <c r="N46" s="30">
        <f t="shared" si="40"/>
        <v>1.4997104806022004</v>
      </c>
      <c r="O46" s="15">
        <f t="shared" si="41"/>
        <v>94.353369763205833</v>
      </c>
      <c r="P46" s="30">
        <f t="shared" si="42"/>
        <v>1.4910248986682109</v>
      </c>
      <c r="Q46" s="30">
        <f t="shared" si="43"/>
        <v>1.4279096699478866</v>
      </c>
      <c r="R46" s="15">
        <f t="shared" si="44"/>
        <v>95.766990291262132</v>
      </c>
    </row>
    <row r="47" spans="1:18" x14ac:dyDescent="0.2">
      <c r="A47" s="1" t="s">
        <v>13</v>
      </c>
      <c r="B47" s="1">
        <v>1400</v>
      </c>
      <c r="C47" s="1">
        <v>6439</v>
      </c>
      <c r="D47" s="1">
        <v>6034</v>
      </c>
      <c r="E47" s="1">
        <v>3331</v>
      </c>
      <c r="F47" s="1">
        <v>3110</v>
      </c>
      <c r="G47" s="1">
        <v>3108</v>
      </c>
      <c r="H47" s="1">
        <v>2924</v>
      </c>
      <c r="I47" s="1" t="s">
        <v>13</v>
      </c>
      <c r="J47" s="30">
        <f t="shared" si="36"/>
        <v>4.5992857142857142</v>
      </c>
      <c r="K47" s="30">
        <f t="shared" si="37"/>
        <v>4.3099999999999996</v>
      </c>
      <c r="L47" s="15">
        <f t="shared" si="38"/>
        <v>93.710203447740327</v>
      </c>
      <c r="M47" s="30">
        <f t="shared" si="39"/>
        <v>2.3792857142857144</v>
      </c>
      <c r="N47" s="30">
        <f t="shared" si="40"/>
        <v>2.2214285714285715</v>
      </c>
      <c r="O47" s="15">
        <f t="shared" si="41"/>
        <v>93.365355749024317</v>
      </c>
      <c r="P47" s="30">
        <f t="shared" si="42"/>
        <v>2.2200000000000002</v>
      </c>
      <c r="Q47" s="30">
        <f t="shared" si="43"/>
        <v>2.0885714285714285</v>
      </c>
      <c r="R47" s="15">
        <f t="shared" si="44"/>
        <v>94.079794079794084</v>
      </c>
    </row>
    <row r="48" spans="1:18" x14ac:dyDescent="0.2">
      <c r="A48" s="1" t="s">
        <v>14</v>
      </c>
      <c r="B48" s="1">
        <v>1096</v>
      </c>
      <c r="C48" s="1">
        <v>6145</v>
      </c>
      <c r="D48" s="1">
        <v>5648</v>
      </c>
      <c r="E48" s="1">
        <v>3223</v>
      </c>
      <c r="F48" s="1">
        <v>2952</v>
      </c>
      <c r="G48" s="1">
        <v>2922</v>
      </c>
      <c r="H48" s="1">
        <v>2696</v>
      </c>
      <c r="I48" s="1" t="s">
        <v>14</v>
      </c>
      <c r="J48" s="30">
        <f t="shared" si="36"/>
        <v>5.6067518248175183</v>
      </c>
      <c r="K48" s="30">
        <f t="shared" si="37"/>
        <v>5.1532846715328464</v>
      </c>
      <c r="L48" s="15">
        <f t="shared" si="38"/>
        <v>91.912123677786823</v>
      </c>
      <c r="M48" s="30">
        <f t="shared" si="39"/>
        <v>2.9406934306569341</v>
      </c>
      <c r="N48" s="30">
        <f t="shared" si="40"/>
        <v>2.6934306569343067</v>
      </c>
      <c r="O48" s="15">
        <f t="shared" si="41"/>
        <v>91.591684765746194</v>
      </c>
      <c r="P48" s="30">
        <f t="shared" si="42"/>
        <v>2.6660583941605838</v>
      </c>
      <c r="Q48" s="30">
        <f t="shared" si="43"/>
        <v>2.4598540145985401</v>
      </c>
      <c r="R48" s="15">
        <f t="shared" si="44"/>
        <v>92.26557152635182</v>
      </c>
    </row>
    <row r="49" spans="1:18" x14ac:dyDescent="0.2">
      <c r="A49" s="1" t="s">
        <v>15</v>
      </c>
      <c r="B49" s="1">
        <v>945</v>
      </c>
      <c r="C49" s="1">
        <v>5696</v>
      </c>
      <c r="D49" s="1">
        <v>5177</v>
      </c>
      <c r="E49" s="1">
        <v>2958</v>
      </c>
      <c r="F49" s="1">
        <v>2690</v>
      </c>
      <c r="G49" s="1">
        <v>2738</v>
      </c>
      <c r="H49" s="1">
        <v>2487</v>
      </c>
      <c r="I49" s="1" t="s">
        <v>15</v>
      </c>
      <c r="J49" s="30">
        <f t="shared" si="36"/>
        <v>6.0275132275132277</v>
      </c>
      <c r="K49" s="30">
        <f t="shared" si="37"/>
        <v>5.4783068783068787</v>
      </c>
      <c r="L49" s="15">
        <f t="shared" si="38"/>
        <v>90.888342696629209</v>
      </c>
      <c r="M49" s="30">
        <f t="shared" si="39"/>
        <v>3.1301587301587301</v>
      </c>
      <c r="N49" s="30">
        <f t="shared" si="40"/>
        <v>2.8465608465608465</v>
      </c>
      <c r="O49" s="15">
        <f t="shared" si="41"/>
        <v>90.939824205544284</v>
      </c>
      <c r="P49" s="30">
        <f t="shared" si="42"/>
        <v>2.8973544973544976</v>
      </c>
      <c r="Q49" s="30">
        <f t="shared" si="43"/>
        <v>2.6317460317460317</v>
      </c>
      <c r="R49" s="15">
        <f t="shared" si="44"/>
        <v>90.832724616508401</v>
      </c>
    </row>
    <row r="50" spans="1:18" x14ac:dyDescent="0.2">
      <c r="A50" s="1" t="s">
        <v>16</v>
      </c>
      <c r="B50" s="1">
        <v>711</v>
      </c>
      <c r="C50" s="1">
        <v>4490</v>
      </c>
      <c r="D50" s="1">
        <v>3877</v>
      </c>
      <c r="E50" s="1">
        <v>2308</v>
      </c>
      <c r="F50" s="1">
        <v>1962</v>
      </c>
      <c r="G50" s="1">
        <v>2182</v>
      </c>
      <c r="H50" s="1">
        <v>1915</v>
      </c>
      <c r="I50" s="1" t="s">
        <v>16</v>
      </c>
      <c r="J50" s="30">
        <f t="shared" si="36"/>
        <v>6.3150492264416318</v>
      </c>
      <c r="K50" s="30">
        <f t="shared" si="37"/>
        <v>5.4528832630098449</v>
      </c>
      <c r="L50" s="15">
        <f t="shared" si="38"/>
        <v>86.347438752783958</v>
      </c>
      <c r="M50" s="30">
        <f t="shared" si="39"/>
        <v>3.2461322081575248</v>
      </c>
      <c r="N50" s="30">
        <f t="shared" si="40"/>
        <v>2.759493670886076</v>
      </c>
      <c r="O50" s="15">
        <f t="shared" si="41"/>
        <v>85.008665511265164</v>
      </c>
      <c r="P50" s="30">
        <f t="shared" si="42"/>
        <v>3.068917018284107</v>
      </c>
      <c r="Q50" s="30">
        <f t="shared" si="43"/>
        <v>2.6933895921237694</v>
      </c>
      <c r="R50" s="15">
        <f t="shared" si="44"/>
        <v>87.763519706691113</v>
      </c>
    </row>
    <row r="51" spans="1:18" x14ac:dyDescent="0.2">
      <c r="A51" s="21" t="s">
        <v>547</v>
      </c>
      <c r="B51" s="21"/>
      <c r="C51" s="21"/>
      <c r="D51" s="21"/>
      <c r="E51" s="21"/>
      <c r="F51" s="21"/>
      <c r="G51" s="21"/>
      <c r="H51" s="21"/>
      <c r="I51" s="21" t="s">
        <v>547</v>
      </c>
      <c r="J51" s="21"/>
      <c r="K51" s="21"/>
      <c r="L51" s="21"/>
      <c r="M51" s="21"/>
      <c r="N51" s="21"/>
      <c r="O51" s="21"/>
      <c r="P51" s="21"/>
      <c r="Q51" s="21"/>
      <c r="R51" s="21"/>
    </row>
    <row r="52" spans="1:18" x14ac:dyDescent="0.2">
      <c r="J52" s="30"/>
      <c r="K52" s="30"/>
      <c r="L52" s="15"/>
      <c r="M52" s="30"/>
      <c r="N52" s="30"/>
      <c r="O52" s="15"/>
      <c r="P52" s="30"/>
      <c r="Q52" s="30"/>
      <c r="R52" s="15"/>
    </row>
    <row r="53" spans="1:18" x14ac:dyDescent="0.2">
      <c r="A53" s="1" t="s">
        <v>616</v>
      </c>
      <c r="I53" s="1" t="s">
        <v>616</v>
      </c>
    </row>
    <row r="54" spans="1:18" x14ac:dyDescent="0.2">
      <c r="A54" s="23" t="s">
        <v>533</v>
      </c>
      <c r="B54" s="4" t="s">
        <v>555</v>
      </c>
      <c r="C54" s="4" t="s">
        <v>128</v>
      </c>
      <c r="D54" s="4" t="s">
        <v>129</v>
      </c>
      <c r="E54" s="4" t="s">
        <v>130</v>
      </c>
      <c r="F54" s="4" t="s">
        <v>131</v>
      </c>
      <c r="G54" s="4" t="s">
        <v>132</v>
      </c>
      <c r="H54" s="5" t="s">
        <v>133</v>
      </c>
      <c r="I54" s="23" t="s">
        <v>590</v>
      </c>
      <c r="J54" s="4" t="s">
        <v>581</v>
      </c>
      <c r="K54" s="4" t="s">
        <v>582</v>
      </c>
      <c r="L54" s="4" t="s">
        <v>583</v>
      </c>
      <c r="M54" s="4" t="s">
        <v>584</v>
      </c>
      <c r="N54" s="4" t="s">
        <v>585</v>
      </c>
      <c r="O54" s="4" t="s">
        <v>586</v>
      </c>
      <c r="P54" s="4" t="s">
        <v>587</v>
      </c>
      <c r="Q54" s="4" t="s">
        <v>588</v>
      </c>
      <c r="R54" s="5" t="s">
        <v>589</v>
      </c>
    </row>
    <row r="55" spans="1:18" x14ac:dyDescent="0.2">
      <c r="A55" s="1" t="s">
        <v>123</v>
      </c>
      <c r="I55" s="1" t="s">
        <v>123</v>
      </c>
    </row>
    <row r="56" spans="1:18" x14ac:dyDescent="0.2">
      <c r="A56" s="1" t="s">
        <v>0</v>
      </c>
      <c r="B56" s="1">
        <v>7450</v>
      </c>
      <c r="C56" s="1">
        <v>16294</v>
      </c>
      <c r="D56" s="1">
        <v>15548</v>
      </c>
      <c r="E56" s="1">
        <v>8542</v>
      </c>
      <c r="F56" s="1">
        <v>8145</v>
      </c>
      <c r="G56" s="1">
        <v>7752</v>
      </c>
      <c r="H56" s="1">
        <v>7403</v>
      </c>
      <c r="I56" s="1" t="s">
        <v>0</v>
      </c>
      <c r="J56" s="30">
        <f>C56/B56</f>
        <v>2.1871140939597313</v>
      </c>
      <c r="K56" s="30">
        <f>D56/B56</f>
        <v>2.0869798657718119</v>
      </c>
      <c r="L56" s="15">
        <f>D56*100/C56</f>
        <v>95.421627592979007</v>
      </c>
      <c r="M56" s="30">
        <f>E56/B56</f>
        <v>1.1465771812080536</v>
      </c>
      <c r="N56" s="30">
        <f>F56/B56</f>
        <v>1.0932885906040268</v>
      </c>
      <c r="O56" s="15">
        <f>F56*100/E56</f>
        <v>95.352376492624671</v>
      </c>
      <c r="P56" s="30">
        <f>G56/B56</f>
        <v>1.0405369127516779</v>
      </c>
      <c r="Q56" s="30">
        <f>H56/B56</f>
        <v>0.99369127516778522</v>
      </c>
      <c r="R56" s="15">
        <f>H56*100/G56</f>
        <v>95.497936016511872</v>
      </c>
    </row>
    <row r="57" spans="1:18" x14ac:dyDescent="0.2">
      <c r="A57" s="1" t="s">
        <v>10</v>
      </c>
      <c r="B57" s="1">
        <v>1950</v>
      </c>
      <c r="C57" s="1">
        <v>388</v>
      </c>
      <c r="D57" s="1">
        <v>380</v>
      </c>
      <c r="E57" s="1">
        <v>211</v>
      </c>
      <c r="F57" s="1">
        <v>207</v>
      </c>
      <c r="G57" s="1">
        <v>177</v>
      </c>
      <c r="H57" s="1">
        <v>173</v>
      </c>
      <c r="I57" s="1" t="s">
        <v>10</v>
      </c>
      <c r="J57" s="30">
        <f t="shared" ref="J57:J63" si="45">C57/B57</f>
        <v>0.19897435897435897</v>
      </c>
      <c r="K57" s="30">
        <f t="shared" ref="K57:K63" si="46">D57/B57</f>
        <v>0.19487179487179487</v>
      </c>
      <c r="L57" s="15">
        <f t="shared" ref="L57:L63" si="47">D57*100/C57</f>
        <v>97.9381443298969</v>
      </c>
      <c r="M57" s="30">
        <f t="shared" ref="M57:M63" si="48">E57/B57</f>
        <v>0.1082051282051282</v>
      </c>
      <c r="N57" s="30">
        <f t="shared" ref="N57:N63" si="49">F57/B57</f>
        <v>0.10615384615384615</v>
      </c>
      <c r="O57" s="15">
        <f t="shared" ref="O57:O63" si="50">F57*100/E57</f>
        <v>98.104265402843609</v>
      </c>
      <c r="P57" s="30">
        <f t="shared" ref="P57:P63" si="51">G57/B57</f>
        <v>9.0769230769230769E-2</v>
      </c>
      <c r="Q57" s="30">
        <f t="shared" ref="Q57:Q63" si="52">H57/B57</f>
        <v>8.8717948717948719E-2</v>
      </c>
      <c r="R57" s="15">
        <f t="shared" ref="R57:R63" si="53">H57*100/G57</f>
        <v>97.740112994350284</v>
      </c>
    </row>
    <row r="58" spans="1:18" x14ac:dyDescent="0.2">
      <c r="A58" s="1" t="s">
        <v>11</v>
      </c>
      <c r="B58" s="1">
        <v>1752</v>
      </c>
      <c r="C58" s="1">
        <v>2129</v>
      </c>
      <c r="D58" s="1">
        <v>2057</v>
      </c>
      <c r="E58" s="1">
        <v>1145</v>
      </c>
      <c r="F58" s="1">
        <v>1108</v>
      </c>
      <c r="G58" s="1">
        <v>984</v>
      </c>
      <c r="H58" s="1">
        <v>949</v>
      </c>
      <c r="I58" s="1" t="s">
        <v>11</v>
      </c>
      <c r="J58" s="30">
        <f t="shared" si="45"/>
        <v>1.2151826484018264</v>
      </c>
      <c r="K58" s="30">
        <f t="shared" si="46"/>
        <v>1.1740867579908676</v>
      </c>
      <c r="L58" s="15">
        <f t="shared" si="47"/>
        <v>96.618130577736025</v>
      </c>
      <c r="M58" s="30">
        <f t="shared" si="48"/>
        <v>0.65353881278538817</v>
      </c>
      <c r="N58" s="30">
        <f t="shared" si="49"/>
        <v>0.63242009132420096</v>
      </c>
      <c r="O58" s="15">
        <f t="shared" si="50"/>
        <v>96.768558951965062</v>
      </c>
      <c r="P58" s="30">
        <f t="shared" si="51"/>
        <v>0.56164383561643838</v>
      </c>
      <c r="Q58" s="30">
        <f t="shared" si="52"/>
        <v>0.54166666666666663</v>
      </c>
      <c r="R58" s="15">
        <f t="shared" si="53"/>
        <v>96.443089430894304</v>
      </c>
    </row>
    <row r="59" spans="1:18" x14ac:dyDescent="0.2">
      <c r="A59" s="1" t="s">
        <v>12</v>
      </c>
      <c r="B59" s="1">
        <v>1339</v>
      </c>
      <c r="C59" s="1">
        <v>3535</v>
      </c>
      <c r="D59" s="1">
        <v>3405</v>
      </c>
      <c r="E59" s="1">
        <v>1815</v>
      </c>
      <c r="F59" s="1">
        <v>1747</v>
      </c>
      <c r="G59" s="1">
        <v>1720</v>
      </c>
      <c r="H59" s="1">
        <v>1658</v>
      </c>
      <c r="I59" s="1" t="s">
        <v>12</v>
      </c>
      <c r="J59" s="30">
        <f t="shared" si="45"/>
        <v>2.6400298730395817</v>
      </c>
      <c r="K59" s="30">
        <f t="shared" si="46"/>
        <v>2.542942494398805</v>
      </c>
      <c r="L59" s="15">
        <f t="shared" si="47"/>
        <v>96.322489391796324</v>
      </c>
      <c r="M59" s="30">
        <f t="shared" si="48"/>
        <v>1.3554891710231516</v>
      </c>
      <c r="N59" s="30">
        <f t="shared" si="49"/>
        <v>1.3047050037341299</v>
      </c>
      <c r="O59" s="15">
        <f t="shared" si="50"/>
        <v>96.253443526170798</v>
      </c>
      <c r="P59" s="30">
        <f t="shared" si="51"/>
        <v>1.2845407020164301</v>
      </c>
      <c r="Q59" s="30">
        <f t="shared" si="52"/>
        <v>1.2382374906646751</v>
      </c>
      <c r="R59" s="15">
        <f t="shared" si="53"/>
        <v>96.395348837209298</v>
      </c>
    </row>
    <row r="60" spans="1:18" x14ac:dyDescent="0.2">
      <c r="A60" s="1" t="s">
        <v>13</v>
      </c>
      <c r="B60" s="1">
        <v>999</v>
      </c>
      <c r="C60" s="1">
        <v>3649</v>
      </c>
      <c r="D60" s="1">
        <v>3529</v>
      </c>
      <c r="E60" s="1">
        <v>1936</v>
      </c>
      <c r="F60" s="1">
        <v>1867</v>
      </c>
      <c r="G60" s="1">
        <v>1713</v>
      </c>
      <c r="H60" s="1">
        <v>1662</v>
      </c>
      <c r="I60" s="1" t="s">
        <v>13</v>
      </c>
      <c r="J60" s="30">
        <f t="shared" si="45"/>
        <v>3.6526526526526526</v>
      </c>
      <c r="K60" s="30">
        <f t="shared" si="46"/>
        <v>3.5325325325325325</v>
      </c>
      <c r="L60" s="15">
        <f t="shared" si="47"/>
        <v>96.711427788435188</v>
      </c>
      <c r="M60" s="30">
        <f t="shared" si="48"/>
        <v>1.937937937937938</v>
      </c>
      <c r="N60" s="30">
        <f t="shared" si="49"/>
        <v>1.8688688688688688</v>
      </c>
      <c r="O60" s="15">
        <f t="shared" si="50"/>
        <v>96.435950413223139</v>
      </c>
      <c r="P60" s="30">
        <f t="shared" si="51"/>
        <v>1.7147147147147148</v>
      </c>
      <c r="Q60" s="30">
        <f t="shared" si="52"/>
        <v>1.6636636636636637</v>
      </c>
      <c r="R60" s="15">
        <f t="shared" si="53"/>
        <v>97.022767075306476</v>
      </c>
    </row>
    <row r="61" spans="1:18" x14ac:dyDescent="0.2">
      <c r="A61" s="1" t="s">
        <v>14</v>
      </c>
      <c r="B61" s="1">
        <v>655</v>
      </c>
      <c r="C61" s="1">
        <v>2860</v>
      </c>
      <c r="D61" s="1">
        <v>2749</v>
      </c>
      <c r="E61" s="1">
        <v>1521</v>
      </c>
      <c r="F61" s="1">
        <v>1464</v>
      </c>
      <c r="G61" s="1">
        <v>1339</v>
      </c>
      <c r="H61" s="1">
        <v>1285</v>
      </c>
      <c r="I61" s="1" t="s">
        <v>14</v>
      </c>
      <c r="J61" s="30">
        <f t="shared" si="45"/>
        <v>4.3664122137404577</v>
      </c>
      <c r="K61" s="30">
        <f t="shared" si="46"/>
        <v>4.1969465648854962</v>
      </c>
      <c r="L61" s="15">
        <f t="shared" si="47"/>
        <v>96.11888111888112</v>
      </c>
      <c r="M61" s="30">
        <f t="shared" si="48"/>
        <v>2.3221374045801526</v>
      </c>
      <c r="N61" s="30">
        <f t="shared" si="49"/>
        <v>2.2351145038167939</v>
      </c>
      <c r="O61" s="15">
        <f t="shared" si="50"/>
        <v>96.252465483234715</v>
      </c>
      <c r="P61" s="30">
        <f t="shared" si="51"/>
        <v>2.0442748091603051</v>
      </c>
      <c r="Q61" s="30">
        <f t="shared" si="52"/>
        <v>1.9618320610687023</v>
      </c>
      <c r="R61" s="15">
        <f t="shared" si="53"/>
        <v>95.967139656460049</v>
      </c>
    </row>
    <row r="62" spans="1:18" x14ac:dyDescent="0.2">
      <c r="A62" s="1" t="s">
        <v>15</v>
      </c>
      <c r="B62" s="1">
        <v>447</v>
      </c>
      <c r="C62" s="1">
        <v>2188</v>
      </c>
      <c r="D62" s="1">
        <v>2029</v>
      </c>
      <c r="E62" s="1">
        <v>1126</v>
      </c>
      <c r="F62" s="1">
        <v>1039</v>
      </c>
      <c r="G62" s="1">
        <v>1062</v>
      </c>
      <c r="H62" s="1">
        <v>990</v>
      </c>
      <c r="I62" s="1" t="s">
        <v>15</v>
      </c>
      <c r="J62" s="30">
        <f t="shared" si="45"/>
        <v>4.8948545861297541</v>
      </c>
      <c r="K62" s="30">
        <f t="shared" si="46"/>
        <v>4.5391498881431769</v>
      </c>
      <c r="L62" s="15">
        <f t="shared" si="47"/>
        <v>92.733089579524673</v>
      </c>
      <c r="M62" s="30">
        <f t="shared" si="48"/>
        <v>2.5190156599552571</v>
      </c>
      <c r="N62" s="30">
        <f t="shared" si="49"/>
        <v>2.3243847874720358</v>
      </c>
      <c r="O62" s="15">
        <f t="shared" si="50"/>
        <v>92.273534635879216</v>
      </c>
      <c r="P62" s="30">
        <f t="shared" si="51"/>
        <v>2.3758389261744965</v>
      </c>
      <c r="Q62" s="30">
        <f t="shared" si="52"/>
        <v>2.2147651006711411</v>
      </c>
      <c r="R62" s="15">
        <f t="shared" si="53"/>
        <v>93.220338983050851</v>
      </c>
    </row>
    <row r="63" spans="1:18" x14ac:dyDescent="0.2">
      <c r="A63" s="1" t="s">
        <v>16</v>
      </c>
      <c r="B63" s="1">
        <v>308</v>
      </c>
      <c r="C63" s="1">
        <v>1545</v>
      </c>
      <c r="D63" s="1">
        <v>1399</v>
      </c>
      <c r="E63" s="1">
        <v>788</v>
      </c>
      <c r="F63" s="1">
        <v>713</v>
      </c>
      <c r="G63" s="1">
        <v>757</v>
      </c>
      <c r="H63" s="1">
        <v>686</v>
      </c>
      <c r="I63" s="1" t="s">
        <v>16</v>
      </c>
      <c r="J63" s="30">
        <f t="shared" si="45"/>
        <v>5.0162337662337659</v>
      </c>
      <c r="K63" s="30">
        <f t="shared" si="46"/>
        <v>4.5422077922077921</v>
      </c>
      <c r="L63" s="15">
        <f t="shared" si="47"/>
        <v>90.550161812297731</v>
      </c>
      <c r="M63" s="30">
        <f t="shared" si="48"/>
        <v>2.5584415584415585</v>
      </c>
      <c r="N63" s="30">
        <f t="shared" si="49"/>
        <v>2.3149350649350651</v>
      </c>
      <c r="O63" s="15">
        <f t="shared" si="50"/>
        <v>90.482233502538065</v>
      </c>
      <c r="P63" s="30">
        <f t="shared" si="51"/>
        <v>2.4577922077922079</v>
      </c>
      <c r="Q63" s="30">
        <f t="shared" si="52"/>
        <v>2.2272727272727271</v>
      </c>
      <c r="R63" s="15">
        <f t="shared" si="53"/>
        <v>90.620871862615587</v>
      </c>
    </row>
    <row r="64" spans="1:18" x14ac:dyDescent="0.2">
      <c r="A64" s="1" t="s">
        <v>124</v>
      </c>
      <c r="I64" s="1" t="s">
        <v>124</v>
      </c>
    </row>
    <row r="65" spans="1:18" x14ac:dyDescent="0.2">
      <c r="A65" s="1" t="s">
        <v>134</v>
      </c>
      <c r="B65" s="4" t="s">
        <v>555</v>
      </c>
      <c r="C65" s="4" t="s">
        <v>128</v>
      </c>
      <c r="D65" s="4" t="s">
        <v>129</v>
      </c>
      <c r="E65" s="4" t="s">
        <v>130</v>
      </c>
      <c r="F65" s="4" t="s">
        <v>131</v>
      </c>
      <c r="G65" s="4" t="s">
        <v>132</v>
      </c>
      <c r="H65" s="5" t="s">
        <v>133</v>
      </c>
      <c r="I65" s="23" t="s">
        <v>590</v>
      </c>
      <c r="J65" s="4" t="s">
        <v>581</v>
      </c>
      <c r="K65" s="4" t="s">
        <v>582</v>
      </c>
      <c r="L65" s="4" t="s">
        <v>583</v>
      </c>
      <c r="M65" s="4" t="s">
        <v>584</v>
      </c>
      <c r="N65" s="4" t="s">
        <v>585</v>
      </c>
      <c r="O65" s="4" t="s">
        <v>586</v>
      </c>
      <c r="P65" s="4" t="s">
        <v>587</v>
      </c>
      <c r="Q65" s="4" t="s">
        <v>588</v>
      </c>
      <c r="R65" s="5" t="s">
        <v>589</v>
      </c>
    </row>
    <row r="66" spans="1:18" x14ac:dyDescent="0.2">
      <c r="A66" s="1" t="s">
        <v>0</v>
      </c>
      <c r="B66" s="1">
        <v>17736</v>
      </c>
      <c r="C66" s="1">
        <v>52460</v>
      </c>
      <c r="D66" s="1">
        <v>48141</v>
      </c>
      <c r="E66" s="1">
        <v>27400</v>
      </c>
      <c r="F66" s="1">
        <v>25032</v>
      </c>
      <c r="G66" s="1">
        <v>25060</v>
      </c>
      <c r="H66" s="1">
        <v>23109</v>
      </c>
      <c r="I66" s="1" t="s">
        <v>0</v>
      </c>
      <c r="J66" s="30">
        <f>C66/B66</f>
        <v>2.9578258908434822</v>
      </c>
      <c r="K66" s="30">
        <f>D66/B66</f>
        <v>2.7143098782138027</v>
      </c>
      <c r="L66" s="15">
        <f>D66*100/C66</f>
        <v>91.767060617613424</v>
      </c>
      <c r="M66" s="30">
        <f>E66/B66</f>
        <v>1.5448804691023905</v>
      </c>
      <c r="N66" s="30">
        <f>F66/B66</f>
        <v>1.4113667117726658</v>
      </c>
      <c r="O66" s="15">
        <f>F66*100/E66</f>
        <v>91.357664233576642</v>
      </c>
      <c r="P66" s="30">
        <f>G66/B66</f>
        <v>1.4129454217410915</v>
      </c>
      <c r="Q66" s="30">
        <f>H66/B66</f>
        <v>1.3029431664411366</v>
      </c>
      <c r="R66" s="15">
        <f>H66*100/G66</f>
        <v>92.214684756584191</v>
      </c>
    </row>
    <row r="67" spans="1:18" x14ac:dyDescent="0.2">
      <c r="A67" s="1" t="s">
        <v>10</v>
      </c>
      <c r="B67" s="1">
        <v>4169</v>
      </c>
      <c r="C67" s="1">
        <v>827</v>
      </c>
      <c r="D67" s="1">
        <v>794</v>
      </c>
      <c r="E67" s="1">
        <v>434</v>
      </c>
      <c r="F67" s="1">
        <v>414</v>
      </c>
      <c r="G67" s="1">
        <v>393</v>
      </c>
      <c r="H67" s="1">
        <v>380</v>
      </c>
      <c r="I67" s="1" t="s">
        <v>10</v>
      </c>
      <c r="J67" s="30">
        <f t="shared" ref="J67:J73" si="54">C67/B67</f>
        <v>0.19836891340849125</v>
      </c>
      <c r="K67" s="30">
        <f t="shared" ref="K67:K73" si="55">D67/B67</f>
        <v>0.19045334612616935</v>
      </c>
      <c r="L67" s="15">
        <f t="shared" ref="L67:L73" si="56">D67*100/C67</f>
        <v>96.009673518742446</v>
      </c>
      <c r="M67" s="30">
        <f t="shared" ref="M67:M73" si="57">E67/B67</f>
        <v>0.10410170304629407</v>
      </c>
      <c r="N67" s="30">
        <f t="shared" ref="N67:N73" si="58">F67/B67</f>
        <v>9.9304389541856566E-2</v>
      </c>
      <c r="O67" s="15">
        <f t="shared" ref="O67:O73" si="59">F67*100/E67</f>
        <v>95.391705069124427</v>
      </c>
      <c r="P67" s="30">
        <f t="shared" ref="P67:P73" si="60">G67/B67</f>
        <v>9.4267210362197165E-2</v>
      </c>
      <c r="Q67" s="30">
        <f t="shared" ref="Q67:Q73" si="61">H67/B67</f>
        <v>9.1148956584312782E-2</v>
      </c>
      <c r="R67" s="15">
        <f t="shared" ref="R67:R73" si="62">H67*100/G67</f>
        <v>96.69211195928753</v>
      </c>
    </row>
    <row r="68" spans="1:18" x14ac:dyDescent="0.2">
      <c r="A68" s="1" t="s">
        <v>11</v>
      </c>
      <c r="B68" s="1">
        <v>3422</v>
      </c>
      <c r="C68" s="1">
        <v>4647</v>
      </c>
      <c r="D68" s="1">
        <v>4450</v>
      </c>
      <c r="E68" s="1">
        <v>2400</v>
      </c>
      <c r="F68" s="1">
        <v>2293</v>
      </c>
      <c r="G68" s="1">
        <v>2247</v>
      </c>
      <c r="H68" s="1">
        <v>2157</v>
      </c>
      <c r="I68" s="1" t="s">
        <v>11</v>
      </c>
      <c r="J68" s="30">
        <f t="shared" si="54"/>
        <v>1.3579777907656341</v>
      </c>
      <c r="K68" s="30">
        <f t="shared" si="55"/>
        <v>1.3004091174751606</v>
      </c>
      <c r="L68" s="15">
        <f t="shared" si="56"/>
        <v>95.760705831719392</v>
      </c>
      <c r="M68" s="30">
        <f t="shared" si="57"/>
        <v>0.70134424313267096</v>
      </c>
      <c r="N68" s="30">
        <f t="shared" si="58"/>
        <v>0.67007597895967275</v>
      </c>
      <c r="O68" s="15">
        <f t="shared" si="59"/>
        <v>95.541666666666671</v>
      </c>
      <c r="P68" s="30">
        <f t="shared" si="60"/>
        <v>0.65663354763296322</v>
      </c>
      <c r="Q68" s="30">
        <f t="shared" si="61"/>
        <v>0.630333138515488</v>
      </c>
      <c r="R68" s="15">
        <f t="shared" si="62"/>
        <v>95.994659546061413</v>
      </c>
    </row>
    <row r="69" spans="1:18" x14ac:dyDescent="0.2">
      <c r="A69" s="1" t="s">
        <v>12</v>
      </c>
      <c r="B69" s="1">
        <v>2845</v>
      </c>
      <c r="C69" s="1">
        <v>8459</v>
      </c>
      <c r="D69" s="1">
        <v>8001</v>
      </c>
      <c r="E69" s="1">
        <v>4420</v>
      </c>
      <c r="F69" s="1">
        <v>4160</v>
      </c>
      <c r="G69" s="1">
        <v>4039</v>
      </c>
      <c r="H69" s="1">
        <v>3841</v>
      </c>
      <c r="I69" s="1" t="s">
        <v>12</v>
      </c>
      <c r="J69" s="30">
        <f t="shared" si="54"/>
        <v>2.9732864674868189</v>
      </c>
      <c r="K69" s="30">
        <f t="shared" si="55"/>
        <v>2.8123022847100176</v>
      </c>
      <c r="L69" s="15">
        <f t="shared" si="56"/>
        <v>94.585648421799263</v>
      </c>
      <c r="M69" s="30">
        <f t="shared" si="57"/>
        <v>1.5536028119507908</v>
      </c>
      <c r="N69" s="30">
        <f t="shared" si="58"/>
        <v>1.4622144112478033</v>
      </c>
      <c r="O69" s="15">
        <f t="shared" si="59"/>
        <v>94.117647058823536</v>
      </c>
      <c r="P69" s="30">
        <f t="shared" si="60"/>
        <v>1.4196836555360282</v>
      </c>
      <c r="Q69" s="30">
        <f t="shared" si="61"/>
        <v>1.3500878734622144</v>
      </c>
      <c r="R69" s="15">
        <f t="shared" si="62"/>
        <v>95.097796484278291</v>
      </c>
    </row>
    <row r="70" spans="1:18" x14ac:dyDescent="0.2">
      <c r="A70" s="1" t="s">
        <v>13</v>
      </c>
      <c r="B70" s="1">
        <v>2128</v>
      </c>
      <c r="C70" s="1">
        <v>9237</v>
      </c>
      <c r="D70" s="1">
        <v>8663</v>
      </c>
      <c r="E70" s="1">
        <v>4818</v>
      </c>
      <c r="F70" s="1">
        <v>4493</v>
      </c>
      <c r="G70" s="1">
        <v>4419</v>
      </c>
      <c r="H70" s="1">
        <v>4170</v>
      </c>
      <c r="I70" s="1" t="s">
        <v>13</v>
      </c>
      <c r="J70" s="30">
        <f t="shared" si="54"/>
        <v>4.3406954887218046</v>
      </c>
      <c r="K70" s="30">
        <f t="shared" si="55"/>
        <v>4.0709586466165417</v>
      </c>
      <c r="L70" s="15">
        <f t="shared" si="56"/>
        <v>93.78586121034968</v>
      </c>
      <c r="M70" s="30">
        <f t="shared" si="57"/>
        <v>2.2640977443609023</v>
      </c>
      <c r="N70" s="30">
        <f t="shared" si="58"/>
        <v>2.1113721804511276</v>
      </c>
      <c r="O70" s="15">
        <f t="shared" si="59"/>
        <v>93.254462432544628</v>
      </c>
      <c r="P70" s="30">
        <f t="shared" si="60"/>
        <v>2.0765977443609023</v>
      </c>
      <c r="Q70" s="30">
        <f t="shared" si="61"/>
        <v>1.9595864661654134</v>
      </c>
      <c r="R70" s="15">
        <f t="shared" si="62"/>
        <v>94.365241004752207</v>
      </c>
    </row>
    <row r="71" spans="1:18" x14ac:dyDescent="0.2">
      <c r="A71" s="1" t="s">
        <v>14</v>
      </c>
      <c r="B71" s="1">
        <v>2034</v>
      </c>
      <c r="C71" s="1">
        <v>10696</v>
      </c>
      <c r="D71" s="1">
        <v>9894</v>
      </c>
      <c r="E71" s="1">
        <v>5640</v>
      </c>
      <c r="F71" s="1">
        <v>5191</v>
      </c>
      <c r="G71" s="1">
        <v>5056</v>
      </c>
      <c r="H71" s="1">
        <v>4703</v>
      </c>
      <c r="I71" s="1" t="s">
        <v>14</v>
      </c>
      <c r="J71" s="30">
        <f t="shared" si="54"/>
        <v>5.2586037364798424</v>
      </c>
      <c r="K71" s="30">
        <f t="shared" si="55"/>
        <v>4.8643067846607666</v>
      </c>
      <c r="L71" s="15">
        <f t="shared" si="56"/>
        <v>92.501869857890796</v>
      </c>
      <c r="M71" s="30">
        <f t="shared" si="57"/>
        <v>2.7728613569321534</v>
      </c>
      <c r="N71" s="30">
        <f t="shared" si="58"/>
        <v>2.5521140609636186</v>
      </c>
      <c r="O71" s="15">
        <f t="shared" si="59"/>
        <v>92.039007092198588</v>
      </c>
      <c r="P71" s="30">
        <f t="shared" si="60"/>
        <v>2.4857423795476894</v>
      </c>
      <c r="Q71" s="30">
        <f t="shared" si="61"/>
        <v>2.3121927236971485</v>
      </c>
      <c r="R71" s="15">
        <f t="shared" si="62"/>
        <v>93.018196202531641</v>
      </c>
    </row>
    <row r="72" spans="1:18" x14ac:dyDescent="0.2">
      <c r="A72" s="1" t="s">
        <v>15</v>
      </c>
      <c r="B72" s="1">
        <v>1767</v>
      </c>
      <c r="C72" s="1">
        <v>10329</v>
      </c>
      <c r="D72" s="1">
        <v>9236</v>
      </c>
      <c r="E72" s="1">
        <v>5342</v>
      </c>
      <c r="F72" s="1">
        <v>4755</v>
      </c>
      <c r="G72" s="1">
        <v>4987</v>
      </c>
      <c r="H72" s="1">
        <v>4481</v>
      </c>
      <c r="I72" s="1" t="s">
        <v>15</v>
      </c>
      <c r="J72" s="30">
        <f t="shared" si="54"/>
        <v>5.8455008488964344</v>
      </c>
      <c r="K72" s="30">
        <f t="shared" si="55"/>
        <v>5.2269383135257499</v>
      </c>
      <c r="L72" s="15">
        <f t="shared" si="56"/>
        <v>89.418143092264501</v>
      </c>
      <c r="M72" s="30">
        <f t="shared" si="57"/>
        <v>3.0232031692133559</v>
      </c>
      <c r="N72" s="30">
        <f t="shared" si="58"/>
        <v>2.6910016977928692</v>
      </c>
      <c r="O72" s="15">
        <f t="shared" si="59"/>
        <v>89.011606140022465</v>
      </c>
      <c r="P72" s="30">
        <f t="shared" si="60"/>
        <v>2.8222976796830785</v>
      </c>
      <c r="Q72" s="30">
        <f t="shared" si="61"/>
        <v>2.5359366157328807</v>
      </c>
      <c r="R72" s="15">
        <f t="shared" si="62"/>
        <v>89.853619410467218</v>
      </c>
    </row>
    <row r="73" spans="1:18" x14ac:dyDescent="0.2">
      <c r="A73" s="1" t="s">
        <v>16</v>
      </c>
      <c r="B73" s="1">
        <v>1371</v>
      </c>
      <c r="C73" s="1">
        <v>8265</v>
      </c>
      <c r="D73" s="1">
        <v>7103</v>
      </c>
      <c r="E73" s="1">
        <v>4346</v>
      </c>
      <c r="F73" s="1">
        <v>3726</v>
      </c>
      <c r="G73" s="1">
        <v>3919</v>
      </c>
      <c r="H73" s="1">
        <v>3377</v>
      </c>
      <c r="I73" s="1" t="s">
        <v>16</v>
      </c>
      <c r="J73" s="30">
        <f t="shared" si="54"/>
        <v>6.0284463894967173</v>
      </c>
      <c r="K73" s="30">
        <f t="shared" si="55"/>
        <v>5.1808898614150252</v>
      </c>
      <c r="L73" s="15">
        <f t="shared" si="56"/>
        <v>85.940713853599519</v>
      </c>
      <c r="M73" s="30">
        <f t="shared" si="57"/>
        <v>3.1699489423778262</v>
      </c>
      <c r="N73" s="30">
        <f t="shared" si="58"/>
        <v>2.7177242888402624</v>
      </c>
      <c r="O73" s="15">
        <f t="shared" si="59"/>
        <v>85.734008283479056</v>
      </c>
      <c r="P73" s="30">
        <f t="shared" si="60"/>
        <v>2.8584974471188915</v>
      </c>
      <c r="Q73" s="30">
        <f t="shared" si="61"/>
        <v>2.4631655725747628</v>
      </c>
      <c r="R73" s="15">
        <f t="shared" si="62"/>
        <v>86.169941311559072</v>
      </c>
    </row>
    <row r="74" spans="1:18" x14ac:dyDescent="0.2">
      <c r="A74" s="1" t="s">
        <v>125</v>
      </c>
      <c r="I74" s="1" t="s">
        <v>125</v>
      </c>
    </row>
    <row r="75" spans="1:18" x14ac:dyDescent="0.2">
      <c r="A75" s="1" t="s">
        <v>134</v>
      </c>
      <c r="B75" s="4" t="s">
        <v>555</v>
      </c>
      <c r="C75" s="4" t="s">
        <v>128</v>
      </c>
      <c r="D75" s="4" t="s">
        <v>129</v>
      </c>
      <c r="E75" s="4" t="s">
        <v>130</v>
      </c>
      <c r="F75" s="4" t="s">
        <v>131</v>
      </c>
      <c r="G75" s="4" t="s">
        <v>132</v>
      </c>
      <c r="H75" s="5" t="s">
        <v>133</v>
      </c>
      <c r="I75" s="23" t="s">
        <v>590</v>
      </c>
      <c r="J75" s="4" t="s">
        <v>581</v>
      </c>
      <c r="K75" s="4" t="s">
        <v>582</v>
      </c>
      <c r="L75" s="4" t="s">
        <v>583</v>
      </c>
      <c r="M75" s="4" t="s">
        <v>584</v>
      </c>
      <c r="N75" s="4" t="s">
        <v>585</v>
      </c>
      <c r="O75" s="4" t="s">
        <v>586</v>
      </c>
      <c r="P75" s="4" t="s">
        <v>587</v>
      </c>
      <c r="Q75" s="4" t="s">
        <v>588</v>
      </c>
      <c r="R75" s="5" t="s">
        <v>589</v>
      </c>
    </row>
    <row r="76" spans="1:18" x14ac:dyDescent="0.2">
      <c r="A76" s="1" t="s">
        <v>0</v>
      </c>
      <c r="B76" s="1">
        <v>4758</v>
      </c>
      <c r="C76" s="1">
        <v>14709</v>
      </c>
      <c r="D76" s="1">
        <v>13723</v>
      </c>
      <c r="E76" s="1">
        <v>7624</v>
      </c>
      <c r="F76" s="1">
        <v>7068</v>
      </c>
      <c r="G76" s="1">
        <v>7085</v>
      </c>
      <c r="H76" s="1">
        <v>6655</v>
      </c>
      <c r="I76" s="1" t="s">
        <v>0</v>
      </c>
      <c r="J76" s="30">
        <f>C76/B76</f>
        <v>3.0914249684741488</v>
      </c>
      <c r="K76" s="30">
        <f>D76/B76</f>
        <v>2.8841950399327447</v>
      </c>
      <c r="L76" s="15">
        <f>D76*100/C76</f>
        <v>93.296621116323337</v>
      </c>
      <c r="M76" s="30">
        <f>E76/B76</f>
        <v>1.6023539302227827</v>
      </c>
      <c r="N76" s="30">
        <f>F76/B76</f>
        <v>1.485498108448928</v>
      </c>
      <c r="O76" s="15">
        <f>F76*100/E76</f>
        <v>92.707240293809022</v>
      </c>
      <c r="P76" s="30">
        <f>G76/B76</f>
        <v>1.4890710382513661</v>
      </c>
      <c r="Q76" s="30">
        <f>H76/B76</f>
        <v>1.3986969314838167</v>
      </c>
      <c r="R76" s="15">
        <f>H76*100/G76</f>
        <v>93.930839802399433</v>
      </c>
    </row>
    <row r="77" spans="1:18" x14ac:dyDescent="0.2">
      <c r="A77" s="1" t="s">
        <v>10</v>
      </c>
      <c r="B77" s="1">
        <v>1190</v>
      </c>
      <c r="C77" s="1">
        <v>278</v>
      </c>
      <c r="D77" s="1">
        <v>273</v>
      </c>
      <c r="E77" s="1">
        <v>132</v>
      </c>
      <c r="F77" s="1">
        <v>130</v>
      </c>
      <c r="G77" s="1">
        <v>146</v>
      </c>
      <c r="H77" s="1">
        <v>143</v>
      </c>
      <c r="I77" s="1" t="s">
        <v>10</v>
      </c>
      <c r="J77" s="30">
        <f t="shared" ref="J77:J83" si="63">C77/B77</f>
        <v>0.23361344537815126</v>
      </c>
      <c r="K77" s="30">
        <f t="shared" ref="K77:K83" si="64">D77/B77</f>
        <v>0.22941176470588234</v>
      </c>
      <c r="L77" s="15">
        <f t="shared" ref="L77:L83" si="65">D77*100/C77</f>
        <v>98.201438848920859</v>
      </c>
      <c r="M77" s="30">
        <f t="shared" ref="M77:M83" si="66">E77/B77</f>
        <v>0.11092436974789915</v>
      </c>
      <c r="N77" s="30">
        <f t="shared" ref="N77:N83" si="67">F77/B77</f>
        <v>0.1092436974789916</v>
      </c>
      <c r="O77" s="15">
        <f t="shared" ref="O77:O83" si="68">F77*100/E77</f>
        <v>98.484848484848484</v>
      </c>
      <c r="P77" s="30">
        <f t="shared" ref="P77:P83" si="69">G77/B77</f>
        <v>0.1226890756302521</v>
      </c>
      <c r="Q77" s="30">
        <f t="shared" ref="Q77:Q83" si="70">H77/B77</f>
        <v>0.12016806722689076</v>
      </c>
      <c r="R77" s="15">
        <f t="shared" ref="R77:R83" si="71">H77*100/G77</f>
        <v>97.945205479452056</v>
      </c>
    </row>
    <row r="78" spans="1:18" x14ac:dyDescent="0.2">
      <c r="A78" s="1" t="s">
        <v>11</v>
      </c>
      <c r="B78" s="1">
        <v>961</v>
      </c>
      <c r="C78" s="1">
        <v>1442</v>
      </c>
      <c r="D78" s="1">
        <v>1400</v>
      </c>
      <c r="E78" s="1">
        <v>767</v>
      </c>
      <c r="F78" s="1">
        <v>741</v>
      </c>
      <c r="G78" s="1">
        <v>675</v>
      </c>
      <c r="H78" s="1">
        <v>659</v>
      </c>
      <c r="I78" s="1" t="s">
        <v>11</v>
      </c>
      <c r="J78" s="30">
        <f t="shared" si="63"/>
        <v>1.5005202913631634</v>
      </c>
      <c r="K78" s="30">
        <f t="shared" si="64"/>
        <v>1.4568158168574401</v>
      </c>
      <c r="L78" s="15">
        <f t="shared" si="65"/>
        <v>97.087378640776706</v>
      </c>
      <c r="M78" s="30">
        <f t="shared" si="66"/>
        <v>0.79812695109261189</v>
      </c>
      <c r="N78" s="30">
        <f t="shared" si="67"/>
        <v>0.7710718002081165</v>
      </c>
      <c r="O78" s="15">
        <f t="shared" si="68"/>
        <v>96.610169491525426</v>
      </c>
      <c r="P78" s="30">
        <f t="shared" si="69"/>
        <v>0.70239334027055156</v>
      </c>
      <c r="Q78" s="30">
        <f t="shared" si="70"/>
        <v>0.68574401664932361</v>
      </c>
      <c r="R78" s="15">
        <f t="shared" si="71"/>
        <v>97.629629629629633</v>
      </c>
    </row>
    <row r="79" spans="1:18" x14ac:dyDescent="0.2">
      <c r="A79" s="1" t="s">
        <v>12</v>
      </c>
      <c r="B79" s="1">
        <v>764</v>
      </c>
      <c r="C79" s="1">
        <v>2383</v>
      </c>
      <c r="D79" s="1">
        <v>2297</v>
      </c>
      <c r="E79" s="1">
        <v>1230</v>
      </c>
      <c r="F79" s="1">
        <v>1182</v>
      </c>
      <c r="G79" s="1">
        <v>1153</v>
      </c>
      <c r="H79" s="1">
        <v>1115</v>
      </c>
      <c r="I79" s="1" t="s">
        <v>12</v>
      </c>
      <c r="J79" s="30">
        <f t="shared" si="63"/>
        <v>3.1191099476439792</v>
      </c>
      <c r="K79" s="30">
        <f t="shared" si="64"/>
        <v>3.006544502617801</v>
      </c>
      <c r="L79" s="15">
        <f t="shared" si="65"/>
        <v>96.391103650860259</v>
      </c>
      <c r="M79" s="30">
        <f t="shared" si="66"/>
        <v>1.6099476439790577</v>
      </c>
      <c r="N79" s="30">
        <f t="shared" si="67"/>
        <v>1.5471204188481675</v>
      </c>
      <c r="O79" s="15">
        <f t="shared" si="68"/>
        <v>96.097560975609753</v>
      </c>
      <c r="P79" s="30">
        <f t="shared" si="69"/>
        <v>1.5091623036649215</v>
      </c>
      <c r="Q79" s="30">
        <f t="shared" si="70"/>
        <v>1.4594240837696335</v>
      </c>
      <c r="R79" s="15">
        <f t="shared" si="71"/>
        <v>96.704249783174333</v>
      </c>
    </row>
    <row r="80" spans="1:18" x14ac:dyDescent="0.2">
      <c r="A80" s="1" t="s">
        <v>13</v>
      </c>
      <c r="B80" s="1">
        <v>633</v>
      </c>
      <c r="C80" s="1">
        <v>3101</v>
      </c>
      <c r="D80" s="1">
        <v>2950</v>
      </c>
      <c r="E80" s="1">
        <v>1598</v>
      </c>
      <c r="F80" s="1">
        <v>1510</v>
      </c>
      <c r="G80" s="1">
        <v>1503</v>
      </c>
      <c r="H80" s="1">
        <v>1440</v>
      </c>
      <c r="I80" s="1" t="s">
        <v>13</v>
      </c>
      <c r="J80" s="30">
        <f t="shared" si="63"/>
        <v>4.8988941548183256</v>
      </c>
      <c r="K80" s="30">
        <f t="shared" si="64"/>
        <v>4.6603475513428121</v>
      </c>
      <c r="L80" s="15">
        <f t="shared" si="65"/>
        <v>95.130603031280231</v>
      </c>
      <c r="M80" s="30">
        <f t="shared" si="66"/>
        <v>2.5244865718799367</v>
      </c>
      <c r="N80" s="30">
        <f t="shared" si="67"/>
        <v>2.3854660347551344</v>
      </c>
      <c r="O80" s="15">
        <f t="shared" si="68"/>
        <v>94.493116395494368</v>
      </c>
      <c r="P80" s="30">
        <f t="shared" si="69"/>
        <v>2.3744075829383888</v>
      </c>
      <c r="Q80" s="30">
        <f t="shared" si="70"/>
        <v>2.2748815165876777</v>
      </c>
      <c r="R80" s="15">
        <f t="shared" si="71"/>
        <v>95.808383233532936</v>
      </c>
    </row>
    <row r="81" spans="1:18" x14ac:dyDescent="0.2">
      <c r="A81" s="1" t="s">
        <v>14</v>
      </c>
      <c r="B81" s="1">
        <v>492</v>
      </c>
      <c r="C81" s="1">
        <v>2919</v>
      </c>
      <c r="D81" s="1">
        <v>2750</v>
      </c>
      <c r="E81" s="1">
        <v>1528</v>
      </c>
      <c r="F81" s="1">
        <v>1436</v>
      </c>
      <c r="G81" s="1">
        <v>1391</v>
      </c>
      <c r="H81" s="1">
        <v>1314</v>
      </c>
      <c r="I81" s="1" t="s">
        <v>14</v>
      </c>
      <c r="J81" s="30">
        <f t="shared" si="63"/>
        <v>5.9329268292682924</v>
      </c>
      <c r="K81" s="30">
        <f t="shared" si="64"/>
        <v>5.5894308943089435</v>
      </c>
      <c r="L81" s="15">
        <f t="shared" si="65"/>
        <v>94.210346008907166</v>
      </c>
      <c r="M81" s="30">
        <f t="shared" si="66"/>
        <v>3.1056910569105689</v>
      </c>
      <c r="N81" s="30">
        <f t="shared" si="67"/>
        <v>2.9186991869918697</v>
      </c>
      <c r="O81" s="15">
        <f t="shared" si="68"/>
        <v>93.979057591623032</v>
      </c>
      <c r="P81" s="30">
        <f t="shared" si="69"/>
        <v>2.8272357723577235</v>
      </c>
      <c r="Q81" s="30">
        <f t="shared" si="70"/>
        <v>2.6707317073170733</v>
      </c>
      <c r="R81" s="15">
        <f t="shared" si="71"/>
        <v>94.464414090582309</v>
      </c>
    </row>
    <row r="82" spans="1:18" x14ac:dyDescent="0.2">
      <c r="A82" s="1" t="s">
        <v>15</v>
      </c>
      <c r="B82" s="1">
        <v>411</v>
      </c>
      <c r="C82" s="1">
        <v>2557</v>
      </c>
      <c r="D82" s="1">
        <v>2312</v>
      </c>
      <c r="E82" s="1">
        <v>1328</v>
      </c>
      <c r="F82" s="1">
        <v>1194</v>
      </c>
      <c r="G82" s="1">
        <v>1229</v>
      </c>
      <c r="H82" s="1">
        <v>1118</v>
      </c>
      <c r="I82" s="1" t="s">
        <v>15</v>
      </c>
      <c r="J82" s="30">
        <f t="shared" si="63"/>
        <v>6.221411192214112</v>
      </c>
      <c r="K82" s="30">
        <f t="shared" si="64"/>
        <v>5.6253041362530416</v>
      </c>
      <c r="L82" s="15">
        <f t="shared" si="65"/>
        <v>90.418459131795075</v>
      </c>
      <c r="M82" s="30">
        <f t="shared" si="66"/>
        <v>3.2311435523114356</v>
      </c>
      <c r="N82" s="30">
        <f t="shared" si="67"/>
        <v>2.9051094890510947</v>
      </c>
      <c r="O82" s="15">
        <f t="shared" si="68"/>
        <v>89.909638554216869</v>
      </c>
      <c r="P82" s="30">
        <f t="shared" si="69"/>
        <v>2.9902676399026764</v>
      </c>
      <c r="Q82" s="30">
        <f t="shared" si="70"/>
        <v>2.7201946472019465</v>
      </c>
      <c r="R82" s="15">
        <f t="shared" si="71"/>
        <v>90.968266883645242</v>
      </c>
    </row>
    <row r="83" spans="1:18" x14ac:dyDescent="0.2">
      <c r="A83" s="1" t="s">
        <v>16</v>
      </c>
      <c r="B83" s="1">
        <v>307</v>
      </c>
      <c r="C83" s="1">
        <v>2029</v>
      </c>
      <c r="D83" s="1">
        <v>1741</v>
      </c>
      <c r="E83" s="1">
        <v>1041</v>
      </c>
      <c r="F83" s="1">
        <v>875</v>
      </c>
      <c r="G83" s="1">
        <v>988</v>
      </c>
      <c r="H83" s="1">
        <v>866</v>
      </c>
      <c r="I83" s="1" t="s">
        <v>16</v>
      </c>
      <c r="J83" s="30">
        <f t="shared" si="63"/>
        <v>6.6091205211726383</v>
      </c>
      <c r="K83" s="30">
        <f t="shared" si="64"/>
        <v>5.671009771986971</v>
      </c>
      <c r="L83" s="15">
        <f t="shared" si="65"/>
        <v>85.805815672745197</v>
      </c>
      <c r="M83" s="30">
        <f t="shared" si="66"/>
        <v>3.3908794788273617</v>
      </c>
      <c r="N83" s="30">
        <f t="shared" si="67"/>
        <v>2.8501628664495113</v>
      </c>
      <c r="O83" s="15">
        <f t="shared" si="68"/>
        <v>84.053794428434202</v>
      </c>
      <c r="P83" s="30">
        <f t="shared" si="69"/>
        <v>3.218241042345277</v>
      </c>
      <c r="Q83" s="30">
        <f t="shared" si="70"/>
        <v>2.8208469055374592</v>
      </c>
      <c r="R83" s="15">
        <f t="shared" si="71"/>
        <v>87.651821862348172</v>
      </c>
    </row>
    <row r="84" spans="1:18" x14ac:dyDescent="0.2">
      <c r="A84" s="1" t="s">
        <v>126</v>
      </c>
      <c r="I84" s="1" t="s">
        <v>126</v>
      </c>
    </row>
    <row r="85" spans="1:18" x14ac:dyDescent="0.2">
      <c r="A85" s="1" t="s">
        <v>134</v>
      </c>
      <c r="B85" s="4" t="s">
        <v>555</v>
      </c>
      <c r="C85" s="4" t="s">
        <v>128</v>
      </c>
      <c r="D85" s="4" t="s">
        <v>129</v>
      </c>
      <c r="E85" s="4" t="s">
        <v>130</v>
      </c>
      <c r="F85" s="4" t="s">
        <v>131</v>
      </c>
      <c r="G85" s="4" t="s">
        <v>132</v>
      </c>
      <c r="H85" s="5" t="s">
        <v>133</v>
      </c>
      <c r="I85" s="23" t="s">
        <v>590</v>
      </c>
      <c r="J85" s="4" t="s">
        <v>581</v>
      </c>
      <c r="K85" s="4" t="s">
        <v>582</v>
      </c>
      <c r="L85" s="4" t="s">
        <v>583</v>
      </c>
      <c r="M85" s="4" t="s">
        <v>584</v>
      </c>
      <c r="N85" s="4" t="s">
        <v>585</v>
      </c>
      <c r="O85" s="4" t="s">
        <v>586</v>
      </c>
      <c r="P85" s="4" t="s">
        <v>587</v>
      </c>
      <c r="Q85" s="4" t="s">
        <v>588</v>
      </c>
      <c r="R85" s="5" t="s">
        <v>589</v>
      </c>
    </row>
    <row r="86" spans="1:18" x14ac:dyDescent="0.2">
      <c r="A86" s="1" t="s">
        <v>0</v>
      </c>
      <c r="B86" s="1">
        <v>3531</v>
      </c>
      <c r="C86" s="1">
        <v>10100</v>
      </c>
      <c r="D86" s="1">
        <v>9401</v>
      </c>
      <c r="E86" s="1">
        <v>5272</v>
      </c>
      <c r="F86" s="1">
        <v>4889</v>
      </c>
      <c r="G86" s="1">
        <v>4828</v>
      </c>
      <c r="H86" s="1">
        <v>4512</v>
      </c>
      <c r="I86" s="1" t="s">
        <v>0</v>
      </c>
      <c r="J86" s="30">
        <f>C86/B86</f>
        <v>2.8603794958935147</v>
      </c>
      <c r="K86" s="30">
        <f>D86/B86</f>
        <v>2.6624185783064287</v>
      </c>
      <c r="L86" s="15">
        <f>D86*100/C86</f>
        <v>93.079207920792072</v>
      </c>
      <c r="M86" s="30">
        <f>E86/B86</f>
        <v>1.4930614556782782</v>
      </c>
      <c r="N86" s="30">
        <f>F86/B86</f>
        <v>1.3845935995468706</v>
      </c>
      <c r="O86" s="15">
        <f>F86*100/E86</f>
        <v>92.735204855842184</v>
      </c>
      <c r="P86" s="30">
        <f>G86/B86</f>
        <v>1.3673180402152365</v>
      </c>
      <c r="Q86" s="30">
        <f>H86/B86</f>
        <v>1.2778249787595581</v>
      </c>
      <c r="R86" s="15">
        <f>H86*100/G86</f>
        <v>93.454846727423359</v>
      </c>
    </row>
    <row r="87" spans="1:18" x14ac:dyDescent="0.2">
      <c r="A87" s="1" t="s">
        <v>10</v>
      </c>
      <c r="B87" s="1">
        <v>845</v>
      </c>
      <c r="C87" s="1">
        <v>126</v>
      </c>
      <c r="D87" s="1">
        <v>117</v>
      </c>
      <c r="E87" s="1">
        <v>73</v>
      </c>
      <c r="F87" s="1">
        <v>70</v>
      </c>
      <c r="G87" s="1">
        <v>53</v>
      </c>
      <c r="H87" s="1">
        <v>47</v>
      </c>
      <c r="I87" s="1" t="s">
        <v>10</v>
      </c>
      <c r="J87" s="30">
        <f t="shared" ref="J87:J93" si="72">C87/B87</f>
        <v>0.14911242603550295</v>
      </c>
      <c r="K87" s="30">
        <f t="shared" ref="K87:K93" si="73">D87/B87</f>
        <v>0.13846153846153847</v>
      </c>
      <c r="L87" s="15">
        <f t="shared" ref="L87:L93" si="74">D87*100/C87</f>
        <v>92.857142857142861</v>
      </c>
      <c r="M87" s="30">
        <f t="shared" ref="M87:M93" si="75">E87/B87</f>
        <v>8.6390532544378701E-2</v>
      </c>
      <c r="N87" s="30">
        <f t="shared" ref="N87:N93" si="76">F87/B87</f>
        <v>8.2840236686390539E-2</v>
      </c>
      <c r="O87" s="15">
        <f t="shared" ref="O87:O93" si="77">F87*100/E87</f>
        <v>95.890410958904113</v>
      </c>
      <c r="P87" s="30">
        <f t="shared" ref="P87:P93" si="78">G87/B87</f>
        <v>6.2721893491124267E-2</v>
      </c>
      <c r="Q87" s="30">
        <f t="shared" ref="Q87:Q93" si="79">H87/B87</f>
        <v>5.562130177514793E-2</v>
      </c>
      <c r="R87" s="15">
        <f t="shared" ref="R87:R93" si="80">H87*100/G87</f>
        <v>88.679245283018872</v>
      </c>
    </row>
    <row r="88" spans="1:18" x14ac:dyDescent="0.2">
      <c r="A88" s="1" t="s">
        <v>11</v>
      </c>
      <c r="B88" s="1">
        <v>694</v>
      </c>
      <c r="C88" s="1">
        <v>871</v>
      </c>
      <c r="D88" s="1">
        <v>835</v>
      </c>
      <c r="E88" s="1">
        <v>441</v>
      </c>
      <c r="F88" s="1">
        <v>420</v>
      </c>
      <c r="G88" s="1">
        <v>430</v>
      </c>
      <c r="H88" s="1">
        <v>415</v>
      </c>
      <c r="I88" s="1" t="s">
        <v>11</v>
      </c>
      <c r="J88" s="30">
        <f t="shared" si="72"/>
        <v>1.255043227665706</v>
      </c>
      <c r="K88" s="30">
        <f t="shared" si="73"/>
        <v>1.2031700288184437</v>
      </c>
      <c r="L88" s="15">
        <f t="shared" si="74"/>
        <v>95.866819747416756</v>
      </c>
      <c r="M88" s="30">
        <f t="shared" si="75"/>
        <v>0.63544668587896258</v>
      </c>
      <c r="N88" s="30">
        <f t="shared" si="76"/>
        <v>0.60518731988472618</v>
      </c>
      <c r="O88" s="15">
        <f t="shared" si="77"/>
        <v>95.238095238095241</v>
      </c>
      <c r="P88" s="30">
        <f t="shared" si="78"/>
        <v>0.6195965417867435</v>
      </c>
      <c r="Q88" s="30">
        <f t="shared" si="79"/>
        <v>0.59798270893371763</v>
      </c>
      <c r="R88" s="15">
        <f t="shared" si="80"/>
        <v>96.511627906976742</v>
      </c>
    </row>
    <row r="89" spans="1:18" x14ac:dyDescent="0.2">
      <c r="A89" s="1" t="s">
        <v>12</v>
      </c>
      <c r="B89" s="1">
        <v>592</v>
      </c>
      <c r="C89" s="1">
        <v>1673</v>
      </c>
      <c r="D89" s="1">
        <v>1597</v>
      </c>
      <c r="E89" s="1">
        <v>878</v>
      </c>
      <c r="F89" s="1">
        <v>840</v>
      </c>
      <c r="G89" s="1">
        <v>795</v>
      </c>
      <c r="H89" s="1">
        <v>757</v>
      </c>
      <c r="I89" s="1" t="s">
        <v>12</v>
      </c>
      <c r="J89" s="30">
        <f t="shared" si="72"/>
        <v>2.8260135135135136</v>
      </c>
      <c r="K89" s="30">
        <f t="shared" si="73"/>
        <v>2.6976351351351351</v>
      </c>
      <c r="L89" s="15">
        <f t="shared" si="74"/>
        <v>95.457262402869091</v>
      </c>
      <c r="M89" s="30">
        <f t="shared" si="75"/>
        <v>1.4831081081081081</v>
      </c>
      <c r="N89" s="30">
        <f t="shared" si="76"/>
        <v>1.4189189189189189</v>
      </c>
      <c r="O89" s="15">
        <f t="shared" si="77"/>
        <v>95.671981776765378</v>
      </c>
      <c r="P89" s="30">
        <f t="shared" si="78"/>
        <v>1.3429054054054055</v>
      </c>
      <c r="Q89" s="30">
        <f t="shared" si="79"/>
        <v>1.2787162162162162</v>
      </c>
      <c r="R89" s="15">
        <f t="shared" si="80"/>
        <v>95.220125786163521</v>
      </c>
    </row>
    <row r="90" spans="1:18" x14ac:dyDescent="0.2">
      <c r="A90" s="1" t="s">
        <v>13</v>
      </c>
      <c r="B90" s="1">
        <v>455</v>
      </c>
      <c r="C90" s="1">
        <v>1962</v>
      </c>
      <c r="D90" s="1">
        <v>1856</v>
      </c>
      <c r="E90" s="1">
        <v>1017</v>
      </c>
      <c r="F90" s="1">
        <v>961</v>
      </c>
      <c r="G90" s="1">
        <v>945</v>
      </c>
      <c r="H90" s="1">
        <v>895</v>
      </c>
      <c r="I90" s="1" t="s">
        <v>13</v>
      </c>
      <c r="J90" s="30">
        <f t="shared" si="72"/>
        <v>4.3120879120879119</v>
      </c>
      <c r="K90" s="30">
        <f t="shared" si="73"/>
        <v>4.0791208791208788</v>
      </c>
      <c r="L90" s="15">
        <f t="shared" si="74"/>
        <v>94.597349643221207</v>
      </c>
      <c r="M90" s="30">
        <f t="shared" si="75"/>
        <v>2.2351648351648352</v>
      </c>
      <c r="N90" s="30">
        <f t="shared" si="76"/>
        <v>2.1120879120879121</v>
      </c>
      <c r="O90" s="15">
        <f t="shared" si="77"/>
        <v>94.49360865290069</v>
      </c>
      <c r="P90" s="30">
        <f t="shared" si="78"/>
        <v>2.0769230769230771</v>
      </c>
      <c r="Q90" s="30">
        <f t="shared" si="79"/>
        <v>1.9670329670329669</v>
      </c>
      <c r="R90" s="15">
        <f t="shared" si="80"/>
        <v>94.708994708994709</v>
      </c>
    </row>
    <row r="91" spans="1:18" x14ac:dyDescent="0.2">
      <c r="A91" s="1" t="s">
        <v>14</v>
      </c>
      <c r="B91" s="1">
        <v>373</v>
      </c>
      <c r="C91" s="1">
        <v>1907</v>
      </c>
      <c r="D91" s="1">
        <v>1782</v>
      </c>
      <c r="E91" s="1">
        <v>1023</v>
      </c>
      <c r="F91" s="1">
        <v>948</v>
      </c>
      <c r="G91" s="1">
        <v>884</v>
      </c>
      <c r="H91" s="1">
        <v>834</v>
      </c>
      <c r="I91" s="1" t="s">
        <v>14</v>
      </c>
      <c r="J91" s="30">
        <f t="shared" si="72"/>
        <v>5.1126005361930291</v>
      </c>
      <c r="K91" s="30">
        <f t="shared" si="73"/>
        <v>4.7774798927613942</v>
      </c>
      <c r="L91" s="15">
        <f t="shared" si="74"/>
        <v>93.445201887781863</v>
      </c>
      <c r="M91" s="30">
        <f t="shared" si="75"/>
        <v>2.7426273458445039</v>
      </c>
      <c r="N91" s="30">
        <f t="shared" si="76"/>
        <v>2.5415549597855227</v>
      </c>
      <c r="O91" s="15">
        <f t="shared" si="77"/>
        <v>92.668621700879768</v>
      </c>
      <c r="P91" s="30">
        <f t="shared" si="78"/>
        <v>2.3699731903485253</v>
      </c>
      <c r="Q91" s="30">
        <f t="shared" si="79"/>
        <v>2.2359249329758715</v>
      </c>
      <c r="R91" s="15">
        <f t="shared" si="80"/>
        <v>94.343891402714931</v>
      </c>
    </row>
    <row r="92" spans="1:18" x14ac:dyDescent="0.2">
      <c r="A92" s="1" t="s">
        <v>15</v>
      </c>
      <c r="B92" s="1">
        <v>314</v>
      </c>
      <c r="C92" s="1">
        <v>2005</v>
      </c>
      <c r="D92" s="1">
        <v>1837</v>
      </c>
      <c r="E92" s="1">
        <v>1033</v>
      </c>
      <c r="F92" s="1">
        <v>938</v>
      </c>
      <c r="G92" s="1">
        <v>972</v>
      </c>
      <c r="H92" s="1">
        <v>899</v>
      </c>
      <c r="I92" s="1" t="s">
        <v>15</v>
      </c>
      <c r="J92" s="30">
        <f t="shared" si="72"/>
        <v>6.3853503184713372</v>
      </c>
      <c r="K92" s="30">
        <f t="shared" si="73"/>
        <v>5.8503184713375793</v>
      </c>
      <c r="L92" s="15">
        <f t="shared" si="74"/>
        <v>91.6209476309227</v>
      </c>
      <c r="M92" s="30">
        <f t="shared" si="75"/>
        <v>3.2898089171974521</v>
      </c>
      <c r="N92" s="30">
        <f t="shared" si="76"/>
        <v>2.9872611464968153</v>
      </c>
      <c r="O92" s="15">
        <f t="shared" si="77"/>
        <v>90.803484995159735</v>
      </c>
      <c r="P92" s="30">
        <f t="shared" si="78"/>
        <v>3.0955414012738856</v>
      </c>
      <c r="Q92" s="30">
        <f t="shared" si="79"/>
        <v>2.8630573248407645</v>
      </c>
      <c r="R92" s="15">
        <f t="shared" si="80"/>
        <v>92.489711934156375</v>
      </c>
    </row>
    <row r="93" spans="1:18" x14ac:dyDescent="0.2">
      <c r="A93" s="1" t="s">
        <v>16</v>
      </c>
      <c r="B93" s="1">
        <v>258</v>
      </c>
      <c r="C93" s="1">
        <v>1556</v>
      </c>
      <c r="D93" s="1">
        <v>1377</v>
      </c>
      <c r="E93" s="1">
        <v>807</v>
      </c>
      <c r="F93" s="1">
        <v>712</v>
      </c>
      <c r="G93" s="1">
        <v>749</v>
      </c>
      <c r="H93" s="1">
        <v>665</v>
      </c>
      <c r="I93" s="1" t="s">
        <v>16</v>
      </c>
      <c r="J93" s="30">
        <f t="shared" si="72"/>
        <v>6.0310077519379846</v>
      </c>
      <c r="K93" s="30">
        <f t="shared" si="73"/>
        <v>5.3372093023255811</v>
      </c>
      <c r="L93" s="15">
        <f t="shared" si="74"/>
        <v>88.496143958868899</v>
      </c>
      <c r="M93" s="30">
        <f t="shared" si="75"/>
        <v>3.1279069767441858</v>
      </c>
      <c r="N93" s="30">
        <f t="shared" si="76"/>
        <v>2.7596899224806202</v>
      </c>
      <c r="O93" s="15">
        <f t="shared" si="77"/>
        <v>88.228004956629491</v>
      </c>
      <c r="P93" s="30">
        <f t="shared" si="78"/>
        <v>2.9031007751937983</v>
      </c>
      <c r="Q93" s="30">
        <f t="shared" si="79"/>
        <v>2.5775193798449614</v>
      </c>
      <c r="R93" s="15">
        <f t="shared" si="80"/>
        <v>88.785046728971963</v>
      </c>
    </row>
    <row r="94" spans="1:18" x14ac:dyDescent="0.2">
      <c r="A94" s="21" t="s">
        <v>547</v>
      </c>
      <c r="B94" s="21"/>
      <c r="C94" s="21"/>
      <c r="D94" s="21"/>
      <c r="E94" s="21"/>
      <c r="F94" s="21"/>
      <c r="G94" s="21"/>
      <c r="H94" s="21"/>
      <c r="I94" s="21" t="s">
        <v>547</v>
      </c>
      <c r="J94" s="21"/>
      <c r="K94" s="21"/>
      <c r="L94" s="21"/>
      <c r="M94" s="21"/>
      <c r="N94" s="21"/>
      <c r="O94" s="21"/>
      <c r="P94" s="21"/>
      <c r="Q94" s="21"/>
      <c r="R94" s="21"/>
    </row>
  </sheetData>
  <pageMargins left="0.7" right="0.7" top="0.75" bottom="0.75" header="0.3" footer="0.3"/>
  <pageSetup orientation="portrait" r:id="rId1"/>
  <rowBreaks count="1" manualBreakCount="1">
    <brk id="5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A6C11-B887-49EA-A1AE-01AD16C01FB3}">
  <dimension ref="A1:AC50"/>
  <sheetViews>
    <sheetView view="pageBreakPreview" zoomScale="125" zoomScaleNormal="100" zoomScaleSheetLayoutView="125" workbookViewId="0">
      <selection activeCell="Q1" sqref="Q1"/>
    </sheetView>
  </sheetViews>
  <sheetFormatPr defaultColWidth="8.85546875" defaultRowHeight="11.25" x14ac:dyDescent="0.2"/>
  <cols>
    <col min="1" max="1" width="8.85546875" style="1"/>
    <col min="2" max="4" width="6.28515625" style="1" customWidth="1"/>
    <col min="5" max="16" width="5.140625" style="1" customWidth="1"/>
    <col min="17" max="17" width="8.85546875" style="1"/>
    <col min="18" max="29" width="5.5703125" style="1" customWidth="1"/>
    <col min="30" max="16384" width="8.85546875" style="1"/>
  </cols>
  <sheetData>
    <row r="1" spans="1:29" x14ac:dyDescent="0.2">
      <c r="A1" s="1" t="s">
        <v>617</v>
      </c>
      <c r="Q1" s="1" t="s">
        <v>617</v>
      </c>
    </row>
    <row r="2" spans="1:29" s="24" customFormat="1" ht="9.6" customHeight="1" x14ac:dyDescent="0.15">
      <c r="A2" s="25"/>
      <c r="B2" s="34" t="s">
        <v>0</v>
      </c>
      <c r="C2" s="34"/>
      <c r="D2" s="34"/>
      <c r="E2" s="34" t="s">
        <v>1</v>
      </c>
      <c r="F2" s="34"/>
      <c r="G2" s="34"/>
      <c r="H2" s="34" t="s">
        <v>2</v>
      </c>
      <c r="I2" s="34"/>
      <c r="J2" s="34"/>
      <c r="K2" s="34" t="s">
        <v>3</v>
      </c>
      <c r="L2" s="34"/>
      <c r="M2" s="34"/>
      <c r="N2" s="34" t="s">
        <v>4</v>
      </c>
      <c r="O2" s="34"/>
      <c r="P2" s="35"/>
      <c r="Q2" s="25"/>
      <c r="R2" s="34" t="s">
        <v>5</v>
      </c>
      <c r="S2" s="34"/>
      <c r="T2" s="34"/>
      <c r="U2" s="34" t="s">
        <v>6</v>
      </c>
      <c r="V2" s="34"/>
      <c r="W2" s="34"/>
      <c r="X2" s="34" t="s">
        <v>7</v>
      </c>
      <c r="Y2" s="34"/>
      <c r="Z2" s="34"/>
      <c r="AA2" s="34" t="s">
        <v>8</v>
      </c>
      <c r="AB2" s="34"/>
      <c r="AC2" s="35"/>
    </row>
    <row r="3" spans="1:29" s="29" customFormat="1" ht="9.6" customHeight="1" x14ac:dyDescent="0.15">
      <c r="A3" s="26" t="s">
        <v>135</v>
      </c>
      <c r="B3" s="27" t="s">
        <v>0</v>
      </c>
      <c r="C3" s="27" t="s">
        <v>24</v>
      </c>
      <c r="D3" s="27" t="s">
        <v>25</v>
      </c>
      <c r="E3" s="27" t="s">
        <v>0</v>
      </c>
      <c r="F3" s="27" t="s">
        <v>24</v>
      </c>
      <c r="G3" s="27" t="s">
        <v>25</v>
      </c>
      <c r="H3" s="27" t="s">
        <v>0</v>
      </c>
      <c r="I3" s="27" t="s">
        <v>24</v>
      </c>
      <c r="J3" s="27" t="s">
        <v>25</v>
      </c>
      <c r="K3" s="27" t="s">
        <v>0</v>
      </c>
      <c r="L3" s="27" t="s">
        <v>24</v>
      </c>
      <c r="M3" s="27" t="s">
        <v>25</v>
      </c>
      <c r="N3" s="27" t="s">
        <v>0</v>
      </c>
      <c r="O3" s="27" t="s">
        <v>24</v>
      </c>
      <c r="P3" s="28" t="s">
        <v>25</v>
      </c>
      <c r="Q3" s="26" t="s">
        <v>135</v>
      </c>
      <c r="R3" s="27" t="s">
        <v>0</v>
      </c>
      <c r="S3" s="27" t="s">
        <v>24</v>
      </c>
      <c r="T3" s="27" t="s">
        <v>25</v>
      </c>
      <c r="U3" s="27" t="s">
        <v>0</v>
      </c>
      <c r="V3" s="27" t="s">
        <v>24</v>
      </c>
      <c r="W3" s="27" t="s">
        <v>25</v>
      </c>
      <c r="X3" s="27" t="s">
        <v>0</v>
      </c>
      <c r="Y3" s="27" t="s">
        <v>24</v>
      </c>
      <c r="Z3" s="27" t="s">
        <v>25</v>
      </c>
      <c r="AA3" s="27" t="s">
        <v>0</v>
      </c>
      <c r="AB3" s="27" t="s">
        <v>24</v>
      </c>
      <c r="AC3" s="28" t="s">
        <v>25</v>
      </c>
    </row>
    <row r="4" spans="1:29" x14ac:dyDescent="0.2">
      <c r="A4" s="1" t="s">
        <v>556</v>
      </c>
      <c r="B4" s="1">
        <v>304687</v>
      </c>
      <c r="C4" s="1">
        <v>158798</v>
      </c>
      <c r="D4" s="1">
        <v>145889</v>
      </c>
      <c r="E4" s="1">
        <v>59511</v>
      </c>
      <c r="F4" s="1">
        <v>31476</v>
      </c>
      <c r="G4" s="1">
        <v>28035</v>
      </c>
      <c r="H4" s="1">
        <v>15932</v>
      </c>
      <c r="I4" s="1">
        <v>8043</v>
      </c>
      <c r="J4" s="1">
        <v>7889</v>
      </c>
      <c r="K4" s="1">
        <v>19837</v>
      </c>
      <c r="L4" s="1">
        <v>10567</v>
      </c>
      <c r="M4" s="1">
        <v>9270</v>
      </c>
      <c r="N4" s="1">
        <v>53015</v>
      </c>
      <c r="O4" s="1">
        <v>28042</v>
      </c>
      <c r="P4" s="1">
        <v>24973</v>
      </c>
      <c r="Q4" s="1" t="s">
        <v>556</v>
      </c>
      <c r="R4" s="1">
        <v>33370</v>
      </c>
      <c r="S4" s="1">
        <v>19053</v>
      </c>
      <c r="T4" s="1">
        <v>14317</v>
      </c>
      <c r="U4" s="1">
        <v>83603</v>
      </c>
      <c r="V4" s="1">
        <v>41589</v>
      </c>
      <c r="W4" s="1">
        <v>42014</v>
      </c>
      <c r="X4" s="1">
        <v>23543</v>
      </c>
      <c r="Y4" s="1">
        <v>12183</v>
      </c>
      <c r="Z4" s="1">
        <v>11360</v>
      </c>
      <c r="AA4" s="1">
        <v>15876</v>
      </c>
      <c r="AB4" s="1">
        <v>7845</v>
      </c>
      <c r="AC4" s="1">
        <v>8031</v>
      </c>
    </row>
    <row r="5" spans="1:29" x14ac:dyDescent="0.2">
      <c r="A5" s="1" t="s">
        <v>136</v>
      </c>
      <c r="B5" s="1">
        <v>286092</v>
      </c>
      <c r="C5" s="1">
        <v>149111</v>
      </c>
      <c r="D5" s="1">
        <v>136981</v>
      </c>
      <c r="E5" s="1">
        <v>55795</v>
      </c>
      <c r="F5" s="1">
        <v>29505</v>
      </c>
      <c r="G5" s="1">
        <v>26290</v>
      </c>
      <c r="H5" s="1">
        <v>15723</v>
      </c>
      <c r="I5" s="1">
        <v>7921</v>
      </c>
      <c r="J5" s="1">
        <v>7802</v>
      </c>
      <c r="K5" s="1">
        <v>16524</v>
      </c>
      <c r="L5" s="1">
        <v>8788</v>
      </c>
      <c r="M5" s="1">
        <v>7736</v>
      </c>
      <c r="N5" s="1">
        <v>52122</v>
      </c>
      <c r="O5" s="1">
        <v>27554</v>
      </c>
      <c r="P5" s="1">
        <v>24568</v>
      </c>
      <c r="Q5" s="1" t="s">
        <v>136</v>
      </c>
      <c r="R5" s="1">
        <v>28703</v>
      </c>
      <c r="S5" s="1">
        <v>16501</v>
      </c>
      <c r="T5" s="1">
        <v>12202</v>
      </c>
      <c r="U5" s="1">
        <v>81693</v>
      </c>
      <c r="V5" s="1">
        <v>40706</v>
      </c>
      <c r="W5" s="1">
        <v>40987</v>
      </c>
      <c r="X5" s="1">
        <v>22941</v>
      </c>
      <c r="Y5" s="1">
        <v>11878</v>
      </c>
      <c r="Z5" s="1">
        <v>11063</v>
      </c>
      <c r="AA5" s="1">
        <v>12591</v>
      </c>
      <c r="AB5" s="1">
        <v>6258</v>
      </c>
      <c r="AC5" s="1">
        <v>6333</v>
      </c>
    </row>
    <row r="6" spans="1:29" x14ac:dyDescent="0.2">
      <c r="A6" s="1" t="s">
        <v>137</v>
      </c>
      <c r="B6" s="1">
        <v>10788</v>
      </c>
      <c r="C6" s="1">
        <v>5525</v>
      </c>
      <c r="D6" s="1">
        <v>5263</v>
      </c>
      <c r="E6" s="1">
        <v>198</v>
      </c>
      <c r="F6" s="1">
        <v>119</v>
      </c>
      <c r="G6" s="1">
        <v>79</v>
      </c>
      <c r="H6" s="1">
        <v>79</v>
      </c>
      <c r="I6" s="1">
        <v>54</v>
      </c>
      <c r="J6" s="1">
        <v>25</v>
      </c>
      <c r="K6" s="1">
        <v>2988</v>
      </c>
      <c r="L6" s="1">
        <v>1569</v>
      </c>
      <c r="M6" s="1">
        <v>1419</v>
      </c>
      <c r="N6" s="1">
        <v>352</v>
      </c>
      <c r="O6" s="1">
        <v>191</v>
      </c>
      <c r="P6" s="1">
        <v>161</v>
      </c>
      <c r="Q6" s="1" t="s">
        <v>137</v>
      </c>
      <c r="R6" s="1">
        <v>2050</v>
      </c>
      <c r="S6" s="1">
        <v>1159</v>
      </c>
      <c r="T6" s="1">
        <v>891</v>
      </c>
      <c r="U6" s="1">
        <v>1676</v>
      </c>
      <c r="V6" s="1">
        <v>760</v>
      </c>
      <c r="W6" s="1">
        <v>916</v>
      </c>
      <c r="X6" s="1">
        <v>512</v>
      </c>
      <c r="Y6" s="1">
        <v>256</v>
      </c>
      <c r="Z6" s="1">
        <v>256</v>
      </c>
      <c r="AA6" s="1">
        <v>2933</v>
      </c>
      <c r="AB6" s="1">
        <v>1417</v>
      </c>
      <c r="AC6" s="1">
        <v>1516</v>
      </c>
    </row>
    <row r="7" spans="1:29" x14ac:dyDescent="0.2">
      <c r="A7" s="1" t="s">
        <v>138</v>
      </c>
      <c r="B7" s="1">
        <v>4106</v>
      </c>
      <c r="C7" s="1">
        <v>1983</v>
      </c>
      <c r="D7" s="1">
        <v>2123</v>
      </c>
      <c r="E7" s="1">
        <v>2668</v>
      </c>
      <c r="F7" s="1">
        <v>1327</v>
      </c>
      <c r="G7" s="1">
        <v>1341</v>
      </c>
      <c r="H7" s="1">
        <v>80</v>
      </c>
      <c r="I7" s="1">
        <v>37</v>
      </c>
      <c r="J7" s="1">
        <v>43</v>
      </c>
      <c r="K7" s="1">
        <v>153</v>
      </c>
      <c r="L7" s="1">
        <v>83</v>
      </c>
      <c r="M7" s="1">
        <v>70</v>
      </c>
      <c r="N7" s="1">
        <v>244</v>
      </c>
      <c r="O7" s="1">
        <v>118</v>
      </c>
      <c r="P7" s="1">
        <v>126</v>
      </c>
      <c r="Q7" s="1" t="s">
        <v>138</v>
      </c>
      <c r="R7" s="1">
        <v>909</v>
      </c>
      <c r="S7" s="1">
        <v>403</v>
      </c>
      <c r="T7" s="1">
        <v>506</v>
      </c>
      <c r="U7" s="1">
        <v>22</v>
      </c>
      <c r="V7" s="1">
        <v>5</v>
      </c>
      <c r="W7" s="1">
        <v>17</v>
      </c>
      <c r="X7" s="1">
        <v>12</v>
      </c>
      <c r="Y7" s="1">
        <v>5</v>
      </c>
      <c r="Z7" s="1">
        <v>7</v>
      </c>
      <c r="AA7" s="1">
        <v>18</v>
      </c>
      <c r="AB7" s="1">
        <v>5</v>
      </c>
      <c r="AC7" s="1">
        <v>13</v>
      </c>
    </row>
    <row r="8" spans="1:29" x14ac:dyDescent="0.2">
      <c r="A8" s="1" t="s">
        <v>139</v>
      </c>
      <c r="B8" s="1">
        <v>1131</v>
      </c>
      <c r="C8" s="1">
        <v>711</v>
      </c>
      <c r="D8" s="1">
        <v>420</v>
      </c>
      <c r="E8" s="1">
        <v>175</v>
      </c>
      <c r="F8" s="1">
        <v>110</v>
      </c>
      <c r="G8" s="1">
        <v>65</v>
      </c>
      <c r="H8" s="1">
        <v>7</v>
      </c>
      <c r="I8" s="1">
        <v>4</v>
      </c>
      <c r="J8" s="1">
        <v>3</v>
      </c>
      <c r="K8" s="1">
        <v>18</v>
      </c>
      <c r="L8" s="1">
        <v>11</v>
      </c>
      <c r="M8" s="1">
        <v>7</v>
      </c>
      <c r="N8" s="1">
        <v>117</v>
      </c>
      <c r="O8" s="1">
        <v>70</v>
      </c>
      <c r="P8" s="1">
        <v>47</v>
      </c>
      <c r="Q8" s="1" t="s">
        <v>139</v>
      </c>
      <c r="R8" s="1">
        <v>717</v>
      </c>
      <c r="S8" s="1">
        <v>451</v>
      </c>
      <c r="T8" s="1">
        <v>266</v>
      </c>
      <c r="U8" s="1">
        <v>67</v>
      </c>
      <c r="V8" s="1">
        <v>43</v>
      </c>
      <c r="W8" s="1">
        <v>24</v>
      </c>
      <c r="X8" s="1">
        <v>22</v>
      </c>
      <c r="Y8" s="1">
        <v>16</v>
      </c>
      <c r="Z8" s="1">
        <v>6</v>
      </c>
      <c r="AA8" s="1">
        <v>8</v>
      </c>
      <c r="AB8" s="1">
        <v>6</v>
      </c>
      <c r="AC8" s="1">
        <v>2</v>
      </c>
    </row>
    <row r="9" spans="1:29" x14ac:dyDescent="0.2">
      <c r="A9" s="1" t="s">
        <v>140</v>
      </c>
      <c r="B9" s="1">
        <v>348</v>
      </c>
      <c r="C9" s="1">
        <v>214</v>
      </c>
      <c r="D9" s="1">
        <v>134</v>
      </c>
      <c r="E9" s="1">
        <v>28</v>
      </c>
      <c r="F9" s="1">
        <v>20</v>
      </c>
      <c r="G9" s="1">
        <v>8</v>
      </c>
      <c r="H9" s="1">
        <v>0</v>
      </c>
      <c r="I9" s="1">
        <v>0</v>
      </c>
      <c r="J9" s="1">
        <v>0</v>
      </c>
      <c r="K9" s="1">
        <v>4</v>
      </c>
      <c r="L9" s="1">
        <v>4</v>
      </c>
      <c r="M9" s="1">
        <v>0</v>
      </c>
      <c r="N9" s="1">
        <v>15</v>
      </c>
      <c r="O9" s="1">
        <v>14</v>
      </c>
      <c r="P9" s="1">
        <v>1</v>
      </c>
      <c r="Q9" s="1" t="s">
        <v>140</v>
      </c>
      <c r="R9" s="1">
        <v>286</v>
      </c>
      <c r="S9" s="1">
        <v>169</v>
      </c>
      <c r="T9" s="1">
        <v>117</v>
      </c>
      <c r="U9" s="1">
        <v>9</v>
      </c>
      <c r="V9" s="1">
        <v>5</v>
      </c>
      <c r="W9" s="1">
        <v>4</v>
      </c>
      <c r="X9" s="1">
        <v>6</v>
      </c>
      <c r="Y9" s="1">
        <v>2</v>
      </c>
      <c r="Z9" s="1">
        <v>4</v>
      </c>
      <c r="AA9" s="1">
        <v>0</v>
      </c>
      <c r="AB9" s="1">
        <v>0</v>
      </c>
      <c r="AC9" s="1">
        <v>0</v>
      </c>
    </row>
    <row r="10" spans="1:29" x14ac:dyDescent="0.2">
      <c r="A10" s="1" t="s">
        <v>141</v>
      </c>
      <c r="B10" s="1">
        <v>164</v>
      </c>
      <c r="C10" s="1">
        <v>118</v>
      </c>
      <c r="D10" s="1">
        <v>46</v>
      </c>
      <c r="E10" s="1">
        <v>17</v>
      </c>
      <c r="F10" s="1">
        <v>10</v>
      </c>
      <c r="G10" s="1">
        <v>7</v>
      </c>
      <c r="H10" s="1">
        <v>4</v>
      </c>
      <c r="I10" s="1">
        <v>4</v>
      </c>
      <c r="J10" s="1">
        <v>0</v>
      </c>
      <c r="K10" s="1">
        <v>63</v>
      </c>
      <c r="L10" s="1">
        <v>60</v>
      </c>
      <c r="M10" s="1">
        <v>3</v>
      </c>
      <c r="N10" s="1">
        <v>12</v>
      </c>
      <c r="O10" s="1">
        <v>9</v>
      </c>
      <c r="P10" s="1">
        <v>3</v>
      </c>
      <c r="Q10" s="1" t="s">
        <v>141</v>
      </c>
      <c r="R10" s="1">
        <v>56</v>
      </c>
      <c r="S10" s="1">
        <v>30</v>
      </c>
      <c r="T10" s="1">
        <v>26</v>
      </c>
      <c r="U10" s="1">
        <v>12</v>
      </c>
      <c r="V10" s="1">
        <v>5</v>
      </c>
      <c r="W10" s="1">
        <v>7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</row>
    <row r="11" spans="1:29" x14ac:dyDescent="0.2">
      <c r="A11" s="1" t="s">
        <v>142</v>
      </c>
      <c r="B11" s="1">
        <v>322</v>
      </c>
      <c r="C11" s="1">
        <v>262</v>
      </c>
      <c r="D11" s="1">
        <v>60</v>
      </c>
      <c r="E11" s="1">
        <v>130</v>
      </c>
      <c r="F11" s="1">
        <v>126</v>
      </c>
      <c r="G11" s="1">
        <v>4</v>
      </c>
      <c r="H11" s="1">
        <v>1</v>
      </c>
      <c r="I11" s="1">
        <v>1</v>
      </c>
      <c r="J11" s="1">
        <v>0</v>
      </c>
      <c r="K11" s="1">
        <v>6</v>
      </c>
      <c r="L11" s="1">
        <v>5</v>
      </c>
      <c r="M11" s="1">
        <v>1</v>
      </c>
      <c r="N11" s="1">
        <v>38</v>
      </c>
      <c r="O11" s="1">
        <v>32</v>
      </c>
      <c r="P11" s="1">
        <v>6</v>
      </c>
      <c r="Q11" s="1" t="s">
        <v>142</v>
      </c>
      <c r="R11" s="1">
        <v>130</v>
      </c>
      <c r="S11" s="1">
        <v>81</v>
      </c>
      <c r="T11" s="1">
        <v>49</v>
      </c>
      <c r="U11" s="1">
        <v>5</v>
      </c>
      <c r="V11" s="1">
        <v>5</v>
      </c>
      <c r="W11" s="1">
        <v>0</v>
      </c>
      <c r="X11" s="1">
        <v>9</v>
      </c>
      <c r="Y11" s="1">
        <v>9</v>
      </c>
      <c r="Z11" s="1">
        <v>0</v>
      </c>
      <c r="AA11" s="1">
        <v>3</v>
      </c>
      <c r="AB11" s="1">
        <v>3</v>
      </c>
      <c r="AC11" s="1">
        <v>0</v>
      </c>
    </row>
    <row r="12" spans="1:29" x14ac:dyDescent="0.2">
      <c r="A12" s="1" t="s">
        <v>143</v>
      </c>
      <c r="B12" s="1">
        <v>44</v>
      </c>
      <c r="C12" s="1">
        <v>23</v>
      </c>
      <c r="D12" s="1">
        <v>21</v>
      </c>
      <c r="E12" s="1">
        <v>7</v>
      </c>
      <c r="F12" s="1">
        <v>4</v>
      </c>
      <c r="G12" s="1">
        <v>3</v>
      </c>
      <c r="H12" s="1">
        <v>0</v>
      </c>
      <c r="I12" s="1">
        <v>0</v>
      </c>
      <c r="J12" s="1">
        <v>0</v>
      </c>
      <c r="K12" s="1">
        <v>4</v>
      </c>
      <c r="L12" s="1">
        <v>1</v>
      </c>
      <c r="M12" s="1">
        <v>3</v>
      </c>
      <c r="N12" s="1">
        <v>8</v>
      </c>
      <c r="O12" s="1">
        <v>5</v>
      </c>
      <c r="P12" s="1">
        <v>3</v>
      </c>
      <c r="Q12" s="1" t="s">
        <v>143</v>
      </c>
      <c r="R12" s="1">
        <v>24</v>
      </c>
      <c r="S12" s="1">
        <v>12</v>
      </c>
      <c r="T12" s="1">
        <v>12</v>
      </c>
      <c r="U12" s="1">
        <v>1</v>
      </c>
      <c r="V12" s="1">
        <v>1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</row>
    <row r="13" spans="1:29" x14ac:dyDescent="0.2">
      <c r="A13" s="1" t="s">
        <v>145</v>
      </c>
      <c r="B13" s="1">
        <v>525</v>
      </c>
      <c r="C13" s="1">
        <v>255</v>
      </c>
      <c r="D13" s="1">
        <v>270</v>
      </c>
      <c r="E13" s="1">
        <v>55</v>
      </c>
      <c r="F13" s="1">
        <v>30</v>
      </c>
      <c r="G13" s="1">
        <v>25</v>
      </c>
      <c r="H13" s="1">
        <v>8</v>
      </c>
      <c r="I13" s="1">
        <v>4</v>
      </c>
      <c r="J13" s="1">
        <v>4</v>
      </c>
      <c r="K13" s="1">
        <v>29</v>
      </c>
      <c r="L13" s="1">
        <v>18</v>
      </c>
      <c r="M13" s="1">
        <v>11</v>
      </c>
      <c r="N13" s="1">
        <v>33</v>
      </c>
      <c r="O13" s="1">
        <v>14</v>
      </c>
      <c r="P13" s="1">
        <v>19</v>
      </c>
      <c r="Q13" s="1" t="s">
        <v>145</v>
      </c>
      <c r="R13" s="1">
        <v>125</v>
      </c>
      <c r="S13" s="1">
        <v>66</v>
      </c>
      <c r="T13" s="1">
        <v>59</v>
      </c>
      <c r="U13" s="1">
        <v>55</v>
      </c>
      <c r="V13" s="1">
        <v>27</v>
      </c>
      <c r="W13" s="1">
        <v>28</v>
      </c>
      <c r="X13" s="1">
        <v>13</v>
      </c>
      <c r="Y13" s="1">
        <v>4</v>
      </c>
      <c r="Z13" s="1">
        <v>9</v>
      </c>
      <c r="AA13" s="1">
        <v>207</v>
      </c>
      <c r="AB13" s="1">
        <v>92</v>
      </c>
      <c r="AC13" s="1">
        <v>115</v>
      </c>
    </row>
    <row r="14" spans="1:29" x14ac:dyDescent="0.2">
      <c r="A14" s="1" t="s">
        <v>146</v>
      </c>
      <c r="B14" s="1">
        <v>309</v>
      </c>
      <c r="C14" s="1">
        <v>163</v>
      </c>
      <c r="D14" s="1">
        <v>146</v>
      </c>
      <c r="E14" s="1">
        <v>214</v>
      </c>
      <c r="F14" s="1">
        <v>113</v>
      </c>
      <c r="G14" s="1">
        <v>101</v>
      </c>
      <c r="H14" s="1">
        <v>5</v>
      </c>
      <c r="I14" s="1">
        <v>2</v>
      </c>
      <c r="J14" s="1">
        <v>3</v>
      </c>
      <c r="K14" s="1">
        <v>5</v>
      </c>
      <c r="L14" s="1">
        <v>5</v>
      </c>
      <c r="M14" s="1">
        <v>0</v>
      </c>
      <c r="N14" s="1">
        <v>34</v>
      </c>
      <c r="O14" s="1">
        <v>14</v>
      </c>
      <c r="P14" s="1">
        <v>20</v>
      </c>
      <c r="Q14" s="1" t="s">
        <v>146</v>
      </c>
      <c r="R14" s="1">
        <v>35</v>
      </c>
      <c r="S14" s="1">
        <v>20</v>
      </c>
      <c r="T14" s="1">
        <v>15</v>
      </c>
      <c r="U14" s="1">
        <v>9</v>
      </c>
      <c r="V14" s="1">
        <v>6</v>
      </c>
      <c r="W14" s="1">
        <v>3</v>
      </c>
      <c r="X14" s="1">
        <v>7</v>
      </c>
      <c r="Y14" s="1">
        <v>3</v>
      </c>
      <c r="Z14" s="1">
        <v>4</v>
      </c>
      <c r="AA14" s="1">
        <v>0</v>
      </c>
      <c r="AB14" s="1">
        <v>0</v>
      </c>
      <c r="AC14" s="1">
        <v>0</v>
      </c>
    </row>
    <row r="15" spans="1:29" x14ac:dyDescent="0.2">
      <c r="A15" s="1" t="s">
        <v>147</v>
      </c>
      <c r="B15" s="1">
        <v>75</v>
      </c>
      <c r="C15" s="1">
        <v>36</v>
      </c>
      <c r="D15" s="1">
        <v>39</v>
      </c>
      <c r="E15" s="1">
        <v>10</v>
      </c>
      <c r="F15" s="1">
        <v>4</v>
      </c>
      <c r="G15" s="1">
        <v>6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</v>
      </c>
      <c r="O15" s="1">
        <v>3</v>
      </c>
      <c r="P15" s="1">
        <v>2</v>
      </c>
      <c r="Q15" s="1" t="s">
        <v>147</v>
      </c>
      <c r="R15" s="1">
        <v>33</v>
      </c>
      <c r="S15" s="1">
        <v>18</v>
      </c>
      <c r="T15" s="1">
        <v>15</v>
      </c>
      <c r="U15" s="1">
        <v>26</v>
      </c>
      <c r="V15" s="1">
        <v>10</v>
      </c>
      <c r="W15" s="1">
        <v>16</v>
      </c>
      <c r="X15" s="1">
        <v>0</v>
      </c>
      <c r="Y15" s="1">
        <v>0</v>
      </c>
      <c r="Z15" s="1">
        <v>0</v>
      </c>
      <c r="AA15" s="1">
        <v>1</v>
      </c>
      <c r="AB15" s="1">
        <v>1</v>
      </c>
      <c r="AC15" s="1">
        <v>0</v>
      </c>
    </row>
    <row r="16" spans="1:29" x14ac:dyDescent="0.2">
      <c r="A16" s="1" t="s">
        <v>148</v>
      </c>
      <c r="B16" s="1">
        <v>34</v>
      </c>
      <c r="C16" s="1">
        <v>21</v>
      </c>
      <c r="D16" s="1">
        <v>13</v>
      </c>
      <c r="E16" s="1">
        <v>4</v>
      </c>
      <c r="F16" s="1">
        <v>2</v>
      </c>
      <c r="G16" s="1">
        <v>2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</v>
      </c>
      <c r="O16" s="1">
        <v>1</v>
      </c>
      <c r="P16" s="1">
        <v>0</v>
      </c>
      <c r="Q16" s="1" t="s">
        <v>148</v>
      </c>
      <c r="R16" s="1">
        <v>14</v>
      </c>
      <c r="S16" s="1">
        <v>7</v>
      </c>
      <c r="T16" s="1">
        <v>7</v>
      </c>
      <c r="U16" s="1">
        <v>15</v>
      </c>
      <c r="V16" s="1">
        <v>11</v>
      </c>
      <c r="W16" s="1">
        <v>4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</row>
    <row r="17" spans="1:29" x14ac:dyDescent="0.2">
      <c r="A17" s="1" t="s">
        <v>149</v>
      </c>
      <c r="B17" s="1">
        <v>16</v>
      </c>
      <c r="C17" s="1">
        <v>8</v>
      </c>
      <c r="D17" s="1">
        <v>8</v>
      </c>
      <c r="E17" s="1">
        <v>1</v>
      </c>
      <c r="F17" s="1">
        <v>0</v>
      </c>
      <c r="G17" s="1">
        <v>1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9</v>
      </c>
      <c r="O17" s="1">
        <v>5</v>
      </c>
      <c r="P17" s="1">
        <v>4</v>
      </c>
      <c r="Q17" s="1" t="s">
        <v>149</v>
      </c>
      <c r="R17" s="1">
        <v>5</v>
      </c>
      <c r="S17" s="1">
        <v>2</v>
      </c>
      <c r="T17" s="1">
        <v>3</v>
      </c>
      <c r="U17" s="1">
        <v>1</v>
      </c>
      <c r="V17" s="1">
        <v>1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</row>
    <row r="18" spans="1:29" x14ac:dyDescent="0.2">
      <c r="A18" s="1" t="s">
        <v>150</v>
      </c>
      <c r="B18" s="1">
        <v>5</v>
      </c>
      <c r="C18" s="1">
        <v>3</v>
      </c>
      <c r="D18" s="1">
        <v>2</v>
      </c>
      <c r="E18" s="1">
        <v>1</v>
      </c>
      <c r="F18" s="1">
        <v>0</v>
      </c>
      <c r="G18" s="1">
        <v>1</v>
      </c>
      <c r="H18" s="1">
        <v>2</v>
      </c>
      <c r="I18" s="1">
        <v>2</v>
      </c>
      <c r="J18" s="1">
        <v>0</v>
      </c>
      <c r="K18" s="1">
        <v>1</v>
      </c>
      <c r="L18" s="1">
        <v>1</v>
      </c>
      <c r="M18" s="1">
        <v>0</v>
      </c>
      <c r="N18" s="1">
        <v>0</v>
      </c>
      <c r="O18" s="1">
        <v>0</v>
      </c>
      <c r="P18" s="1">
        <v>0</v>
      </c>
      <c r="Q18" s="1" t="s">
        <v>150</v>
      </c>
      <c r="R18" s="1">
        <v>1</v>
      </c>
      <c r="S18" s="1">
        <v>0</v>
      </c>
      <c r="T18" s="1">
        <v>1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</row>
    <row r="19" spans="1:29" x14ac:dyDescent="0.2">
      <c r="A19" s="1" t="s">
        <v>151</v>
      </c>
      <c r="B19" s="1">
        <v>1</v>
      </c>
      <c r="C19" s="1">
        <v>1</v>
      </c>
      <c r="D19" s="1">
        <v>0</v>
      </c>
      <c r="E19" s="1">
        <v>1</v>
      </c>
      <c r="F19" s="1">
        <v>1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 t="s">
        <v>151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</row>
    <row r="20" spans="1:29" x14ac:dyDescent="0.2">
      <c r="A20" s="1" t="s">
        <v>152</v>
      </c>
      <c r="B20" s="1">
        <v>7</v>
      </c>
      <c r="C20" s="1">
        <v>2</v>
      </c>
      <c r="D20" s="1">
        <v>5</v>
      </c>
      <c r="E20" s="1">
        <v>1</v>
      </c>
      <c r="F20" s="1">
        <v>0</v>
      </c>
      <c r="G20" s="1">
        <v>1</v>
      </c>
      <c r="H20" s="1">
        <v>0</v>
      </c>
      <c r="I20" s="1">
        <v>0</v>
      </c>
      <c r="J20" s="1">
        <v>0</v>
      </c>
      <c r="K20" s="1">
        <v>2</v>
      </c>
      <c r="L20" s="1">
        <v>2</v>
      </c>
      <c r="M20" s="1">
        <v>0</v>
      </c>
      <c r="N20" s="1">
        <v>0</v>
      </c>
      <c r="O20" s="1">
        <v>0</v>
      </c>
      <c r="P20" s="1">
        <v>0</v>
      </c>
      <c r="Q20" s="1" t="s">
        <v>152</v>
      </c>
      <c r="R20" s="1">
        <v>2</v>
      </c>
      <c r="S20" s="1">
        <v>0</v>
      </c>
      <c r="T20" s="1">
        <v>2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2</v>
      </c>
      <c r="AB20" s="1">
        <v>0</v>
      </c>
      <c r="AC20" s="1">
        <v>2</v>
      </c>
    </row>
    <row r="21" spans="1:29" x14ac:dyDescent="0.2">
      <c r="A21" s="1" t="s">
        <v>153</v>
      </c>
      <c r="B21" s="1">
        <v>317</v>
      </c>
      <c r="C21" s="1">
        <v>167</v>
      </c>
      <c r="D21" s="1">
        <v>150</v>
      </c>
      <c r="E21" s="1">
        <v>32</v>
      </c>
      <c r="F21" s="1">
        <v>13</v>
      </c>
      <c r="G21" s="1">
        <v>19</v>
      </c>
      <c r="H21" s="1">
        <v>22</v>
      </c>
      <c r="I21" s="1">
        <v>13</v>
      </c>
      <c r="J21" s="1">
        <v>9</v>
      </c>
      <c r="K21" s="1">
        <v>22</v>
      </c>
      <c r="L21" s="1">
        <v>12</v>
      </c>
      <c r="M21" s="1">
        <v>10</v>
      </c>
      <c r="N21" s="1">
        <v>12</v>
      </c>
      <c r="O21" s="1">
        <v>9</v>
      </c>
      <c r="P21" s="1">
        <v>3</v>
      </c>
      <c r="Q21" s="1" t="s">
        <v>153</v>
      </c>
      <c r="R21" s="1">
        <v>103</v>
      </c>
      <c r="S21" s="1">
        <v>50</v>
      </c>
      <c r="T21" s="1">
        <v>53</v>
      </c>
      <c r="U21" s="1">
        <v>2</v>
      </c>
      <c r="V21" s="1">
        <v>1</v>
      </c>
      <c r="W21" s="1">
        <v>1</v>
      </c>
      <c r="X21" s="1">
        <v>18</v>
      </c>
      <c r="Y21" s="1">
        <v>10</v>
      </c>
      <c r="Z21" s="1">
        <v>8</v>
      </c>
      <c r="AA21" s="1">
        <v>106</v>
      </c>
      <c r="AB21" s="1">
        <v>59</v>
      </c>
      <c r="AC21" s="1">
        <v>47</v>
      </c>
    </row>
    <row r="22" spans="1:29" x14ac:dyDescent="0.2">
      <c r="A22" s="1" t="s">
        <v>154</v>
      </c>
      <c r="B22" s="1">
        <v>42</v>
      </c>
      <c r="C22" s="1">
        <v>26</v>
      </c>
      <c r="D22" s="1">
        <v>16</v>
      </c>
      <c r="E22" s="1">
        <v>21</v>
      </c>
      <c r="F22" s="1">
        <v>13</v>
      </c>
      <c r="G22" s="1">
        <v>8</v>
      </c>
      <c r="H22" s="1">
        <v>0</v>
      </c>
      <c r="I22" s="1">
        <v>0</v>
      </c>
      <c r="J22" s="1">
        <v>0</v>
      </c>
      <c r="K22" s="1">
        <v>2</v>
      </c>
      <c r="L22" s="1">
        <v>1</v>
      </c>
      <c r="M22" s="1">
        <v>1</v>
      </c>
      <c r="N22" s="1">
        <v>0</v>
      </c>
      <c r="O22" s="1">
        <v>0</v>
      </c>
      <c r="P22" s="1">
        <v>0</v>
      </c>
      <c r="Q22" s="1" t="s">
        <v>154</v>
      </c>
      <c r="R22" s="1">
        <v>12</v>
      </c>
      <c r="S22" s="1">
        <v>8</v>
      </c>
      <c r="T22" s="1">
        <v>4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7</v>
      </c>
      <c r="AB22" s="1">
        <v>4</v>
      </c>
      <c r="AC22" s="1">
        <v>3</v>
      </c>
    </row>
    <row r="23" spans="1:29" x14ac:dyDescent="0.2">
      <c r="A23" s="1" t="s">
        <v>155</v>
      </c>
      <c r="B23" s="1">
        <v>15</v>
      </c>
      <c r="C23" s="1">
        <v>4</v>
      </c>
      <c r="D23" s="1">
        <v>11</v>
      </c>
      <c r="E23" s="1">
        <v>1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 t="s">
        <v>155</v>
      </c>
      <c r="R23" s="1">
        <v>14</v>
      </c>
      <c r="S23" s="1">
        <v>3</v>
      </c>
      <c r="T23" s="1">
        <v>11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</row>
    <row r="24" spans="1:29" x14ac:dyDescent="0.2">
      <c r="A24" s="1" t="s">
        <v>156</v>
      </c>
      <c r="B24" s="1">
        <v>91</v>
      </c>
      <c r="C24" s="1">
        <v>43</v>
      </c>
      <c r="D24" s="1">
        <v>48</v>
      </c>
      <c r="E24" s="1">
        <v>57</v>
      </c>
      <c r="F24" s="1">
        <v>29</v>
      </c>
      <c r="G24" s="1">
        <v>28</v>
      </c>
      <c r="H24" s="1">
        <v>0</v>
      </c>
      <c r="I24" s="1">
        <v>0</v>
      </c>
      <c r="J24" s="1">
        <v>0</v>
      </c>
      <c r="K24" s="1">
        <v>3</v>
      </c>
      <c r="L24" s="1">
        <v>0</v>
      </c>
      <c r="M24" s="1">
        <v>3</v>
      </c>
      <c r="N24" s="1">
        <v>1</v>
      </c>
      <c r="O24" s="1">
        <v>0</v>
      </c>
      <c r="P24" s="1">
        <v>1</v>
      </c>
      <c r="Q24" s="1" t="s">
        <v>156</v>
      </c>
      <c r="R24" s="1">
        <v>28</v>
      </c>
      <c r="S24" s="1">
        <v>14</v>
      </c>
      <c r="T24" s="1">
        <v>14</v>
      </c>
      <c r="U24" s="1">
        <v>0</v>
      </c>
      <c r="V24" s="1">
        <v>0</v>
      </c>
      <c r="W24" s="1">
        <v>0</v>
      </c>
      <c r="X24" s="1">
        <v>2</v>
      </c>
      <c r="Y24" s="1">
        <v>0</v>
      </c>
      <c r="Z24" s="1">
        <v>2</v>
      </c>
      <c r="AA24" s="1">
        <v>0</v>
      </c>
      <c r="AB24" s="1">
        <v>0</v>
      </c>
      <c r="AC24" s="1">
        <v>0</v>
      </c>
    </row>
    <row r="25" spans="1:29" x14ac:dyDescent="0.2">
      <c r="A25" s="1" t="s">
        <v>157</v>
      </c>
      <c r="B25" s="1">
        <v>44</v>
      </c>
      <c r="C25" s="1">
        <v>18</v>
      </c>
      <c r="D25" s="1">
        <v>26</v>
      </c>
      <c r="E25" s="1">
        <v>28</v>
      </c>
      <c r="F25" s="1">
        <v>12</v>
      </c>
      <c r="G25" s="1">
        <v>16</v>
      </c>
      <c r="H25" s="1">
        <v>0</v>
      </c>
      <c r="I25" s="1">
        <v>0</v>
      </c>
      <c r="J25" s="1">
        <v>0</v>
      </c>
      <c r="K25" s="1">
        <v>5</v>
      </c>
      <c r="L25" s="1">
        <v>3</v>
      </c>
      <c r="M25" s="1">
        <v>2</v>
      </c>
      <c r="N25" s="1">
        <v>0</v>
      </c>
      <c r="O25" s="1">
        <v>0</v>
      </c>
      <c r="P25" s="1">
        <v>0</v>
      </c>
      <c r="Q25" s="1" t="s">
        <v>157</v>
      </c>
      <c r="R25" s="1">
        <v>11</v>
      </c>
      <c r="S25" s="1">
        <v>3</v>
      </c>
      <c r="T25" s="1">
        <v>8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</row>
    <row r="26" spans="1:29" x14ac:dyDescent="0.2">
      <c r="A26" s="1" t="s">
        <v>158</v>
      </c>
      <c r="B26" s="1">
        <v>11</v>
      </c>
      <c r="C26" s="1">
        <v>5</v>
      </c>
      <c r="D26" s="1">
        <v>6</v>
      </c>
      <c r="E26" s="1">
        <v>2</v>
      </c>
      <c r="F26" s="1">
        <v>0</v>
      </c>
      <c r="G26" s="1">
        <v>2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4</v>
      </c>
      <c r="O26" s="1">
        <v>2</v>
      </c>
      <c r="P26" s="1">
        <v>2</v>
      </c>
      <c r="Q26" s="1" t="s">
        <v>158</v>
      </c>
      <c r="R26" s="1">
        <v>5</v>
      </c>
      <c r="S26" s="1">
        <v>3</v>
      </c>
      <c r="T26" s="1">
        <v>2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</row>
    <row r="27" spans="1:29" x14ac:dyDescent="0.2">
      <c r="A27" s="1" t="s">
        <v>159</v>
      </c>
      <c r="B27" s="1">
        <v>6</v>
      </c>
      <c r="C27" s="1">
        <v>3</v>
      </c>
      <c r="D27" s="1">
        <v>3</v>
      </c>
      <c r="E27" s="1">
        <v>2</v>
      </c>
      <c r="F27" s="1">
        <v>2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 t="s">
        <v>159</v>
      </c>
      <c r="R27" s="1">
        <v>4</v>
      </c>
      <c r="S27" s="1">
        <v>1</v>
      </c>
      <c r="T27" s="1">
        <v>3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</row>
    <row r="28" spans="1:29" x14ac:dyDescent="0.2">
      <c r="A28" s="1" t="s">
        <v>160</v>
      </c>
      <c r="B28" s="1">
        <v>6</v>
      </c>
      <c r="C28" s="1">
        <v>2</v>
      </c>
      <c r="D28" s="1">
        <v>4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 t="s">
        <v>160</v>
      </c>
      <c r="R28" s="1">
        <v>6</v>
      </c>
      <c r="S28" s="1">
        <v>2</v>
      </c>
      <c r="T28" s="1">
        <v>4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</row>
    <row r="29" spans="1:29" x14ac:dyDescent="0.2">
      <c r="A29" s="1" t="s">
        <v>161</v>
      </c>
      <c r="B29" s="1">
        <v>4</v>
      </c>
      <c r="C29" s="1">
        <v>2</v>
      </c>
      <c r="D29" s="1">
        <v>2</v>
      </c>
      <c r="E29" s="1">
        <v>4</v>
      </c>
      <c r="F29" s="1">
        <v>2</v>
      </c>
      <c r="G29" s="1">
        <v>2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 t="s">
        <v>161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</row>
    <row r="30" spans="1:29" x14ac:dyDescent="0.2">
      <c r="A30" s="1" t="s">
        <v>162</v>
      </c>
      <c r="B30" s="1">
        <v>51</v>
      </c>
      <c r="C30" s="1">
        <v>19</v>
      </c>
      <c r="D30" s="1">
        <v>32</v>
      </c>
      <c r="E30" s="1">
        <v>19</v>
      </c>
      <c r="F30" s="1">
        <v>7</v>
      </c>
      <c r="G30" s="1">
        <v>12</v>
      </c>
      <c r="H30" s="1">
        <v>1</v>
      </c>
      <c r="I30" s="1">
        <v>1</v>
      </c>
      <c r="J30" s="1">
        <v>0</v>
      </c>
      <c r="K30" s="1">
        <v>2</v>
      </c>
      <c r="L30" s="1">
        <v>1</v>
      </c>
      <c r="M30" s="1">
        <v>1</v>
      </c>
      <c r="N30" s="1">
        <v>2</v>
      </c>
      <c r="O30" s="1">
        <v>0</v>
      </c>
      <c r="P30" s="1">
        <v>2</v>
      </c>
      <c r="Q30" s="1" t="s">
        <v>162</v>
      </c>
      <c r="R30" s="1">
        <v>21</v>
      </c>
      <c r="S30" s="1">
        <v>9</v>
      </c>
      <c r="T30" s="1">
        <v>12</v>
      </c>
      <c r="U30" s="1">
        <v>5</v>
      </c>
      <c r="V30" s="1">
        <v>1</v>
      </c>
      <c r="W30" s="1">
        <v>4</v>
      </c>
      <c r="X30" s="1">
        <v>1</v>
      </c>
      <c r="Y30" s="1">
        <v>0</v>
      </c>
      <c r="Z30" s="1">
        <v>1</v>
      </c>
      <c r="AA30" s="1">
        <v>0</v>
      </c>
      <c r="AB30" s="1">
        <v>0</v>
      </c>
      <c r="AC30" s="1">
        <v>0</v>
      </c>
    </row>
    <row r="31" spans="1:29" x14ac:dyDescent="0.2">
      <c r="A31" s="1" t="s">
        <v>163</v>
      </c>
      <c r="B31" s="1">
        <v>7</v>
      </c>
      <c r="C31" s="1">
        <v>4</v>
      </c>
      <c r="D31" s="1">
        <v>3</v>
      </c>
      <c r="E31" s="1">
        <v>1</v>
      </c>
      <c r="F31" s="1">
        <v>1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 t="s">
        <v>163</v>
      </c>
      <c r="R31" s="1">
        <v>6</v>
      </c>
      <c r="S31" s="1">
        <v>3</v>
      </c>
      <c r="T31" s="1">
        <v>3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</row>
    <row r="32" spans="1:29" x14ac:dyDescent="0.2">
      <c r="A32" s="1" t="s">
        <v>164</v>
      </c>
      <c r="B32" s="1">
        <v>22</v>
      </c>
      <c r="C32" s="1">
        <v>11</v>
      </c>
      <c r="D32" s="1">
        <v>11</v>
      </c>
      <c r="E32" s="1">
        <v>17</v>
      </c>
      <c r="F32" s="1">
        <v>10</v>
      </c>
      <c r="G32" s="1">
        <v>7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 t="s">
        <v>164</v>
      </c>
      <c r="R32" s="1">
        <v>5</v>
      </c>
      <c r="S32" s="1">
        <v>1</v>
      </c>
      <c r="T32" s="1">
        <v>4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</row>
    <row r="33" spans="1:29" x14ac:dyDescent="0.2">
      <c r="A33" s="1" t="s">
        <v>165</v>
      </c>
      <c r="B33" s="1">
        <v>5</v>
      </c>
      <c r="C33" s="1">
        <v>2</v>
      </c>
      <c r="D33" s="1">
        <v>3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 t="s">
        <v>165</v>
      </c>
      <c r="R33" s="1">
        <v>5</v>
      </c>
      <c r="S33" s="1">
        <v>2</v>
      </c>
      <c r="T33" s="1">
        <v>3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</row>
    <row r="34" spans="1:29" x14ac:dyDescent="0.2">
      <c r="A34" s="1" t="s">
        <v>166</v>
      </c>
      <c r="B34" s="1">
        <v>3</v>
      </c>
      <c r="C34" s="1">
        <v>2</v>
      </c>
      <c r="D34" s="1">
        <v>1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 t="s">
        <v>166</v>
      </c>
      <c r="R34" s="1">
        <v>3</v>
      </c>
      <c r="S34" s="1">
        <v>2</v>
      </c>
      <c r="T34" s="1">
        <v>1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</row>
    <row r="35" spans="1:29" x14ac:dyDescent="0.2">
      <c r="A35" s="1" t="s">
        <v>167</v>
      </c>
      <c r="B35" s="1">
        <v>2</v>
      </c>
      <c r="C35" s="1">
        <v>1</v>
      </c>
      <c r="D35" s="1">
        <v>1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 t="s">
        <v>167</v>
      </c>
      <c r="R35" s="1">
        <v>2</v>
      </c>
      <c r="S35" s="1">
        <v>1</v>
      </c>
      <c r="T35" s="1">
        <v>1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</row>
    <row r="36" spans="1:29" x14ac:dyDescent="0.2">
      <c r="A36" s="1" t="s">
        <v>168</v>
      </c>
      <c r="B36" s="1">
        <v>26</v>
      </c>
      <c r="C36" s="1">
        <v>15</v>
      </c>
      <c r="D36" s="1">
        <v>11</v>
      </c>
      <c r="E36" s="1">
        <v>5</v>
      </c>
      <c r="F36" s="1">
        <v>4</v>
      </c>
      <c r="G36" s="1">
        <v>1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5</v>
      </c>
      <c r="O36" s="1">
        <v>0</v>
      </c>
      <c r="P36" s="1">
        <v>5</v>
      </c>
      <c r="Q36" s="1" t="s">
        <v>168</v>
      </c>
      <c r="R36" s="1">
        <v>15</v>
      </c>
      <c r="S36" s="1">
        <v>10</v>
      </c>
      <c r="T36" s="1">
        <v>5</v>
      </c>
      <c r="U36" s="1">
        <v>1</v>
      </c>
      <c r="V36" s="1">
        <v>1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</row>
    <row r="37" spans="1:29" x14ac:dyDescent="0.2">
      <c r="A37" s="1" t="s">
        <v>169</v>
      </c>
      <c r="B37" s="1">
        <v>6</v>
      </c>
      <c r="C37" s="1">
        <v>4</v>
      </c>
      <c r="D37" s="1">
        <v>2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 t="s">
        <v>169</v>
      </c>
      <c r="R37" s="1">
        <v>6</v>
      </c>
      <c r="S37" s="1">
        <v>4</v>
      </c>
      <c r="T37" s="1">
        <v>2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</row>
    <row r="38" spans="1:29" x14ac:dyDescent="0.2">
      <c r="A38" s="1" t="s">
        <v>170</v>
      </c>
      <c r="B38" s="1">
        <v>5</v>
      </c>
      <c r="C38" s="1">
        <v>4</v>
      </c>
      <c r="D38" s="1">
        <v>1</v>
      </c>
      <c r="E38" s="1">
        <v>4</v>
      </c>
      <c r="F38" s="1">
        <v>4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 t="s">
        <v>170</v>
      </c>
      <c r="R38" s="1">
        <v>1</v>
      </c>
      <c r="S38" s="1">
        <v>0</v>
      </c>
      <c r="T38" s="1">
        <v>1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</row>
    <row r="39" spans="1:29" x14ac:dyDescent="0.2">
      <c r="A39" s="1" t="s">
        <v>171</v>
      </c>
      <c r="B39" s="1">
        <v>11</v>
      </c>
      <c r="C39" s="1">
        <v>8</v>
      </c>
      <c r="D39" s="1">
        <v>3</v>
      </c>
      <c r="E39" s="1">
        <v>1</v>
      </c>
      <c r="F39" s="1">
        <v>1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1</v>
      </c>
      <c r="O39" s="1">
        <v>1</v>
      </c>
      <c r="P39" s="1">
        <v>0</v>
      </c>
      <c r="Q39" s="1" t="s">
        <v>171</v>
      </c>
      <c r="R39" s="1">
        <v>9</v>
      </c>
      <c r="S39" s="1">
        <v>6</v>
      </c>
      <c r="T39" s="1">
        <v>3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</row>
    <row r="40" spans="1:29" x14ac:dyDescent="0.2">
      <c r="A40" s="1" t="s">
        <v>172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 t="s">
        <v>172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</row>
    <row r="41" spans="1:29" x14ac:dyDescent="0.2">
      <c r="A41" s="1" t="s">
        <v>173</v>
      </c>
      <c r="B41" s="1">
        <v>4</v>
      </c>
      <c r="C41" s="1">
        <v>1</v>
      </c>
      <c r="D41" s="1">
        <v>3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 t="s">
        <v>173</v>
      </c>
      <c r="R41" s="1">
        <v>4</v>
      </c>
      <c r="S41" s="1">
        <v>1</v>
      </c>
      <c r="T41" s="1">
        <v>3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</row>
    <row r="42" spans="1:29" x14ac:dyDescent="0.2">
      <c r="A42" s="1" t="s">
        <v>174</v>
      </c>
      <c r="B42" s="1">
        <v>3</v>
      </c>
      <c r="C42" s="1">
        <v>1</v>
      </c>
      <c r="D42" s="1">
        <v>2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 t="s">
        <v>174</v>
      </c>
      <c r="R42" s="1">
        <v>3</v>
      </c>
      <c r="S42" s="1">
        <v>1</v>
      </c>
      <c r="T42" s="1">
        <v>2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</row>
    <row r="43" spans="1:29" x14ac:dyDescent="0.2">
      <c r="A43" s="1" t="s">
        <v>175</v>
      </c>
      <c r="B43" s="1">
        <v>5</v>
      </c>
      <c r="C43" s="1">
        <v>2</v>
      </c>
      <c r="D43" s="1">
        <v>3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 t="s">
        <v>175</v>
      </c>
      <c r="R43" s="1">
        <v>5</v>
      </c>
      <c r="S43" s="1">
        <v>2</v>
      </c>
      <c r="T43" s="1">
        <v>3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</row>
    <row r="44" spans="1:29" x14ac:dyDescent="0.2">
      <c r="A44" s="1" t="s">
        <v>176</v>
      </c>
      <c r="B44" s="1">
        <v>9</v>
      </c>
      <c r="C44" s="1">
        <v>4</v>
      </c>
      <c r="D44" s="1">
        <v>5</v>
      </c>
      <c r="E44" s="1">
        <v>6</v>
      </c>
      <c r="F44" s="1">
        <v>3</v>
      </c>
      <c r="G44" s="1">
        <v>3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 t="s">
        <v>176</v>
      </c>
      <c r="R44" s="1">
        <v>3</v>
      </c>
      <c r="S44" s="1">
        <v>1</v>
      </c>
      <c r="T44" s="1">
        <v>2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</row>
    <row r="45" spans="1:29" x14ac:dyDescent="0.2">
      <c r="A45" s="1" t="s">
        <v>177</v>
      </c>
      <c r="B45" s="1">
        <v>4</v>
      </c>
      <c r="C45" s="1">
        <v>3</v>
      </c>
      <c r="D45" s="1">
        <v>1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 t="s">
        <v>177</v>
      </c>
      <c r="R45" s="1">
        <v>4</v>
      </c>
      <c r="S45" s="1">
        <v>3</v>
      </c>
      <c r="T45" s="1">
        <v>1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</row>
    <row r="46" spans="1:29" x14ac:dyDescent="0.2">
      <c r="A46" s="1" t="s">
        <v>178</v>
      </c>
      <c r="B46" s="1">
        <v>4</v>
      </c>
      <c r="C46" s="1">
        <v>1</v>
      </c>
      <c r="D46" s="1">
        <v>3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 t="s">
        <v>178</v>
      </c>
      <c r="R46" s="1">
        <v>0</v>
      </c>
      <c r="S46" s="1">
        <v>0</v>
      </c>
      <c r="T46" s="1">
        <v>0</v>
      </c>
      <c r="U46" s="1">
        <v>4</v>
      </c>
      <c r="V46" s="1">
        <v>1</v>
      </c>
      <c r="W46" s="1">
        <v>3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</row>
    <row r="47" spans="1:29" x14ac:dyDescent="0.2">
      <c r="A47" s="1" t="s">
        <v>179</v>
      </c>
      <c r="B47" s="1">
        <v>5</v>
      </c>
      <c r="C47" s="1">
        <v>2</v>
      </c>
      <c r="D47" s="1">
        <v>3</v>
      </c>
      <c r="E47" s="1">
        <v>5</v>
      </c>
      <c r="F47" s="1">
        <v>2</v>
      </c>
      <c r="G47" s="1">
        <v>3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 t="s">
        <v>179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</row>
    <row r="48" spans="1:29" x14ac:dyDescent="0.2">
      <c r="A48" s="1" t="s">
        <v>180</v>
      </c>
      <c r="B48" s="1">
        <v>2</v>
      </c>
      <c r="C48" s="1">
        <v>2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 t="s">
        <v>180</v>
      </c>
      <c r="R48" s="1">
        <v>2</v>
      </c>
      <c r="S48" s="1">
        <v>2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</row>
    <row r="49" spans="1:29" x14ac:dyDescent="0.2">
      <c r="A49" s="1" t="s">
        <v>181</v>
      </c>
      <c r="B49" s="1">
        <v>7</v>
      </c>
      <c r="C49" s="1">
        <v>4</v>
      </c>
      <c r="D49" s="1">
        <v>3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6</v>
      </c>
      <c r="L49" s="1">
        <v>3</v>
      </c>
      <c r="M49" s="1">
        <v>3</v>
      </c>
      <c r="N49" s="1">
        <v>0</v>
      </c>
      <c r="O49" s="1">
        <v>0</v>
      </c>
      <c r="P49" s="1">
        <v>0</v>
      </c>
      <c r="Q49" s="1" t="s">
        <v>181</v>
      </c>
      <c r="R49" s="1">
        <v>1</v>
      </c>
      <c r="S49" s="1">
        <v>1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</row>
    <row r="50" spans="1:29" ht="9.6" customHeight="1" x14ac:dyDescent="0.2">
      <c r="A50" s="16" t="s">
        <v>547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16" t="s">
        <v>547</v>
      </c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</row>
  </sheetData>
  <mergeCells count="9">
    <mergeCell ref="U2:W2"/>
    <mergeCell ref="X2:Z2"/>
    <mergeCell ref="AA2:AC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275C3-F166-4D2E-84EC-0EB0EA17E9F6}">
  <dimension ref="A1:AC23"/>
  <sheetViews>
    <sheetView view="pageBreakPreview" zoomScale="125" zoomScaleNormal="100" zoomScaleSheetLayoutView="125" workbookViewId="0">
      <selection activeCell="Q2" sqref="Q2"/>
    </sheetView>
  </sheetViews>
  <sheetFormatPr defaultColWidth="8.85546875" defaultRowHeight="9" x14ac:dyDescent="0.15"/>
  <cols>
    <col min="1" max="1" width="11.42578125" style="24" customWidth="1"/>
    <col min="2" max="16" width="4.7109375" style="24" customWidth="1"/>
    <col min="17" max="17" width="11.42578125" style="24" customWidth="1"/>
    <col min="18" max="29" width="5.7109375" style="24" customWidth="1"/>
    <col min="30" max="16384" width="8.85546875" style="24"/>
  </cols>
  <sheetData>
    <row r="1" spans="1:29" x14ac:dyDescent="0.15">
      <c r="A1" s="24" t="s">
        <v>618</v>
      </c>
      <c r="Q1" s="24" t="s">
        <v>618</v>
      </c>
    </row>
    <row r="2" spans="1:29" ht="9.6" customHeight="1" x14ac:dyDescent="0.15">
      <c r="A2" s="25"/>
      <c r="B2" s="34" t="s">
        <v>0</v>
      </c>
      <c r="C2" s="34"/>
      <c r="D2" s="34"/>
      <c r="E2" s="34" t="s">
        <v>1</v>
      </c>
      <c r="F2" s="34"/>
      <c r="G2" s="34"/>
      <c r="H2" s="34" t="s">
        <v>2</v>
      </c>
      <c r="I2" s="34"/>
      <c r="J2" s="34"/>
      <c r="K2" s="34" t="s">
        <v>3</v>
      </c>
      <c r="L2" s="34"/>
      <c r="M2" s="34"/>
      <c r="N2" s="34" t="s">
        <v>4</v>
      </c>
      <c r="O2" s="34"/>
      <c r="P2" s="35"/>
      <c r="Q2" s="25"/>
      <c r="R2" s="34" t="s">
        <v>5</v>
      </c>
      <c r="S2" s="34"/>
      <c r="T2" s="34"/>
      <c r="U2" s="34" t="s">
        <v>6</v>
      </c>
      <c r="V2" s="34"/>
      <c r="W2" s="34"/>
      <c r="X2" s="34" t="s">
        <v>7</v>
      </c>
      <c r="Y2" s="34"/>
      <c r="Z2" s="34"/>
      <c r="AA2" s="34" t="s">
        <v>8</v>
      </c>
      <c r="AB2" s="34"/>
      <c r="AC2" s="35"/>
    </row>
    <row r="3" spans="1:29" s="29" customFormat="1" ht="9.6" customHeight="1" x14ac:dyDescent="0.15">
      <c r="A3" s="26" t="s">
        <v>182</v>
      </c>
      <c r="B3" s="27" t="s">
        <v>0</v>
      </c>
      <c r="C3" s="27" t="s">
        <v>24</v>
      </c>
      <c r="D3" s="27" t="s">
        <v>25</v>
      </c>
      <c r="E3" s="27" t="s">
        <v>0</v>
      </c>
      <c r="F3" s="27" t="s">
        <v>24</v>
      </c>
      <c r="G3" s="27" t="s">
        <v>25</v>
      </c>
      <c r="H3" s="27" t="s">
        <v>0</v>
      </c>
      <c r="I3" s="27" t="s">
        <v>24</v>
      </c>
      <c r="J3" s="27" t="s">
        <v>25</v>
      </c>
      <c r="K3" s="27" t="s">
        <v>0</v>
      </c>
      <c r="L3" s="27" t="s">
        <v>24</v>
      </c>
      <c r="M3" s="27" t="s">
        <v>25</v>
      </c>
      <c r="N3" s="27" t="s">
        <v>0</v>
      </c>
      <c r="O3" s="27" t="s">
        <v>24</v>
      </c>
      <c r="P3" s="28" t="s">
        <v>25</v>
      </c>
      <c r="Q3" s="26" t="s">
        <v>182</v>
      </c>
      <c r="R3" s="27" t="s">
        <v>0</v>
      </c>
      <c r="S3" s="27" t="s">
        <v>24</v>
      </c>
      <c r="T3" s="27" t="s">
        <v>25</v>
      </c>
      <c r="U3" s="27" t="s">
        <v>0</v>
      </c>
      <c r="V3" s="27" t="s">
        <v>24</v>
      </c>
      <c r="W3" s="27" t="s">
        <v>25</v>
      </c>
      <c r="X3" s="27" t="s">
        <v>0</v>
      </c>
      <c r="Y3" s="27" t="s">
        <v>24</v>
      </c>
      <c r="Z3" s="27" t="s">
        <v>25</v>
      </c>
      <c r="AA3" s="27" t="s">
        <v>0</v>
      </c>
      <c r="AB3" s="27" t="s">
        <v>24</v>
      </c>
      <c r="AC3" s="28" t="s">
        <v>25</v>
      </c>
    </row>
    <row r="4" spans="1:29" x14ac:dyDescent="0.15">
      <c r="A4" s="24" t="s">
        <v>546</v>
      </c>
      <c r="B4" s="24">
        <v>304683</v>
      </c>
      <c r="C4" s="24">
        <v>158797</v>
      </c>
      <c r="D4" s="24">
        <v>145886</v>
      </c>
      <c r="E4" s="24">
        <v>59511</v>
      </c>
      <c r="F4" s="24">
        <v>31476</v>
      </c>
      <c r="G4" s="24">
        <v>28035</v>
      </c>
      <c r="H4" s="24">
        <v>15931</v>
      </c>
      <c r="I4" s="24">
        <v>8043</v>
      </c>
      <c r="J4" s="24">
        <v>7888</v>
      </c>
      <c r="K4" s="24">
        <v>19837</v>
      </c>
      <c r="L4" s="24">
        <v>10567</v>
      </c>
      <c r="M4" s="24">
        <v>9270</v>
      </c>
      <c r="N4" s="24">
        <v>53013</v>
      </c>
      <c r="O4" s="24">
        <v>28041</v>
      </c>
      <c r="P4" s="24">
        <v>24972</v>
      </c>
      <c r="Q4" s="24" t="s">
        <v>546</v>
      </c>
      <c r="R4" s="24">
        <v>33370</v>
      </c>
      <c r="S4" s="24">
        <v>19053</v>
      </c>
      <c r="T4" s="24">
        <v>14317</v>
      </c>
      <c r="U4" s="24">
        <v>83603</v>
      </c>
      <c r="V4" s="24">
        <v>41589</v>
      </c>
      <c r="W4" s="24">
        <v>42014</v>
      </c>
      <c r="X4" s="24">
        <v>23542</v>
      </c>
      <c r="Y4" s="24">
        <v>12183</v>
      </c>
      <c r="Z4" s="24">
        <v>11359</v>
      </c>
      <c r="AA4" s="24">
        <v>15876</v>
      </c>
      <c r="AB4" s="24">
        <v>7845</v>
      </c>
      <c r="AC4" s="24">
        <v>8031</v>
      </c>
    </row>
    <row r="5" spans="1:29" x14ac:dyDescent="0.15">
      <c r="A5" s="24" t="s">
        <v>184</v>
      </c>
      <c r="B5" s="24">
        <v>103345</v>
      </c>
      <c r="C5" s="24">
        <v>53595</v>
      </c>
      <c r="D5" s="24">
        <v>49750</v>
      </c>
      <c r="E5" s="24">
        <v>1592</v>
      </c>
      <c r="F5" s="24">
        <v>1088</v>
      </c>
      <c r="G5" s="24">
        <v>504</v>
      </c>
      <c r="H5" s="24">
        <v>15320</v>
      </c>
      <c r="I5" s="24">
        <v>7674</v>
      </c>
      <c r="J5" s="24">
        <v>7646</v>
      </c>
      <c r="K5" s="24">
        <v>13925</v>
      </c>
      <c r="L5" s="24">
        <v>7280</v>
      </c>
      <c r="M5" s="24">
        <v>6645</v>
      </c>
      <c r="N5" s="24">
        <v>12850</v>
      </c>
      <c r="O5" s="24">
        <v>6864</v>
      </c>
      <c r="P5" s="24">
        <v>5986</v>
      </c>
      <c r="Q5" s="24" t="s">
        <v>184</v>
      </c>
      <c r="R5" s="24">
        <v>10361</v>
      </c>
      <c r="S5" s="24">
        <v>6127</v>
      </c>
      <c r="T5" s="24">
        <v>4234</v>
      </c>
      <c r="U5" s="24">
        <v>22323</v>
      </c>
      <c r="V5" s="24">
        <v>11032</v>
      </c>
      <c r="W5" s="24">
        <v>11291</v>
      </c>
      <c r="X5" s="24">
        <v>11665</v>
      </c>
      <c r="Y5" s="24">
        <v>5976</v>
      </c>
      <c r="Z5" s="24">
        <v>5689</v>
      </c>
      <c r="AA5" s="24">
        <v>15309</v>
      </c>
      <c r="AB5" s="24">
        <v>7554</v>
      </c>
      <c r="AC5" s="24">
        <v>7755</v>
      </c>
    </row>
    <row r="6" spans="1:29" x14ac:dyDescent="0.15">
      <c r="A6" s="24" t="s">
        <v>185</v>
      </c>
      <c r="B6" s="24">
        <v>58743</v>
      </c>
      <c r="C6" s="24">
        <v>30566</v>
      </c>
      <c r="D6" s="24">
        <v>28177</v>
      </c>
      <c r="E6" s="24">
        <v>6339</v>
      </c>
      <c r="F6" s="24">
        <v>3331</v>
      </c>
      <c r="G6" s="24">
        <v>3008</v>
      </c>
      <c r="H6" s="24">
        <v>63</v>
      </c>
      <c r="I6" s="24">
        <v>38</v>
      </c>
      <c r="J6" s="24">
        <v>25</v>
      </c>
      <c r="K6" s="24">
        <v>1762</v>
      </c>
      <c r="L6" s="24">
        <v>983</v>
      </c>
      <c r="M6" s="24">
        <v>779</v>
      </c>
      <c r="N6" s="24">
        <v>21311</v>
      </c>
      <c r="O6" s="24">
        <v>11146</v>
      </c>
      <c r="P6" s="24">
        <v>10165</v>
      </c>
      <c r="Q6" s="24" t="s">
        <v>185</v>
      </c>
      <c r="R6" s="24">
        <v>4330</v>
      </c>
      <c r="S6" s="24">
        <v>2574</v>
      </c>
      <c r="T6" s="24">
        <v>1756</v>
      </c>
      <c r="U6" s="24">
        <v>19894</v>
      </c>
      <c r="V6" s="24">
        <v>9846</v>
      </c>
      <c r="W6" s="24">
        <v>10048</v>
      </c>
      <c r="X6" s="24">
        <v>4987</v>
      </c>
      <c r="Y6" s="24">
        <v>2608</v>
      </c>
      <c r="Z6" s="24">
        <v>2379</v>
      </c>
      <c r="AA6" s="24">
        <v>57</v>
      </c>
      <c r="AB6" s="24">
        <v>40</v>
      </c>
      <c r="AC6" s="24">
        <v>17</v>
      </c>
    </row>
    <row r="7" spans="1:29" x14ac:dyDescent="0.15">
      <c r="A7" s="24" t="s">
        <v>186</v>
      </c>
      <c r="B7" s="24">
        <v>53066</v>
      </c>
      <c r="C7" s="24">
        <v>27685</v>
      </c>
      <c r="D7" s="24">
        <v>25381</v>
      </c>
      <c r="E7" s="24">
        <v>1155</v>
      </c>
      <c r="F7" s="24">
        <v>741</v>
      </c>
      <c r="G7" s="24">
        <v>414</v>
      </c>
      <c r="H7" s="24">
        <v>153</v>
      </c>
      <c r="I7" s="24">
        <v>111</v>
      </c>
      <c r="J7" s="24">
        <v>42</v>
      </c>
      <c r="K7" s="24">
        <v>1998</v>
      </c>
      <c r="L7" s="24">
        <v>1084</v>
      </c>
      <c r="M7" s="24">
        <v>914</v>
      </c>
      <c r="N7" s="24">
        <v>10019</v>
      </c>
      <c r="O7" s="24">
        <v>5341</v>
      </c>
      <c r="P7" s="24">
        <v>4678</v>
      </c>
      <c r="Q7" s="24" t="s">
        <v>186</v>
      </c>
      <c r="R7" s="24">
        <v>8295</v>
      </c>
      <c r="S7" s="24">
        <v>4685</v>
      </c>
      <c r="T7" s="24">
        <v>3610</v>
      </c>
      <c r="U7" s="24">
        <v>25115</v>
      </c>
      <c r="V7" s="24">
        <v>12411</v>
      </c>
      <c r="W7" s="24">
        <v>12704</v>
      </c>
      <c r="X7" s="24">
        <v>6244</v>
      </c>
      <c r="Y7" s="24">
        <v>3263</v>
      </c>
      <c r="Z7" s="24">
        <v>2981</v>
      </c>
      <c r="AA7" s="24">
        <v>87</v>
      </c>
      <c r="AB7" s="24">
        <v>49</v>
      </c>
      <c r="AC7" s="24">
        <v>38</v>
      </c>
    </row>
    <row r="8" spans="1:29" x14ac:dyDescent="0.15">
      <c r="A8" s="24" t="s">
        <v>187</v>
      </c>
      <c r="B8" s="24">
        <v>33786</v>
      </c>
      <c r="C8" s="24">
        <v>17681</v>
      </c>
      <c r="D8" s="24">
        <v>16105</v>
      </c>
      <c r="E8" s="24">
        <v>28388</v>
      </c>
      <c r="F8" s="24">
        <v>14835</v>
      </c>
      <c r="G8" s="24">
        <v>13553</v>
      </c>
      <c r="H8" s="24">
        <v>128</v>
      </c>
      <c r="I8" s="24">
        <v>68</v>
      </c>
      <c r="J8" s="24">
        <v>60</v>
      </c>
      <c r="K8" s="24">
        <v>309</v>
      </c>
      <c r="L8" s="24">
        <v>190</v>
      </c>
      <c r="M8" s="24">
        <v>119</v>
      </c>
      <c r="N8" s="24">
        <v>1645</v>
      </c>
      <c r="O8" s="24">
        <v>865</v>
      </c>
      <c r="P8" s="24">
        <v>780</v>
      </c>
      <c r="Q8" s="24" t="s">
        <v>187</v>
      </c>
      <c r="R8" s="24">
        <v>2807</v>
      </c>
      <c r="S8" s="24">
        <v>1462</v>
      </c>
      <c r="T8" s="24">
        <v>1345</v>
      </c>
      <c r="U8" s="24">
        <v>388</v>
      </c>
      <c r="V8" s="24">
        <v>197</v>
      </c>
      <c r="W8" s="24">
        <v>191</v>
      </c>
      <c r="X8" s="24">
        <v>81</v>
      </c>
      <c r="Y8" s="24">
        <v>46</v>
      </c>
      <c r="Z8" s="24">
        <v>35</v>
      </c>
      <c r="AA8" s="24">
        <v>40</v>
      </c>
      <c r="AB8" s="24">
        <v>18</v>
      </c>
      <c r="AC8" s="24">
        <v>22</v>
      </c>
    </row>
    <row r="9" spans="1:29" x14ac:dyDescent="0.15">
      <c r="A9" s="24" t="s">
        <v>188</v>
      </c>
      <c r="B9" s="24">
        <v>7619</v>
      </c>
      <c r="C9" s="24">
        <v>3992</v>
      </c>
      <c r="D9" s="24">
        <v>3627</v>
      </c>
      <c r="E9" s="24">
        <v>7114</v>
      </c>
      <c r="F9" s="24">
        <v>3708</v>
      </c>
      <c r="G9" s="24">
        <v>3406</v>
      </c>
      <c r="H9" s="24">
        <v>3</v>
      </c>
      <c r="I9" s="24">
        <v>3</v>
      </c>
      <c r="J9" s="24">
        <v>0</v>
      </c>
      <c r="K9" s="24">
        <v>8</v>
      </c>
      <c r="L9" s="24">
        <v>3</v>
      </c>
      <c r="M9" s="24">
        <v>5</v>
      </c>
      <c r="N9" s="24">
        <v>80</v>
      </c>
      <c r="O9" s="24">
        <v>45</v>
      </c>
      <c r="P9" s="24">
        <v>35</v>
      </c>
      <c r="Q9" s="24" t="s">
        <v>188</v>
      </c>
      <c r="R9" s="24">
        <v>393</v>
      </c>
      <c r="S9" s="24">
        <v>221</v>
      </c>
      <c r="T9" s="24">
        <v>172</v>
      </c>
      <c r="U9" s="24">
        <v>15</v>
      </c>
      <c r="V9" s="24">
        <v>9</v>
      </c>
      <c r="W9" s="24">
        <v>6</v>
      </c>
      <c r="X9" s="24">
        <v>6</v>
      </c>
      <c r="Y9" s="24">
        <v>3</v>
      </c>
      <c r="Z9" s="24">
        <v>3</v>
      </c>
      <c r="AA9" s="24">
        <v>0</v>
      </c>
      <c r="AB9" s="24">
        <v>0</v>
      </c>
      <c r="AC9" s="24">
        <v>0</v>
      </c>
    </row>
    <row r="10" spans="1:29" x14ac:dyDescent="0.15">
      <c r="A10" s="24" t="s">
        <v>189</v>
      </c>
      <c r="B10" s="24">
        <v>30825</v>
      </c>
      <c r="C10" s="24">
        <v>15850</v>
      </c>
      <c r="D10" s="24">
        <v>14975</v>
      </c>
      <c r="E10" s="24">
        <v>14247</v>
      </c>
      <c r="F10" s="24">
        <v>7304</v>
      </c>
      <c r="G10" s="24">
        <v>6943</v>
      </c>
      <c r="H10" s="24">
        <v>202</v>
      </c>
      <c r="I10" s="24">
        <v>100</v>
      </c>
      <c r="J10" s="24">
        <v>102</v>
      </c>
      <c r="K10" s="24">
        <v>1523</v>
      </c>
      <c r="L10" s="24">
        <v>815</v>
      </c>
      <c r="M10" s="24">
        <v>708</v>
      </c>
      <c r="N10" s="24">
        <v>4723</v>
      </c>
      <c r="O10" s="24">
        <v>2420</v>
      </c>
      <c r="P10" s="24">
        <v>2303</v>
      </c>
      <c r="Q10" s="24" t="s">
        <v>189</v>
      </c>
      <c r="R10" s="24">
        <v>5109</v>
      </c>
      <c r="S10" s="24">
        <v>2766</v>
      </c>
      <c r="T10" s="24">
        <v>2343</v>
      </c>
      <c r="U10" s="24">
        <v>4457</v>
      </c>
      <c r="V10" s="24">
        <v>2165</v>
      </c>
      <c r="W10" s="24">
        <v>2292</v>
      </c>
      <c r="X10" s="24">
        <v>465</v>
      </c>
      <c r="Y10" s="24">
        <v>232</v>
      </c>
      <c r="Z10" s="24">
        <v>233</v>
      </c>
      <c r="AA10" s="24">
        <v>99</v>
      </c>
      <c r="AB10" s="24">
        <v>48</v>
      </c>
      <c r="AC10" s="24">
        <v>51</v>
      </c>
    </row>
    <row r="11" spans="1:29" x14ac:dyDescent="0.15">
      <c r="A11" s="24" t="s">
        <v>190</v>
      </c>
      <c r="B11" s="24">
        <v>5270</v>
      </c>
      <c r="C11" s="24">
        <v>2670</v>
      </c>
      <c r="D11" s="24">
        <v>2600</v>
      </c>
      <c r="E11" s="24">
        <v>119</v>
      </c>
      <c r="F11" s="24">
        <v>68</v>
      </c>
      <c r="G11" s="24">
        <v>51</v>
      </c>
      <c r="H11" s="24">
        <v>0</v>
      </c>
      <c r="I11" s="24">
        <v>0</v>
      </c>
      <c r="J11" s="24">
        <v>0</v>
      </c>
      <c r="K11" s="24">
        <v>46</v>
      </c>
      <c r="L11" s="24">
        <v>28</v>
      </c>
      <c r="M11" s="24">
        <v>18</v>
      </c>
      <c r="N11" s="24">
        <v>585</v>
      </c>
      <c r="O11" s="24">
        <v>333</v>
      </c>
      <c r="P11" s="24">
        <v>252</v>
      </c>
      <c r="Q11" s="24" t="s">
        <v>190</v>
      </c>
      <c r="R11" s="24">
        <v>716</v>
      </c>
      <c r="S11" s="24">
        <v>387</v>
      </c>
      <c r="T11" s="24">
        <v>329</v>
      </c>
      <c r="U11" s="24">
        <v>3585</v>
      </c>
      <c r="V11" s="24">
        <v>1750</v>
      </c>
      <c r="W11" s="24">
        <v>1835</v>
      </c>
      <c r="X11" s="24">
        <v>20</v>
      </c>
      <c r="Y11" s="24">
        <v>12</v>
      </c>
      <c r="Z11" s="24">
        <v>8</v>
      </c>
      <c r="AA11" s="24">
        <v>199</v>
      </c>
      <c r="AB11" s="24">
        <v>92</v>
      </c>
      <c r="AC11" s="24">
        <v>107</v>
      </c>
    </row>
    <row r="12" spans="1:29" x14ac:dyDescent="0.15">
      <c r="A12" s="24" t="s">
        <v>191</v>
      </c>
      <c r="B12" s="24">
        <v>1256</v>
      </c>
      <c r="C12" s="24">
        <v>679</v>
      </c>
      <c r="D12" s="24">
        <v>577</v>
      </c>
      <c r="E12" s="24">
        <v>98</v>
      </c>
      <c r="F12" s="24">
        <v>59</v>
      </c>
      <c r="G12" s="24">
        <v>39</v>
      </c>
      <c r="H12" s="24">
        <v>4</v>
      </c>
      <c r="I12" s="24">
        <v>3</v>
      </c>
      <c r="J12" s="24">
        <v>1</v>
      </c>
      <c r="K12" s="24">
        <v>26</v>
      </c>
      <c r="L12" s="24">
        <v>13</v>
      </c>
      <c r="M12" s="24">
        <v>13</v>
      </c>
      <c r="N12" s="24">
        <v>65</v>
      </c>
      <c r="O12" s="24">
        <v>42</v>
      </c>
      <c r="P12" s="24">
        <v>23</v>
      </c>
      <c r="Q12" s="24" t="s">
        <v>191</v>
      </c>
      <c r="R12" s="24">
        <v>196</v>
      </c>
      <c r="S12" s="24">
        <v>115</v>
      </c>
      <c r="T12" s="24">
        <v>81</v>
      </c>
      <c r="U12" s="24">
        <v>867</v>
      </c>
      <c r="V12" s="24">
        <v>447</v>
      </c>
      <c r="W12" s="24">
        <v>420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</row>
    <row r="13" spans="1:29" x14ac:dyDescent="0.15">
      <c r="A13" s="24" t="s">
        <v>192</v>
      </c>
      <c r="B13" s="24">
        <v>898</v>
      </c>
      <c r="C13" s="24">
        <v>491</v>
      </c>
      <c r="D13" s="24">
        <v>407</v>
      </c>
      <c r="E13" s="24">
        <v>10</v>
      </c>
      <c r="F13" s="24">
        <v>8</v>
      </c>
      <c r="G13" s="24">
        <v>2</v>
      </c>
      <c r="H13" s="24">
        <v>3</v>
      </c>
      <c r="I13" s="24">
        <v>2</v>
      </c>
      <c r="J13" s="24">
        <v>1</v>
      </c>
      <c r="K13" s="24">
        <v>119</v>
      </c>
      <c r="L13" s="24">
        <v>68</v>
      </c>
      <c r="M13" s="24">
        <v>51</v>
      </c>
      <c r="N13" s="24">
        <v>117</v>
      </c>
      <c r="O13" s="24">
        <v>67</v>
      </c>
      <c r="P13" s="24">
        <v>50</v>
      </c>
      <c r="Q13" s="24" t="s">
        <v>192</v>
      </c>
      <c r="R13" s="24">
        <v>66</v>
      </c>
      <c r="S13" s="24">
        <v>37</v>
      </c>
      <c r="T13" s="24">
        <v>29</v>
      </c>
      <c r="U13" s="24">
        <v>578</v>
      </c>
      <c r="V13" s="24">
        <v>306</v>
      </c>
      <c r="W13" s="24">
        <v>272</v>
      </c>
      <c r="X13" s="24">
        <v>3</v>
      </c>
      <c r="Y13" s="24">
        <v>2</v>
      </c>
      <c r="Z13" s="24">
        <v>1</v>
      </c>
      <c r="AA13" s="24">
        <v>2</v>
      </c>
      <c r="AB13" s="24">
        <v>1</v>
      </c>
      <c r="AC13" s="24">
        <v>1</v>
      </c>
    </row>
    <row r="14" spans="1:29" x14ac:dyDescent="0.15">
      <c r="A14" s="24" t="s">
        <v>193</v>
      </c>
      <c r="B14" s="24">
        <v>280</v>
      </c>
      <c r="C14" s="24">
        <v>149</v>
      </c>
      <c r="D14" s="24">
        <v>131</v>
      </c>
      <c r="E14" s="24">
        <v>15</v>
      </c>
      <c r="F14" s="24">
        <v>8</v>
      </c>
      <c r="G14" s="24">
        <v>7</v>
      </c>
      <c r="H14" s="24">
        <v>5</v>
      </c>
      <c r="I14" s="24">
        <v>4</v>
      </c>
      <c r="J14" s="24">
        <v>1</v>
      </c>
      <c r="K14" s="24">
        <v>7</v>
      </c>
      <c r="L14" s="24">
        <v>6</v>
      </c>
      <c r="M14" s="24">
        <v>1</v>
      </c>
      <c r="N14" s="24">
        <v>129</v>
      </c>
      <c r="O14" s="24">
        <v>72</v>
      </c>
      <c r="P14" s="24">
        <v>57</v>
      </c>
      <c r="Q14" s="24" t="s">
        <v>193</v>
      </c>
      <c r="R14" s="24">
        <v>26</v>
      </c>
      <c r="S14" s="24">
        <v>17</v>
      </c>
      <c r="T14" s="24">
        <v>9</v>
      </c>
      <c r="U14" s="24">
        <v>73</v>
      </c>
      <c r="V14" s="24">
        <v>32</v>
      </c>
      <c r="W14" s="24">
        <v>41</v>
      </c>
      <c r="X14" s="24">
        <v>15</v>
      </c>
      <c r="Y14" s="24">
        <v>6</v>
      </c>
      <c r="Z14" s="24">
        <v>9</v>
      </c>
      <c r="AA14" s="24">
        <v>10</v>
      </c>
      <c r="AB14" s="24">
        <v>4</v>
      </c>
      <c r="AC14" s="24">
        <v>6</v>
      </c>
    </row>
    <row r="15" spans="1:29" x14ac:dyDescent="0.15">
      <c r="A15" s="24" t="s">
        <v>194</v>
      </c>
      <c r="B15" s="24">
        <v>106</v>
      </c>
      <c r="C15" s="24">
        <v>59</v>
      </c>
      <c r="D15" s="24">
        <v>47</v>
      </c>
      <c r="E15" s="24">
        <v>1</v>
      </c>
      <c r="F15" s="24">
        <v>1</v>
      </c>
      <c r="G15" s="24">
        <v>0</v>
      </c>
      <c r="H15" s="24">
        <v>3</v>
      </c>
      <c r="I15" s="24">
        <v>2</v>
      </c>
      <c r="J15" s="24">
        <v>1</v>
      </c>
      <c r="K15" s="24">
        <v>1</v>
      </c>
      <c r="L15" s="24">
        <v>0</v>
      </c>
      <c r="M15" s="24">
        <v>1</v>
      </c>
      <c r="N15" s="24">
        <v>10</v>
      </c>
      <c r="O15" s="24">
        <v>5</v>
      </c>
      <c r="P15" s="24">
        <v>5</v>
      </c>
      <c r="Q15" s="24" t="s">
        <v>194</v>
      </c>
      <c r="R15" s="24">
        <v>45</v>
      </c>
      <c r="S15" s="24">
        <v>26</v>
      </c>
      <c r="T15" s="24">
        <v>19</v>
      </c>
      <c r="U15" s="24">
        <v>37</v>
      </c>
      <c r="V15" s="24">
        <v>21</v>
      </c>
      <c r="W15" s="24">
        <v>16</v>
      </c>
      <c r="X15" s="24">
        <v>3</v>
      </c>
      <c r="Y15" s="24">
        <v>2</v>
      </c>
      <c r="Z15" s="24">
        <v>1</v>
      </c>
      <c r="AA15" s="24">
        <v>6</v>
      </c>
      <c r="AB15" s="24">
        <v>2</v>
      </c>
      <c r="AC15" s="24">
        <v>4</v>
      </c>
    </row>
    <row r="16" spans="1:29" x14ac:dyDescent="0.15">
      <c r="A16" s="24" t="s">
        <v>195</v>
      </c>
      <c r="B16" s="24">
        <v>25</v>
      </c>
      <c r="C16" s="24">
        <v>15</v>
      </c>
      <c r="D16" s="24">
        <v>10</v>
      </c>
      <c r="E16" s="24">
        <v>3</v>
      </c>
      <c r="F16" s="24">
        <v>2</v>
      </c>
      <c r="G16" s="24">
        <v>1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3</v>
      </c>
      <c r="O16" s="24">
        <v>1</v>
      </c>
      <c r="P16" s="24">
        <v>2</v>
      </c>
      <c r="Q16" s="24" t="s">
        <v>195</v>
      </c>
      <c r="R16" s="24">
        <v>13</v>
      </c>
      <c r="S16" s="24">
        <v>8</v>
      </c>
      <c r="T16" s="24">
        <v>5</v>
      </c>
      <c r="U16" s="24">
        <v>2</v>
      </c>
      <c r="V16" s="24">
        <v>2</v>
      </c>
      <c r="W16" s="24">
        <v>0</v>
      </c>
      <c r="X16" s="24">
        <v>0</v>
      </c>
      <c r="Y16" s="24">
        <v>0</v>
      </c>
      <c r="Z16" s="24">
        <v>0</v>
      </c>
      <c r="AA16" s="24">
        <v>4</v>
      </c>
      <c r="AB16" s="24">
        <v>2</v>
      </c>
      <c r="AC16" s="24">
        <v>2</v>
      </c>
    </row>
    <row r="17" spans="1:29" x14ac:dyDescent="0.15">
      <c r="A17" s="24" t="s">
        <v>196</v>
      </c>
      <c r="B17" s="24">
        <v>1034</v>
      </c>
      <c r="C17" s="24">
        <v>530</v>
      </c>
      <c r="D17" s="24">
        <v>504</v>
      </c>
      <c r="E17" s="24">
        <v>83</v>
      </c>
      <c r="F17" s="24">
        <v>39</v>
      </c>
      <c r="G17" s="24">
        <v>44</v>
      </c>
      <c r="H17" s="24">
        <v>0</v>
      </c>
      <c r="I17" s="24">
        <v>0</v>
      </c>
      <c r="J17" s="24">
        <v>0</v>
      </c>
      <c r="K17" s="24">
        <v>1</v>
      </c>
      <c r="L17" s="24">
        <v>0</v>
      </c>
      <c r="M17" s="24">
        <v>1</v>
      </c>
      <c r="N17" s="24">
        <v>105</v>
      </c>
      <c r="O17" s="24">
        <v>52</v>
      </c>
      <c r="P17" s="24">
        <v>53</v>
      </c>
      <c r="Q17" s="24" t="s">
        <v>196</v>
      </c>
      <c r="R17" s="24">
        <v>281</v>
      </c>
      <c r="S17" s="24">
        <v>152</v>
      </c>
      <c r="T17" s="24">
        <v>129</v>
      </c>
      <c r="U17" s="24">
        <v>557</v>
      </c>
      <c r="V17" s="24">
        <v>286</v>
      </c>
      <c r="W17" s="24">
        <v>271</v>
      </c>
      <c r="X17" s="24">
        <v>6</v>
      </c>
      <c r="Y17" s="24">
        <v>1</v>
      </c>
      <c r="Z17" s="24">
        <v>5</v>
      </c>
      <c r="AA17" s="24">
        <v>1</v>
      </c>
      <c r="AB17" s="24">
        <v>0</v>
      </c>
      <c r="AC17" s="24">
        <v>1</v>
      </c>
    </row>
    <row r="18" spans="1:29" x14ac:dyDescent="0.15">
      <c r="A18" s="24" t="s">
        <v>197</v>
      </c>
      <c r="B18" s="24">
        <v>6242</v>
      </c>
      <c r="C18" s="24">
        <v>3433</v>
      </c>
      <c r="D18" s="24">
        <v>2809</v>
      </c>
      <c r="E18" s="24">
        <v>50</v>
      </c>
      <c r="F18" s="24">
        <v>46</v>
      </c>
      <c r="G18" s="24">
        <v>4</v>
      </c>
      <c r="H18" s="24">
        <v>1</v>
      </c>
      <c r="I18" s="24">
        <v>0</v>
      </c>
      <c r="J18" s="24">
        <v>1</v>
      </c>
      <c r="K18" s="24">
        <v>18</v>
      </c>
      <c r="L18" s="24">
        <v>18</v>
      </c>
      <c r="M18" s="24">
        <v>0</v>
      </c>
      <c r="N18" s="24">
        <v>1026</v>
      </c>
      <c r="O18" s="24">
        <v>567</v>
      </c>
      <c r="P18" s="24">
        <v>459</v>
      </c>
      <c r="Q18" s="24" t="s">
        <v>197</v>
      </c>
      <c r="R18" s="24">
        <v>76</v>
      </c>
      <c r="S18" s="24">
        <v>60</v>
      </c>
      <c r="T18" s="24">
        <v>16</v>
      </c>
      <c r="U18" s="24">
        <v>5058</v>
      </c>
      <c r="V18" s="24">
        <v>2734</v>
      </c>
      <c r="W18" s="24">
        <v>2324</v>
      </c>
      <c r="X18" s="24">
        <v>10</v>
      </c>
      <c r="Y18" s="24">
        <v>7</v>
      </c>
      <c r="Z18" s="24">
        <v>3</v>
      </c>
      <c r="AA18" s="24">
        <v>3</v>
      </c>
      <c r="AB18" s="24">
        <v>1</v>
      </c>
      <c r="AC18" s="24">
        <v>2</v>
      </c>
    </row>
    <row r="19" spans="1:29" x14ac:dyDescent="0.15">
      <c r="A19" s="24" t="s">
        <v>198</v>
      </c>
      <c r="B19" s="24">
        <v>710</v>
      </c>
      <c r="C19" s="24">
        <v>502</v>
      </c>
      <c r="D19" s="24">
        <v>208</v>
      </c>
      <c r="E19" s="24">
        <v>136</v>
      </c>
      <c r="F19" s="24">
        <v>127</v>
      </c>
      <c r="G19" s="24">
        <v>9</v>
      </c>
      <c r="H19" s="24">
        <v>27</v>
      </c>
      <c r="I19" s="24">
        <v>27</v>
      </c>
      <c r="J19" s="24">
        <v>0</v>
      </c>
      <c r="K19" s="24">
        <v>65</v>
      </c>
      <c r="L19" s="24">
        <v>63</v>
      </c>
      <c r="M19" s="24">
        <v>2</v>
      </c>
      <c r="N19" s="24">
        <v>33</v>
      </c>
      <c r="O19" s="24">
        <v>26</v>
      </c>
      <c r="P19" s="24">
        <v>7</v>
      </c>
      <c r="Q19" s="24" t="s">
        <v>198</v>
      </c>
      <c r="R19" s="24">
        <v>196</v>
      </c>
      <c r="S19" s="24">
        <v>117</v>
      </c>
      <c r="T19" s="24">
        <v>79</v>
      </c>
      <c r="U19" s="24">
        <v>234</v>
      </c>
      <c r="V19" s="24">
        <v>129</v>
      </c>
      <c r="W19" s="24">
        <v>105</v>
      </c>
      <c r="X19" s="24">
        <v>14</v>
      </c>
      <c r="Y19" s="24">
        <v>9</v>
      </c>
      <c r="Z19" s="24">
        <v>5</v>
      </c>
      <c r="AA19" s="24">
        <v>5</v>
      </c>
      <c r="AB19" s="24">
        <v>4</v>
      </c>
      <c r="AC19" s="24">
        <v>1</v>
      </c>
    </row>
    <row r="20" spans="1:29" x14ac:dyDescent="0.15">
      <c r="A20" s="24" t="s">
        <v>183</v>
      </c>
      <c r="B20" s="24">
        <v>938</v>
      </c>
      <c r="C20" s="24">
        <v>581</v>
      </c>
      <c r="D20" s="24">
        <v>357</v>
      </c>
      <c r="E20" s="24">
        <v>78</v>
      </c>
      <c r="F20" s="24">
        <v>55</v>
      </c>
      <c r="G20" s="24">
        <v>23</v>
      </c>
      <c r="H20" s="24">
        <v>11</v>
      </c>
      <c r="I20" s="24">
        <v>4</v>
      </c>
      <c r="J20" s="24">
        <v>7</v>
      </c>
      <c r="K20" s="24">
        <v>5</v>
      </c>
      <c r="L20" s="24">
        <v>3</v>
      </c>
      <c r="M20" s="24">
        <v>2</v>
      </c>
      <c r="N20" s="24">
        <v>190</v>
      </c>
      <c r="O20" s="24">
        <v>125</v>
      </c>
      <c r="P20" s="24">
        <v>65</v>
      </c>
      <c r="Q20" s="24" t="s">
        <v>183</v>
      </c>
      <c r="R20" s="24">
        <v>298</v>
      </c>
      <c r="S20" s="24">
        <v>197</v>
      </c>
      <c r="T20" s="24">
        <v>101</v>
      </c>
      <c r="U20" s="24">
        <v>325</v>
      </c>
      <c r="V20" s="24">
        <v>175</v>
      </c>
      <c r="W20" s="24">
        <v>150</v>
      </c>
      <c r="X20" s="24">
        <v>8</v>
      </c>
      <c r="Y20" s="24">
        <v>6</v>
      </c>
      <c r="Z20" s="24">
        <v>2</v>
      </c>
      <c r="AA20" s="24">
        <v>23</v>
      </c>
      <c r="AB20" s="24">
        <v>16</v>
      </c>
      <c r="AC20" s="24">
        <v>7</v>
      </c>
    </row>
    <row r="21" spans="1:29" x14ac:dyDescent="0.15">
      <c r="A21" s="24" t="s">
        <v>199</v>
      </c>
      <c r="B21" s="24">
        <v>111</v>
      </c>
      <c r="C21" s="24">
        <v>70</v>
      </c>
      <c r="D21" s="24">
        <v>41</v>
      </c>
      <c r="E21" s="24">
        <v>26</v>
      </c>
      <c r="F21" s="24">
        <v>19</v>
      </c>
      <c r="G21" s="24">
        <v>7</v>
      </c>
      <c r="H21" s="24">
        <v>0</v>
      </c>
      <c r="I21" s="24">
        <v>0</v>
      </c>
      <c r="J21" s="24">
        <v>0</v>
      </c>
      <c r="K21" s="24">
        <v>9</v>
      </c>
      <c r="L21" s="24">
        <v>4</v>
      </c>
      <c r="M21" s="24">
        <v>5</v>
      </c>
      <c r="N21" s="24">
        <v>41</v>
      </c>
      <c r="O21" s="24">
        <v>24</v>
      </c>
      <c r="P21" s="24">
        <v>17</v>
      </c>
      <c r="Q21" s="24" t="s">
        <v>199</v>
      </c>
      <c r="R21" s="24">
        <v>24</v>
      </c>
      <c r="S21" s="24">
        <v>18</v>
      </c>
      <c r="T21" s="24">
        <v>6</v>
      </c>
      <c r="U21" s="24">
        <v>11</v>
      </c>
      <c r="V21" s="24">
        <v>5</v>
      </c>
      <c r="W21" s="24">
        <v>6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</row>
    <row r="22" spans="1:29" x14ac:dyDescent="0.15">
      <c r="A22" s="24" t="s">
        <v>144</v>
      </c>
      <c r="B22" s="24">
        <v>429</v>
      </c>
      <c r="C22" s="24">
        <v>249</v>
      </c>
      <c r="D22" s="24">
        <v>180</v>
      </c>
      <c r="E22" s="24">
        <v>57</v>
      </c>
      <c r="F22" s="24">
        <v>37</v>
      </c>
      <c r="G22" s="24">
        <v>20</v>
      </c>
      <c r="H22" s="24">
        <v>8</v>
      </c>
      <c r="I22" s="24">
        <v>7</v>
      </c>
      <c r="J22" s="24">
        <v>1</v>
      </c>
      <c r="K22" s="24">
        <v>15</v>
      </c>
      <c r="L22" s="24">
        <v>9</v>
      </c>
      <c r="M22" s="24">
        <v>6</v>
      </c>
      <c r="N22" s="24">
        <v>81</v>
      </c>
      <c r="O22" s="24">
        <v>46</v>
      </c>
      <c r="P22" s="24">
        <v>35</v>
      </c>
      <c r="Q22" s="24" t="s">
        <v>144</v>
      </c>
      <c r="R22" s="24">
        <v>138</v>
      </c>
      <c r="S22" s="24">
        <v>84</v>
      </c>
      <c r="T22" s="24">
        <v>54</v>
      </c>
      <c r="U22" s="24">
        <v>84</v>
      </c>
      <c r="V22" s="24">
        <v>42</v>
      </c>
      <c r="W22" s="24">
        <v>42</v>
      </c>
      <c r="X22" s="24">
        <v>15</v>
      </c>
      <c r="Y22" s="24">
        <v>10</v>
      </c>
      <c r="Z22" s="24">
        <v>5</v>
      </c>
      <c r="AA22" s="24">
        <v>31</v>
      </c>
      <c r="AB22" s="24">
        <v>14</v>
      </c>
      <c r="AC22" s="24">
        <v>17</v>
      </c>
    </row>
    <row r="23" spans="1:29" s="1" customFormat="1" ht="9.6" customHeight="1" x14ac:dyDescent="0.2">
      <c r="A23" s="16" t="s">
        <v>547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16" t="s">
        <v>547</v>
      </c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</row>
  </sheetData>
  <mergeCells count="9">
    <mergeCell ref="U2:W2"/>
    <mergeCell ref="X2:Z2"/>
    <mergeCell ref="AA2:AC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D89C8-3613-44BB-8CB7-0DBB1D30AAE0}">
  <dimension ref="A1:J102"/>
  <sheetViews>
    <sheetView view="pageBreakPreview" topLeftCell="A30" zoomScale="125" zoomScaleNormal="100" zoomScaleSheetLayoutView="125" workbookViewId="0">
      <selection activeCell="A51" sqref="A51"/>
    </sheetView>
  </sheetViews>
  <sheetFormatPr defaultColWidth="8.85546875" defaultRowHeight="11.25" x14ac:dyDescent="0.2"/>
  <cols>
    <col min="1" max="16384" width="8.85546875" style="1"/>
  </cols>
  <sheetData>
    <row r="1" spans="1:10" x14ac:dyDescent="0.2">
      <c r="A1" s="1" t="s">
        <v>619</v>
      </c>
    </row>
    <row r="2" spans="1:10" x14ac:dyDescent="0.2">
      <c r="A2" s="2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558</v>
      </c>
    </row>
    <row r="5" spans="1:10" x14ac:dyDescent="0.2">
      <c r="A5" s="1" t="s">
        <v>556</v>
      </c>
      <c r="B5" s="1">
        <v>303816</v>
      </c>
      <c r="C5" s="1">
        <v>59341</v>
      </c>
      <c r="D5" s="1">
        <v>15916</v>
      </c>
      <c r="E5" s="1">
        <v>19807</v>
      </c>
      <c r="F5" s="1">
        <v>52824</v>
      </c>
      <c r="G5" s="1">
        <v>33156</v>
      </c>
      <c r="H5" s="1">
        <v>83470</v>
      </c>
      <c r="I5" s="1">
        <v>23466</v>
      </c>
      <c r="J5" s="1">
        <v>15836</v>
      </c>
    </row>
    <row r="6" spans="1:10" x14ac:dyDescent="0.2">
      <c r="A6" s="1" t="s">
        <v>183</v>
      </c>
      <c r="B6" s="1">
        <v>156531</v>
      </c>
      <c r="C6" s="1">
        <v>19626</v>
      </c>
      <c r="D6" s="1">
        <v>8233</v>
      </c>
      <c r="E6" s="1">
        <v>10172</v>
      </c>
      <c r="F6" s="1">
        <v>28971</v>
      </c>
      <c r="G6" s="1">
        <v>12807</v>
      </c>
      <c r="H6" s="1">
        <v>56163</v>
      </c>
      <c r="I6" s="1">
        <v>11639</v>
      </c>
      <c r="J6" s="1">
        <v>8920</v>
      </c>
    </row>
    <row r="7" spans="1:10" x14ac:dyDescent="0.2">
      <c r="A7" s="1" t="s">
        <v>200</v>
      </c>
      <c r="B7" s="1">
        <v>124348</v>
      </c>
      <c r="C7" s="1">
        <v>35105</v>
      </c>
      <c r="D7" s="1">
        <v>6270</v>
      </c>
      <c r="E7" s="1">
        <v>8087</v>
      </c>
      <c r="F7" s="1">
        <v>20805</v>
      </c>
      <c r="G7" s="1">
        <v>13207</v>
      </c>
      <c r="H7" s="1">
        <v>24545</v>
      </c>
      <c r="I7" s="1">
        <v>10417</v>
      </c>
      <c r="J7" s="1">
        <v>5912</v>
      </c>
    </row>
    <row r="8" spans="1:10" x14ac:dyDescent="0.2">
      <c r="A8" s="1" t="s">
        <v>201</v>
      </c>
      <c r="B8" s="1">
        <v>21504</v>
      </c>
      <c r="C8" s="1">
        <v>4447</v>
      </c>
      <c r="D8" s="1">
        <v>1391</v>
      </c>
      <c r="E8" s="1">
        <v>1508</v>
      </c>
      <c r="F8" s="1">
        <v>2848</v>
      </c>
      <c r="G8" s="1">
        <v>6268</v>
      </c>
      <c r="H8" s="1">
        <v>2687</v>
      </c>
      <c r="I8" s="1">
        <v>1371</v>
      </c>
      <c r="J8" s="1">
        <v>984</v>
      </c>
    </row>
    <row r="9" spans="1:10" x14ac:dyDescent="0.2">
      <c r="A9" s="1" t="s">
        <v>202</v>
      </c>
      <c r="B9" s="1">
        <v>1433</v>
      </c>
      <c r="C9" s="1">
        <v>163</v>
      </c>
      <c r="D9" s="1">
        <v>22</v>
      </c>
      <c r="E9" s="1">
        <v>40</v>
      </c>
      <c r="F9" s="1">
        <v>200</v>
      </c>
      <c r="G9" s="1">
        <v>874</v>
      </c>
      <c r="H9" s="1">
        <v>75</v>
      </c>
      <c r="I9" s="1">
        <v>39</v>
      </c>
      <c r="J9" s="1">
        <v>20</v>
      </c>
    </row>
    <row r="11" spans="1:10" x14ac:dyDescent="0.2">
      <c r="A11" s="1" t="s">
        <v>545</v>
      </c>
      <c r="B11" s="1">
        <v>158281</v>
      </c>
      <c r="C11" s="1">
        <v>31369</v>
      </c>
      <c r="D11" s="1">
        <v>8034</v>
      </c>
      <c r="E11" s="1">
        <v>10546</v>
      </c>
      <c r="F11" s="1">
        <v>27926</v>
      </c>
      <c r="G11" s="1">
        <v>18916</v>
      </c>
      <c r="H11" s="1">
        <v>41526</v>
      </c>
      <c r="I11" s="1">
        <v>12134</v>
      </c>
      <c r="J11" s="1">
        <v>7830</v>
      </c>
    </row>
    <row r="12" spans="1:10" x14ac:dyDescent="0.2">
      <c r="A12" s="1" t="s">
        <v>183</v>
      </c>
      <c r="B12" s="1">
        <v>73058</v>
      </c>
      <c r="C12" s="1">
        <v>10226</v>
      </c>
      <c r="D12" s="1">
        <v>3681</v>
      </c>
      <c r="E12" s="1">
        <v>4587</v>
      </c>
      <c r="F12" s="1">
        <v>13880</v>
      </c>
      <c r="G12" s="1">
        <v>6231</v>
      </c>
      <c r="H12" s="1">
        <v>25127</v>
      </c>
      <c r="I12" s="1">
        <v>5570</v>
      </c>
      <c r="J12" s="1">
        <v>3756</v>
      </c>
    </row>
    <row r="13" spans="1:10" x14ac:dyDescent="0.2">
      <c r="A13" s="1" t="s">
        <v>200</v>
      </c>
      <c r="B13" s="1">
        <v>69575</v>
      </c>
      <c r="C13" s="1">
        <v>18021</v>
      </c>
      <c r="D13" s="1">
        <v>3510</v>
      </c>
      <c r="E13" s="1">
        <v>4816</v>
      </c>
      <c r="F13" s="1">
        <v>11953</v>
      </c>
      <c r="G13" s="1">
        <v>7901</v>
      </c>
      <c r="H13" s="1">
        <v>14389</v>
      </c>
      <c r="I13" s="1">
        <v>5606</v>
      </c>
      <c r="J13" s="1">
        <v>3379</v>
      </c>
    </row>
    <row r="14" spans="1:10" x14ac:dyDescent="0.2">
      <c r="A14" s="1" t="s">
        <v>201</v>
      </c>
      <c r="B14" s="1">
        <v>14533</v>
      </c>
      <c r="C14" s="1">
        <v>2999</v>
      </c>
      <c r="D14" s="1">
        <v>824</v>
      </c>
      <c r="E14" s="1">
        <v>1111</v>
      </c>
      <c r="F14" s="1">
        <v>1943</v>
      </c>
      <c r="G14" s="1">
        <v>4102</v>
      </c>
      <c r="H14" s="1">
        <v>1950</v>
      </c>
      <c r="I14" s="1">
        <v>924</v>
      </c>
      <c r="J14" s="1">
        <v>680</v>
      </c>
    </row>
    <row r="15" spans="1:10" x14ac:dyDescent="0.2">
      <c r="A15" s="1" t="s">
        <v>202</v>
      </c>
      <c r="B15" s="1">
        <v>1115</v>
      </c>
      <c r="C15" s="1">
        <v>123</v>
      </c>
      <c r="D15" s="1">
        <v>19</v>
      </c>
      <c r="E15" s="1">
        <v>32</v>
      </c>
      <c r="F15" s="1">
        <v>150</v>
      </c>
      <c r="G15" s="1">
        <v>682</v>
      </c>
      <c r="H15" s="1">
        <v>60</v>
      </c>
      <c r="I15" s="1">
        <v>34</v>
      </c>
      <c r="J15" s="1">
        <v>15</v>
      </c>
    </row>
    <row r="17" spans="1:10" x14ac:dyDescent="0.2">
      <c r="A17" s="1" t="s">
        <v>544</v>
      </c>
      <c r="B17" s="1">
        <v>145535</v>
      </c>
      <c r="C17" s="1">
        <v>27972</v>
      </c>
      <c r="D17" s="1">
        <v>7882</v>
      </c>
      <c r="E17" s="1">
        <v>9261</v>
      </c>
      <c r="F17" s="1">
        <v>24898</v>
      </c>
      <c r="G17" s="1">
        <v>14240</v>
      </c>
      <c r="H17" s="1">
        <v>41944</v>
      </c>
      <c r="I17" s="1">
        <v>11332</v>
      </c>
      <c r="J17" s="1">
        <v>8006</v>
      </c>
    </row>
    <row r="18" spans="1:10" x14ac:dyDescent="0.2">
      <c r="A18" s="1" t="s">
        <v>183</v>
      </c>
      <c r="B18" s="1">
        <v>83473</v>
      </c>
      <c r="C18" s="1">
        <v>9400</v>
      </c>
      <c r="D18" s="1">
        <v>4552</v>
      </c>
      <c r="E18" s="1">
        <v>5585</v>
      </c>
      <c r="F18" s="1">
        <v>15091</v>
      </c>
      <c r="G18" s="1">
        <v>6576</v>
      </c>
      <c r="H18" s="1">
        <v>31036</v>
      </c>
      <c r="I18" s="1">
        <v>6069</v>
      </c>
      <c r="J18" s="1">
        <v>5164</v>
      </c>
    </row>
    <row r="19" spans="1:10" x14ac:dyDescent="0.2">
      <c r="A19" s="1" t="s">
        <v>200</v>
      </c>
      <c r="B19" s="1">
        <v>54773</v>
      </c>
      <c r="C19" s="1">
        <v>17084</v>
      </c>
      <c r="D19" s="1">
        <v>2760</v>
      </c>
      <c r="E19" s="1">
        <v>3271</v>
      </c>
      <c r="F19" s="1">
        <v>8852</v>
      </c>
      <c r="G19" s="1">
        <v>5306</v>
      </c>
      <c r="H19" s="1">
        <v>10156</v>
      </c>
      <c r="I19" s="1">
        <v>4811</v>
      </c>
      <c r="J19" s="1">
        <v>2533</v>
      </c>
    </row>
    <row r="20" spans="1:10" x14ac:dyDescent="0.2">
      <c r="A20" s="1" t="s">
        <v>201</v>
      </c>
      <c r="B20" s="1">
        <v>6971</v>
      </c>
      <c r="C20" s="1">
        <v>1448</v>
      </c>
      <c r="D20" s="1">
        <v>567</v>
      </c>
      <c r="E20" s="1">
        <v>397</v>
      </c>
      <c r="F20" s="1">
        <v>905</v>
      </c>
      <c r="G20" s="1">
        <v>2166</v>
      </c>
      <c r="H20" s="1">
        <v>737</v>
      </c>
      <c r="I20" s="1">
        <v>447</v>
      </c>
      <c r="J20" s="1">
        <v>304</v>
      </c>
    </row>
    <row r="21" spans="1:10" x14ac:dyDescent="0.2">
      <c r="A21" s="1" t="s">
        <v>202</v>
      </c>
      <c r="B21" s="1">
        <v>318</v>
      </c>
      <c r="C21" s="1">
        <v>40</v>
      </c>
      <c r="D21" s="1">
        <v>3</v>
      </c>
      <c r="E21" s="1">
        <v>8</v>
      </c>
      <c r="F21" s="1">
        <v>50</v>
      </c>
      <c r="G21" s="1">
        <v>192</v>
      </c>
      <c r="H21" s="1">
        <v>15</v>
      </c>
      <c r="I21" s="1">
        <v>5</v>
      </c>
      <c r="J21" s="1">
        <v>5</v>
      </c>
    </row>
    <row r="23" spans="1:10" x14ac:dyDescent="0.2">
      <c r="A23" s="1" t="s">
        <v>559</v>
      </c>
    </row>
    <row r="25" spans="1:10" x14ac:dyDescent="0.2">
      <c r="A25" s="1" t="s">
        <v>556</v>
      </c>
      <c r="B25" s="1">
        <v>304684</v>
      </c>
      <c r="C25" s="1">
        <v>59511</v>
      </c>
      <c r="D25" s="1">
        <v>15932</v>
      </c>
      <c r="E25" s="1">
        <v>19837</v>
      </c>
      <c r="F25" s="1">
        <v>53013</v>
      </c>
      <c r="G25" s="1">
        <v>33370</v>
      </c>
      <c r="H25" s="1">
        <v>83603</v>
      </c>
      <c r="I25" s="1">
        <v>23542</v>
      </c>
      <c r="J25" s="1">
        <v>15876</v>
      </c>
    </row>
    <row r="26" spans="1:10" x14ac:dyDescent="0.2">
      <c r="A26" s="1" t="s">
        <v>203</v>
      </c>
      <c r="B26" s="1">
        <v>13912</v>
      </c>
      <c r="C26" s="1">
        <v>2927</v>
      </c>
      <c r="D26" s="1">
        <v>672</v>
      </c>
      <c r="E26" s="1">
        <v>950</v>
      </c>
      <c r="F26" s="1">
        <v>2450</v>
      </c>
      <c r="G26" s="1">
        <v>1013</v>
      </c>
      <c r="H26" s="1">
        <v>3395</v>
      </c>
      <c r="I26" s="1">
        <v>1472</v>
      </c>
      <c r="J26" s="1">
        <v>1033</v>
      </c>
    </row>
    <row r="27" spans="1:10" x14ac:dyDescent="0.2">
      <c r="A27" s="1" t="s">
        <v>204</v>
      </c>
      <c r="B27" s="1">
        <v>15142</v>
      </c>
      <c r="C27" s="1">
        <v>3326</v>
      </c>
      <c r="D27" s="1">
        <v>689</v>
      </c>
      <c r="E27" s="1">
        <v>1090</v>
      </c>
      <c r="F27" s="1">
        <v>2955</v>
      </c>
      <c r="G27" s="1">
        <v>1132</v>
      </c>
      <c r="H27" s="1">
        <v>3471</v>
      </c>
      <c r="I27" s="1">
        <v>1412</v>
      </c>
      <c r="J27" s="1">
        <v>1067</v>
      </c>
    </row>
    <row r="28" spans="1:10" x14ac:dyDescent="0.2">
      <c r="A28" s="1" t="s">
        <v>205</v>
      </c>
      <c r="B28" s="1">
        <v>17306</v>
      </c>
      <c r="C28" s="1">
        <v>4299</v>
      </c>
      <c r="D28" s="1">
        <v>870</v>
      </c>
      <c r="E28" s="1">
        <v>1246</v>
      </c>
      <c r="F28" s="1">
        <v>3242</v>
      </c>
      <c r="G28" s="1">
        <v>1527</v>
      </c>
      <c r="H28" s="1">
        <v>3708</v>
      </c>
      <c r="I28" s="1">
        <v>1488</v>
      </c>
      <c r="J28" s="1">
        <v>926</v>
      </c>
    </row>
    <row r="29" spans="1:10" x14ac:dyDescent="0.2">
      <c r="A29" s="1" t="s">
        <v>206</v>
      </c>
      <c r="B29" s="1">
        <v>21189</v>
      </c>
      <c r="C29" s="1">
        <v>6212</v>
      </c>
      <c r="D29" s="1">
        <v>1253</v>
      </c>
      <c r="E29" s="1">
        <v>1445</v>
      </c>
      <c r="F29" s="1">
        <v>3498</v>
      </c>
      <c r="G29" s="1">
        <v>1838</v>
      </c>
      <c r="H29" s="1">
        <v>4027</v>
      </c>
      <c r="I29" s="1">
        <v>1882</v>
      </c>
      <c r="J29" s="1">
        <v>1034</v>
      </c>
    </row>
    <row r="30" spans="1:10" x14ac:dyDescent="0.2">
      <c r="A30" s="1" t="s">
        <v>207</v>
      </c>
      <c r="B30" s="1">
        <v>13408</v>
      </c>
      <c r="C30" s="1">
        <v>4179</v>
      </c>
      <c r="D30" s="1">
        <v>640</v>
      </c>
      <c r="E30" s="1">
        <v>770</v>
      </c>
      <c r="F30" s="1">
        <v>2239</v>
      </c>
      <c r="G30" s="1">
        <v>1455</v>
      </c>
      <c r="H30" s="1">
        <v>2586</v>
      </c>
      <c r="I30" s="1">
        <v>999</v>
      </c>
      <c r="J30" s="1">
        <v>540</v>
      </c>
    </row>
    <row r="31" spans="1:10" x14ac:dyDescent="0.2">
      <c r="A31" s="1" t="s">
        <v>208</v>
      </c>
      <c r="B31" s="1">
        <v>29738</v>
      </c>
      <c r="C31" s="1">
        <v>10287</v>
      </c>
      <c r="D31" s="1">
        <v>1327</v>
      </c>
      <c r="E31" s="1">
        <v>1715</v>
      </c>
      <c r="F31" s="1">
        <v>4586</v>
      </c>
      <c r="G31" s="1">
        <v>3766</v>
      </c>
      <c r="H31" s="1">
        <v>4908</v>
      </c>
      <c r="I31" s="1">
        <v>2245</v>
      </c>
      <c r="J31" s="1">
        <v>904</v>
      </c>
    </row>
    <row r="32" spans="1:10" x14ac:dyDescent="0.2">
      <c r="A32" s="1" t="s">
        <v>209</v>
      </c>
      <c r="B32" s="1">
        <v>13140</v>
      </c>
      <c r="C32" s="1">
        <v>3791</v>
      </c>
      <c r="D32" s="1">
        <v>805</v>
      </c>
      <c r="E32" s="1">
        <v>831</v>
      </c>
      <c r="F32" s="1">
        <v>1808</v>
      </c>
      <c r="G32" s="1">
        <v>2435</v>
      </c>
      <c r="H32" s="1">
        <v>2171</v>
      </c>
      <c r="I32" s="1">
        <v>895</v>
      </c>
      <c r="J32" s="1">
        <v>404</v>
      </c>
    </row>
    <row r="33" spans="1:10" x14ac:dyDescent="0.2">
      <c r="A33" s="1" t="s">
        <v>210</v>
      </c>
      <c r="B33" s="1">
        <v>513</v>
      </c>
      <c r="C33" s="1">
        <v>84</v>
      </c>
      <c r="D33" s="1">
        <v>14</v>
      </c>
      <c r="E33" s="1">
        <v>40</v>
      </c>
      <c r="F33" s="1">
        <v>27</v>
      </c>
      <c r="G33" s="1">
        <v>41</v>
      </c>
      <c r="H33" s="1">
        <v>279</v>
      </c>
      <c r="I33" s="1">
        <v>24</v>
      </c>
      <c r="J33" s="1">
        <v>4</v>
      </c>
    </row>
    <row r="34" spans="1:10" x14ac:dyDescent="0.2">
      <c r="A34" s="1" t="s">
        <v>211</v>
      </c>
      <c r="B34" s="1">
        <v>3126</v>
      </c>
      <c r="C34" s="1">
        <v>767</v>
      </c>
      <c r="D34" s="1">
        <v>224</v>
      </c>
      <c r="E34" s="1">
        <v>223</v>
      </c>
      <c r="F34" s="1">
        <v>458</v>
      </c>
      <c r="G34" s="1">
        <v>530</v>
      </c>
      <c r="H34" s="1">
        <v>501</v>
      </c>
      <c r="I34" s="1">
        <v>273</v>
      </c>
      <c r="J34" s="1">
        <v>150</v>
      </c>
    </row>
    <row r="35" spans="1:10" x14ac:dyDescent="0.2">
      <c r="A35" s="1" t="s">
        <v>212</v>
      </c>
      <c r="B35" s="1">
        <v>6305</v>
      </c>
      <c r="C35" s="1">
        <v>1439</v>
      </c>
      <c r="D35" s="1">
        <v>426</v>
      </c>
      <c r="E35" s="1">
        <v>472</v>
      </c>
      <c r="F35" s="1">
        <v>832</v>
      </c>
      <c r="G35" s="1">
        <v>1478</v>
      </c>
      <c r="H35" s="1">
        <v>847</v>
      </c>
      <c r="I35" s="1">
        <v>453</v>
      </c>
      <c r="J35" s="1">
        <v>358</v>
      </c>
    </row>
    <row r="36" spans="1:10" x14ac:dyDescent="0.2">
      <c r="A36" s="1" t="s">
        <v>213</v>
      </c>
      <c r="B36" s="1">
        <v>6941</v>
      </c>
      <c r="C36" s="1">
        <v>1291</v>
      </c>
      <c r="D36" s="1">
        <v>616</v>
      </c>
      <c r="E36" s="1">
        <v>598</v>
      </c>
      <c r="F36" s="1">
        <v>991</v>
      </c>
      <c r="G36" s="1">
        <v>1800</v>
      </c>
      <c r="H36" s="1">
        <v>756</v>
      </c>
      <c r="I36" s="1">
        <v>486</v>
      </c>
      <c r="J36" s="1">
        <v>403</v>
      </c>
    </row>
    <row r="37" spans="1:10" x14ac:dyDescent="0.2">
      <c r="A37" s="1" t="s">
        <v>214</v>
      </c>
      <c r="B37" s="1">
        <v>1397</v>
      </c>
      <c r="C37" s="1">
        <v>325</v>
      </c>
      <c r="D37" s="1">
        <v>38</v>
      </c>
      <c r="E37" s="1">
        <v>46</v>
      </c>
      <c r="F37" s="1">
        <v>153</v>
      </c>
      <c r="G37" s="1">
        <v>509</v>
      </c>
      <c r="H37" s="1">
        <v>250</v>
      </c>
      <c r="I37" s="1">
        <v>64</v>
      </c>
      <c r="J37" s="1">
        <v>12</v>
      </c>
    </row>
    <row r="38" spans="1:10" x14ac:dyDescent="0.2">
      <c r="A38" s="1" t="s">
        <v>215</v>
      </c>
      <c r="B38" s="1">
        <v>2986</v>
      </c>
      <c r="C38" s="1">
        <v>415</v>
      </c>
      <c r="D38" s="1">
        <v>80</v>
      </c>
      <c r="E38" s="1">
        <v>130</v>
      </c>
      <c r="F38" s="1">
        <v>341</v>
      </c>
      <c r="G38" s="1">
        <v>1608</v>
      </c>
      <c r="H38" s="1">
        <v>286</v>
      </c>
      <c r="I38" s="1">
        <v>82</v>
      </c>
      <c r="J38" s="1">
        <v>44</v>
      </c>
    </row>
    <row r="39" spans="1:10" x14ac:dyDescent="0.2">
      <c r="A39" s="1" t="s">
        <v>216</v>
      </c>
      <c r="B39" s="1">
        <v>531</v>
      </c>
      <c r="C39" s="1">
        <v>81</v>
      </c>
      <c r="D39" s="1">
        <v>5</v>
      </c>
      <c r="E39" s="1">
        <v>35</v>
      </c>
      <c r="F39" s="1">
        <v>63</v>
      </c>
      <c r="G39" s="1">
        <v>293</v>
      </c>
      <c r="H39" s="1">
        <v>38</v>
      </c>
      <c r="I39" s="1">
        <v>8</v>
      </c>
      <c r="J39" s="1">
        <v>8</v>
      </c>
    </row>
    <row r="40" spans="1:10" x14ac:dyDescent="0.2">
      <c r="A40" s="1" t="s">
        <v>217</v>
      </c>
      <c r="B40" s="1">
        <v>217</v>
      </c>
      <c r="C40" s="1">
        <v>129</v>
      </c>
      <c r="D40" s="1">
        <v>2</v>
      </c>
      <c r="E40" s="1">
        <v>4</v>
      </c>
      <c r="F40" s="1">
        <v>10</v>
      </c>
      <c r="G40" s="1">
        <v>50</v>
      </c>
      <c r="H40" s="1">
        <v>9</v>
      </c>
      <c r="I40" s="1">
        <v>4</v>
      </c>
      <c r="J40" s="1">
        <v>9</v>
      </c>
    </row>
    <row r="41" spans="1:10" x14ac:dyDescent="0.2">
      <c r="A41" s="1" t="s">
        <v>218</v>
      </c>
      <c r="B41" s="1">
        <v>168</v>
      </c>
      <c r="C41" s="1">
        <v>23</v>
      </c>
      <c r="D41" s="1">
        <v>4</v>
      </c>
      <c r="E41" s="1">
        <v>5</v>
      </c>
      <c r="F41" s="1">
        <v>17</v>
      </c>
      <c r="G41" s="1">
        <v>100</v>
      </c>
      <c r="H41" s="1">
        <v>6</v>
      </c>
      <c r="I41" s="1">
        <v>9</v>
      </c>
      <c r="J41" s="1">
        <v>4</v>
      </c>
    </row>
    <row r="42" spans="1:10" x14ac:dyDescent="0.2">
      <c r="A42" s="1" t="s">
        <v>219</v>
      </c>
      <c r="B42" s="1">
        <v>163</v>
      </c>
      <c r="C42" s="1">
        <v>11</v>
      </c>
      <c r="D42" s="1">
        <v>3</v>
      </c>
      <c r="E42" s="1">
        <v>4</v>
      </c>
      <c r="F42" s="1">
        <v>28</v>
      </c>
      <c r="G42" s="1">
        <v>100</v>
      </c>
      <c r="H42" s="1">
        <v>7</v>
      </c>
      <c r="I42" s="1">
        <v>4</v>
      </c>
      <c r="J42" s="1">
        <v>6</v>
      </c>
    </row>
    <row r="43" spans="1:10" x14ac:dyDescent="0.2">
      <c r="A43" s="1" t="s">
        <v>220</v>
      </c>
      <c r="B43" s="1">
        <v>283</v>
      </c>
      <c r="C43" s="1">
        <v>23</v>
      </c>
      <c r="D43" s="1">
        <v>5</v>
      </c>
      <c r="E43" s="1">
        <v>15</v>
      </c>
      <c r="F43" s="1">
        <v>42</v>
      </c>
      <c r="G43" s="1">
        <v>167</v>
      </c>
      <c r="H43" s="1">
        <v>19</v>
      </c>
      <c r="I43" s="1">
        <v>6</v>
      </c>
      <c r="J43" s="1">
        <v>6</v>
      </c>
    </row>
    <row r="44" spans="1:10" x14ac:dyDescent="0.2">
      <c r="A44" s="1" t="s">
        <v>221</v>
      </c>
      <c r="B44" s="1">
        <v>269</v>
      </c>
      <c r="C44" s="1">
        <v>29</v>
      </c>
      <c r="D44" s="1">
        <v>6</v>
      </c>
      <c r="E44" s="1">
        <v>3</v>
      </c>
      <c r="F44" s="1">
        <v>47</v>
      </c>
      <c r="G44" s="1">
        <v>173</v>
      </c>
      <c r="H44" s="1">
        <v>4</v>
      </c>
      <c r="I44" s="1">
        <v>5</v>
      </c>
      <c r="J44" s="1">
        <v>2</v>
      </c>
    </row>
    <row r="45" spans="1:10" x14ac:dyDescent="0.2">
      <c r="A45" s="1" t="s">
        <v>222</v>
      </c>
      <c r="B45" s="1">
        <v>219</v>
      </c>
      <c r="C45" s="1">
        <v>24</v>
      </c>
      <c r="D45" s="1">
        <v>1</v>
      </c>
      <c r="E45" s="1">
        <v>3</v>
      </c>
      <c r="F45" s="1">
        <v>19</v>
      </c>
      <c r="G45" s="1">
        <v>155</v>
      </c>
      <c r="H45" s="1">
        <v>11</v>
      </c>
      <c r="I45" s="1">
        <v>6</v>
      </c>
      <c r="J45" s="1">
        <v>0</v>
      </c>
    </row>
    <row r="46" spans="1:10" x14ac:dyDescent="0.2">
      <c r="A46" s="1" t="s">
        <v>223</v>
      </c>
      <c r="B46" s="1">
        <v>331</v>
      </c>
      <c r="C46" s="1">
        <v>53</v>
      </c>
      <c r="D46" s="1">
        <v>3</v>
      </c>
      <c r="E46" s="1">
        <v>10</v>
      </c>
      <c r="F46" s="1">
        <v>47</v>
      </c>
      <c r="G46" s="1">
        <v>179</v>
      </c>
      <c r="H46" s="1">
        <v>28</v>
      </c>
      <c r="I46" s="1">
        <v>9</v>
      </c>
      <c r="J46" s="1">
        <v>2</v>
      </c>
    </row>
    <row r="47" spans="1:10" x14ac:dyDescent="0.2">
      <c r="A47" s="1" t="s">
        <v>144</v>
      </c>
      <c r="B47" s="1">
        <v>869</v>
      </c>
      <c r="C47" s="1">
        <v>170</v>
      </c>
      <c r="D47" s="1">
        <v>16</v>
      </c>
      <c r="E47" s="1">
        <v>30</v>
      </c>
      <c r="F47" s="1">
        <v>189</v>
      </c>
      <c r="G47" s="1">
        <v>214</v>
      </c>
      <c r="H47" s="1">
        <v>133</v>
      </c>
      <c r="I47" s="1">
        <v>77</v>
      </c>
      <c r="J47" s="1">
        <v>40</v>
      </c>
    </row>
    <row r="48" spans="1:10" x14ac:dyDescent="0.2">
      <c r="A48" s="1" t="s">
        <v>183</v>
      </c>
      <c r="B48" s="1">
        <v>156531</v>
      </c>
      <c r="C48" s="1">
        <v>19626</v>
      </c>
      <c r="D48" s="1">
        <v>8233</v>
      </c>
      <c r="E48" s="1">
        <v>10172</v>
      </c>
      <c r="F48" s="1">
        <v>28971</v>
      </c>
      <c r="G48" s="1">
        <v>12807</v>
      </c>
      <c r="H48" s="1">
        <v>56163</v>
      </c>
      <c r="I48" s="1">
        <v>11639</v>
      </c>
      <c r="J48" s="1">
        <v>8920</v>
      </c>
    </row>
    <row r="49" spans="1:10" x14ac:dyDescent="0.2">
      <c r="A49" s="31" t="s">
        <v>547</v>
      </c>
      <c r="B49" s="31"/>
      <c r="C49" s="31"/>
      <c r="D49" s="31"/>
      <c r="E49" s="31"/>
      <c r="F49" s="31"/>
      <c r="G49" s="31"/>
      <c r="H49" s="31"/>
      <c r="I49" s="31"/>
      <c r="J49" s="31"/>
    </row>
    <row r="51" spans="1:10" x14ac:dyDescent="0.2">
      <c r="A51" s="1" t="s">
        <v>619</v>
      </c>
    </row>
    <row r="52" spans="1:10" x14ac:dyDescent="0.2">
      <c r="A52" s="23" t="s">
        <v>557</v>
      </c>
      <c r="B52" s="4" t="s">
        <v>0</v>
      </c>
      <c r="C52" s="4" t="s">
        <v>1</v>
      </c>
      <c r="D52" s="4" t="s">
        <v>2</v>
      </c>
      <c r="E52" s="4" t="s">
        <v>3</v>
      </c>
      <c r="F52" s="4" t="s">
        <v>4</v>
      </c>
      <c r="G52" s="4" t="s">
        <v>5</v>
      </c>
      <c r="H52" s="4" t="s">
        <v>6</v>
      </c>
      <c r="I52" s="4" t="s">
        <v>7</v>
      </c>
      <c r="J52" s="5" t="s">
        <v>8</v>
      </c>
    </row>
    <row r="53" spans="1:10" x14ac:dyDescent="0.2">
      <c r="A53" s="1" t="s">
        <v>556</v>
      </c>
      <c r="B53" s="1">
        <v>158797</v>
      </c>
      <c r="C53" s="1">
        <v>31476</v>
      </c>
      <c r="D53" s="1">
        <v>8043</v>
      </c>
      <c r="E53" s="1">
        <v>10567</v>
      </c>
      <c r="F53" s="1">
        <v>28041</v>
      </c>
      <c r="G53" s="1">
        <v>19053</v>
      </c>
      <c r="H53" s="1">
        <v>41589</v>
      </c>
      <c r="I53" s="1">
        <v>12183</v>
      </c>
      <c r="J53" s="1">
        <v>7845</v>
      </c>
    </row>
    <row r="54" spans="1:10" x14ac:dyDescent="0.2">
      <c r="A54" s="1" t="s">
        <v>203</v>
      </c>
      <c r="B54" s="1">
        <v>7286</v>
      </c>
      <c r="C54" s="1">
        <v>1499</v>
      </c>
      <c r="D54" s="1">
        <v>397</v>
      </c>
      <c r="E54" s="1">
        <v>496</v>
      </c>
      <c r="F54" s="1">
        <v>1277</v>
      </c>
      <c r="G54" s="1">
        <v>520</v>
      </c>
      <c r="H54" s="1">
        <v>1847</v>
      </c>
      <c r="I54" s="1">
        <v>737</v>
      </c>
      <c r="J54" s="1">
        <v>513</v>
      </c>
    </row>
    <row r="55" spans="1:10" x14ac:dyDescent="0.2">
      <c r="A55" s="1" t="s">
        <v>204</v>
      </c>
      <c r="B55" s="1">
        <v>7749</v>
      </c>
      <c r="C55" s="1">
        <v>1602</v>
      </c>
      <c r="D55" s="1">
        <v>375</v>
      </c>
      <c r="E55" s="1">
        <v>555</v>
      </c>
      <c r="F55" s="1">
        <v>1516</v>
      </c>
      <c r="G55" s="1">
        <v>601</v>
      </c>
      <c r="H55" s="1">
        <v>1815</v>
      </c>
      <c r="I55" s="1">
        <v>710</v>
      </c>
      <c r="J55" s="1">
        <v>575</v>
      </c>
    </row>
    <row r="56" spans="1:10" x14ac:dyDescent="0.2">
      <c r="A56" s="1" t="s">
        <v>205</v>
      </c>
      <c r="B56" s="1">
        <v>8955</v>
      </c>
      <c r="C56" s="1">
        <v>1984</v>
      </c>
      <c r="D56" s="1">
        <v>505</v>
      </c>
      <c r="E56" s="1">
        <v>661</v>
      </c>
      <c r="F56" s="1">
        <v>1713</v>
      </c>
      <c r="G56" s="1">
        <v>835</v>
      </c>
      <c r="H56" s="1">
        <v>2039</v>
      </c>
      <c r="I56" s="1">
        <v>745</v>
      </c>
      <c r="J56" s="1">
        <v>473</v>
      </c>
    </row>
    <row r="57" spans="1:10" x14ac:dyDescent="0.2">
      <c r="A57" s="1" t="s">
        <v>206</v>
      </c>
      <c r="B57" s="1">
        <v>11800</v>
      </c>
      <c r="C57" s="1">
        <v>3046</v>
      </c>
      <c r="D57" s="1">
        <v>704</v>
      </c>
      <c r="E57" s="1">
        <v>877</v>
      </c>
      <c r="F57" s="1">
        <v>2037</v>
      </c>
      <c r="G57" s="1">
        <v>1063</v>
      </c>
      <c r="H57" s="1">
        <v>2385</v>
      </c>
      <c r="I57" s="1">
        <v>1049</v>
      </c>
      <c r="J57" s="1">
        <v>639</v>
      </c>
    </row>
    <row r="58" spans="1:10" x14ac:dyDescent="0.2">
      <c r="A58" s="1" t="s">
        <v>207</v>
      </c>
      <c r="B58" s="1">
        <v>7353</v>
      </c>
      <c r="C58" s="1">
        <v>2106</v>
      </c>
      <c r="D58" s="1">
        <v>347</v>
      </c>
      <c r="E58" s="1">
        <v>471</v>
      </c>
      <c r="F58" s="1">
        <v>1301</v>
      </c>
      <c r="G58" s="1">
        <v>792</v>
      </c>
      <c r="H58" s="1">
        <v>1503</v>
      </c>
      <c r="I58" s="1">
        <v>516</v>
      </c>
      <c r="J58" s="1">
        <v>317</v>
      </c>
    </row>
    <row r="59" spans="1:10" x14ac:dyDescent="0.2">
      <c r="A59" s="1" t="s">
        <v>208</v>
      </c>
      <c r="B59" s="1">
        <v>16869</v>
      </c>
      <c r="C59" s="1">
        <v>5341</v>
      </c>
      <c r="D59" s="1">
        <v>648</v>
      </c>
      <c r="E59" s="1">
        <v>1092</v>
      </c>
      <c r="F59" s="1">
        <v>2779</v>
      </c>
      <c r="G59" s="1">
        <v>2325</v>
      </c>
      <c r="H59" s="1">
        <v>3000</v>
      </c>
      <c r="I59" s="1">
        <v>1167</v>
      </c>
      <c r="J59" s="1">
        <v>517</v>
      </c>
    </row>
    <row r="60" spans="1:10" x14ac:dyDescent="0.2">
      <c r="A60" s="1" t="s">
        <v>209</v>
      </c>
      <c r="B60" s="1">
        <v>9244</v>
      </c>
      <c r="C60" s="1">
        <v>2392</v>
      </c>
      <c r="D60" s="1">
        <v>523</v>
      </c>
      <c r="E60" s="1">
        <v>640</v>
      </c>
      <c r="F60" s="1">
        <v>1314</v>
      </c>
      <c r="G60" s="1">
        <v>1738</v>
      </c>
      <c r="H60" s="1">
        <v>1628</v>
      </c>
      <c r="I60" s="1">
        <v>667</v>
      </c>
      <c r="J60" s="1">
        <v>342</v>
      </c>
    </row>
    <row r="61" spans="1:10" x14ac:dyDescent="0.2">
      <c r="A61" s="1" t="s">
        <v>210</v>
      </c>
      <c r="B61" s="1">
        <v>319</v>
      </c>
      <c r="C61" s="1">
        <v>51</v>
      </c>
      <c r="D61" s="1">
        <v>11</v>
      </c>
      <c r="E61" s="1">
        <v>24</v>
      </c>
      <c r="F61" s="1">
        <v>16</v>
      </c>
      <c r="G61" s="1">
        <v>27</v>
      </c>
      <c r="H61" s="1">
        <v>172</v>
      </c>
      <c r="I61" s="1">
        <v>15</v>
      </c>
      <c r="J61" s="1">
        <v>3</v>
      </c>
    </row>
    <row r="62" spans="1:10" x14ac:dyDescent="0.2">
      <c r="A62" s="1" t="s">
        <v>211</v>
      </c>
      <c r="B62" s="1">
        <v>2018</v>
      </c>
      <c r="C62" s="1">
        <v>496</v>
      </c>
      <c r="D62" s="1">
        <v>126</v>
      </c>
      <c r="E62" s="1">
        <v>142</v>
      </c>
      <c r="F62" s="1">
        <v>307</v>
      </c>
      <c r="G62" s="1">
        <v>317</v>
      </c>
      <c r="H62" s="1">
        <v>353</v>
      </c>
      <c r="I62" s="1">
        <v>184</v>
      </c>
      <c r="J62" s="1">
        <v>93</v>
      </c>
    </row>
    <row r="63" spans="1:10" x14ac:dyDescent="0.2">
      <c r="A63" s="1" t="s">
        <v>212</v>
      </c>
      <c r="B63" s="1">
        <v>4335</v>
      </c>
      <c r="C63" s="1">
        <v>972</v>
      </c>
      <c r="D63" s="1">
        <v>249</v>
      </c>
      <c r="E63" s="1">
        <v>342</v>
      </c>
      <c r="F63" s="1">
        <v>574</v>
      </c>
      <c r="G63" s="1">
        <v>1012</v>
      </c>
      <c r="H63" s="1">
        <v>635</v>
      </c>
      <c r="I63" s="1">
        <v>300</v>
      </c>
      <c r="J63" s="1">
        <v>251</v>
      </c>
    </row>
    <row r="64" spans="1:10" x14ac:dyDescent="0.2">
      <c r="A64" s="1" t="s">
        <v>213</v>
      </c>
      <c r="B64" s="1">
        <v>4553</v>
      </c>
      <c r="C64" s="1">
        <v>826</v>
      </c>
      <c r="D64" s="1">
        <v>348</v>
      </c>
      <c r="E64" s="1">
        <v>457</v>
      </c>
      <c r="F64" s="1">
        <v>654</v>
      </c>
      <c r="G64" s="1">
        <v>1158</v>
      </c>
      <c r="H64" s="1">
        <v>525</v>
      </c>
      <c r="I64" s="1">
        <v>313</v>
      </c>
      <c r="J64" s="1">
        <v>272</v>
      </c>
    </row>
    <row r="65" spans="1:10" x14ac:dyDescent="0.2">
      <c r="A65" s="1" t="s">
        <v>214</v>
      </c>
      <c r="B65" s="1">
        <v>959</v>
      </c>
      <c r="C65" s="1">
        <v>227</v>
      </c>
      <c r="D65" s="1">
        <v>33</v>
      </c>
      <c r="E65" s="1">
        <v>30</v>
      </c>
      <c r="F65" s="1">
        <v>107</v>
      </c>
      <c r="G65" s="1">
        <v>316</v>
      </c>
      <c r="H65" s="1">
        <v>186</v>
      </c>
      <c r="I65" s="1">
        <v>51</v>
      </c>
      <c r="J65" s="1">
        <v>9</v>
      </c>
    </row>
    <row r="66" spans="1:10" x14ac:dyDescent="0.2">
      <c r="A66" s="1" t="s">
        <v>215</v>
      </c>
      <c r="B66" s="1">
        <v>2095</v>
      </c>
      <c r="C66" s="1">
        <v>296</v>
      </c>
      <c r="D66" s="1">
        <v>63</v>
      </c>
      <c r="E66" s="1">
        <v>107</v>
      </c>
      <c r="F66" s="1">
        <v>244</v>
      </c>
      <c r="G66" s="1">
        <v>1061</v>
      </c>
      <c r="H66" s="1">
        <v>217</v>
      </c>
      <c r="I66" s="1">
        <v>66</v>
      </c>
      <c r="J66" s="1">
        <v>41</v>
      </c>
    </row>
    <row r="67" spans="1:10" x14ac:dyDescent="0.2">
      <c r="A67" s="1" t="s">
        <v>216</v>
      </c>
      <c r="B67" s="1">
        <v>400</v>
      </c>
      <c r="C67" s="1">
        <v>63</v>
      </c>
      <c r="D67" s="1">
        <v>4</v>
      </c>
      <c r="E67" s="1">
        <v>30</v>
      </c>
      <c r="F67" s="1">
        <v>51</v>
      </c>
      <c r="G67" s="1">
        <v>209</v>
      </c>
      <c r="H67" s="1">
        <v>29</v>
      </c>
      <c r="I67" s="1">
        <v>7</v>
      </c>
      <c r="J67" s="1">
        <v>7</v>
      </c>
    </row>
    <row r="68" spans="1:10" x14ac:dyDescent="0.2">
      <c r="A68" s="1" t="s">
        <v>217</v>
      </c>
      <c r="B68" s="1">
        <v>173</v>
      </c>
      <c r="C68" s="1">
        <v>119</v>
      </c>
      <c r="D68" s="1">
        <v>1</v>
      </c>
      <c r="E68" s="1">
        <v>3</v>
      </c>
      <c r="F68" s="1">
        <v>6</v>
      </c>
      <c r="G68" s="1">
        <v>29</v>
      </c>
      <c r="H68" s="1">
        <v>5</v>
      </c>
      <c r="I68" s="1">
        <v>3</v>
      </c>
      <c r="J68" s="1">
        <v>7</v>
      </c>
    </row>
    <row r="69" spans="1:10" x14ac:dyDescent="0.2">
      <c r="A69" s="1" t="s">
        <v>218</v>
      </c>
      <c r="B69" s="1">
        <v>134</v>
      </c>
      <c r="C69" s="1">
        <v>20</v>
      </c>
      <c r="D69" s="1">
        <v>4</v>
      </c>
      <c r="E69" s="1">
        <v>4</v>
      </c>
      <c r="F69" s="1">
        <v>13</v>
      </c>
      <c r="G69" s="1">
        <v>76</v>
      </c>
      <c r="H69" s="1">
        <v>6</v>
      </c>
      <c r="I69" s="1">
        <v>8</v>
      </c>
      <c r="J69" s="1">
        <v>3</v>
      </c>
    </row>
    <row r="70" spans="1:10" x14ac:dyDescent="0.2">
      <c r="A70" s="1" t="s">
        <v>219</v>
      </c>
      <c r="B70" s="1">
        <v>119</v>
      </c>
      <c r="C70" s="1">
        <v>8</v>
      </c>
      <c r="D70" s="1">
        <v>2</v>
      </c>
      <c r="E70" s="1">
        <v>3</v>
      </c>
      <c r="F70" s="1">
        <v>17</v>
      </c>
      <c r="G70" s="1">
        <v>74</v>
      </c>
      <c r="H70" s="1">
        <v>6</v>
      </c>
      <c r="I70" s="1">
        <v>4</v>
      </c>
      <c r="J70" s="1">
        <v>5</v>
      </c>
    </row>
    <row r="71" spans="1:10" x14ac:dyDescent="0.2">
      <c r="A71" s="1" t="s">
        <v>220</v>
      </c>
      <c r="B71" s="1">
        <v>219</v>
      </c>
      <c r="C71" s="1">
        <v>17</v>
      </c>
      <c r="D71" s="1">
        <v>4</v>
      </c>
      <c r="E71" s="1">
        <v>14</v>
      </c>
      <c r="F71" s="1">
        <v>27</v>
      </c>
      <c r="G71" s="1">
        <v>132</v>
      </c>
      <c r="H71" s="1">
        <v>15</v>
      </c>
      <c r="I71" s="1">
        <v>5</v>
      </c>
      <c r="J71" s="1">
        <v>5</v>
      </c>
    </row>
    <row r="72" spans="1:10" x14ac:dyDescent="0.2">
      <c r="A72" s="1" t="s">
        <v>221</v>
      </c>
      <c r="B72" s="1">
        <v>214</v>
      </c>
      <c r="C72" s="1">
        <v>22</v>
      </c>
      <c r="D72" s="1">
        <v>6</v>
      </c>
      <c r="E72" s="1">
        <v>2</v>
      </c>
      <c r="F72" s="1">
        <v>40</v>
      </c>
      <c r="G72" s="1">
        <v>134</v>
      </c>
      <c r="H72" s="1">
        <v>4</v>
      </c>
      <c r="I72" s="1">
        <v>5</v>
      </c>
      <c r="J72" s="1">
        <v>1</v>
      </c>
    </row>
    <row r="73" spans="1:10" x14ac:dyDescent="0.2">
      <c r="A73" s="1" t="s">
        <v>222</v>
      </c>
      <c r="B73" s="1">
        <v>177</v>
      </c>
      <c r="C73" s="1">
        <v>15</v>
      </c>
      <c r="D73" s="1">
        <v>1</v>
      </c>
      <c r="E73" s="1">
        <v>2</v>
      </c>
      <c r="F73" s="1">
        <v>16</v>
      </c>
      <c r="G73" s="1">
        <v>130</v>
      </c>
      <c r="H73" s="1">
        <v>8</v>
      </c>
      <c r="I73" s="1">
        <v>5</v>
      </c>
      <c r="J73" s="1">
        <v>0</v>
      </c>
    </row>
    <row r="74" spans="1:10" x14ac:dyDescent="0.2">
      <c r="A74" s="1" t="s">
        <v>223</v>
      </c>
      <c r="B74" s="1">
        <v>252</v>
      </c>
      <c r="C74" s="1">
        <v>41</v>
      </c>
      <c r="D74" s="1">
        <v>2</v>
      </c>
      <c r="E74" s="1">
        <v>7</v>
      </c>
      <c r="F74" s="1">
        <v>37</v>
      </c>
      <c r="G74" s="1">
        <v>136</v>
      </c>
      <c r="H74" s="1">
        <v>21</v>
      </c>
      <c r="I74" s="1">
        <v>7</v>
      </c>
      <c r="J74" s="1">
        <v>1</v>
      </c>
    </row>
    <row r="75" spans="1:10" x14ac:dyDescent="0.2">
      <c r="A75" s="1" t="s">
        <v>144</v>
      </c>
      <c r="B75" s="1">
        <v>516</v>
      </c>
      <c r="C75" s="1">
        <v>107</v>
      </c>
      <c r="D75" s="1">
        <v>9</v>
      </c>
      <c r="E75" s="1">
        <v>21</v>
      </c>
      <c r="F75" s="1">
        <v>115</v>
      </c>
      <c r="G75" s="1">
        <v>137</v>
      </c>
      <c r="H75" s="1">
        <v>63</v>
      </c>
      <c r="I75" s="1">
        <v>49</v>
      </c>
      <c r="J75" s="1">
        <v>15</v>
      </c>
    </row>
    <row r="76" spans="1:10" x14ac:dyDescent="0.2">
      <c r="A76" s="1" t="s">
        <v>183</v>
      </c>
      <c r="B76" s="1">
        <v>73058</v>
      </c>
      <c r="C76" s="1">
        <v>10226</v>
      </c>
      <c r="D76" s="1">
        <v>3681</v>
      </c>
      <c r="E76" s="1">
        <v>4587</v>
      </c>
      <c r="F76" s="1">
        <v>13880</v>
      </c>
      <c r="G76" s="1">
        <v>6231</v>
      </c>
      <c r="H76" s="1">
        <v>25127</v>
      </c>
      <c r="I76" s="1">
        <v>5570</v>
      </c>
      <c r="J76" s="1">
        <v>3756</v>
      </c>
    </row>
    <row r="78" spans="1:10" x14ac:dyDescent="0.2">
      <c r="A78" s="1" t="s">
        <v>607</v>
      </c>
      <c r="B78" s="1">
        <v>145887</v>
      </c>
      <c r="C78" s="1">
        <v>28035</v>
      </c>
      <c r="D78" s="1">
        <v>7889</v>
      </c>
      <c r="E78" s="1">
        <v>9270</v>
      </c>
      <c r="F78" s="1">
        <v>24972</v>
      </c>
      <c r="G78" s="1">
        <v>14317</v>
      </c>
      <c r="H78" s="1">
        <v>42014</v>
      </c>
      <c r="I78" s="1">
        <v>11359</v>
      </c>
      <c r="J78" s="1">
        <v>8031</v>
      </c>
    </row>
    <row r="79" spans="1:10" x14ac:dyDescent="0.2">
      <c r="A79" s="1" t="s">
        <v>203</v>
      </c>
      <c r="B79" s="1">
        <v>6626</v>
      </c>
      <c r="C79" s="1">
        <v>1428</v>
      </c>
      <c r="D79" s="1">
        <v>275</v>
      </c>
      <c r="E79" s="1">
        <v>454</v>
      </c>
      <c r="F79" s="1">
        <v>1173</v>
      </c>
      <c r="G79" s="1">
        <v>493</v>
      </c>
      <c r="H79" s="1">
        <v>1548</v>
      </c>
      <c r="I79" s="1">
        <v>735</v>
      </c>
      <c r="J79" s="1">
        <v>520</v>
      </c>
    </row>
    <row r="80" spans="1:10" x14ac:dyDescent="0.2">
      <c r="A80" s="1" t="s">
        <v>204</v>
      </c>
      <c r="B80" s="1">
        <v>7393</v>
      </c>
      <c r="C80" s="1">
        <v>1724</v>
      </c>
      <c r="D80" s="1">
        <v>314</v>
      </c>
      <c r="E80" s="1">
        <v>535</v>
      </c>
      <c r="F80" s="1">
        <v>1439</v>
      </c>
      <c r="G80" s="1">
        <v>531</v>
      </c>
      <c r="H80" s="1">
        <v>1656</v>
      </c>
      <c r="I80" s="1">
        <v>702</v>
      </c>
      <c r="J80" s="1">
        <v>492</v>
      </c>
    </row>
    <row r="81" spans="1:10" x14ac:dyDescent="0.2">
      <c r="A81" s="1" t="s">
        <v>205</v>
      </c>
      <c r="B81" s="1">
        <v>8351</v>
      </c>
      <c r="C81" s="1">
        <v>2315</v>
      </c>
      <c r="D81" s="1">
        <v>365</v>
      </c>
      <c r="E81" s="1">
        <v>585</v>
      </c>
      <c r="F81" s="1">
        <v>1529</v>
      </c>
      <c r="G81" s="1">
        <v>692</v>
      </c>
      <c r="H81" s="1">
        <v>1669</v>
      </c>
      <c r="I81" s="1">
        <v>743</v>
      </c>
      <c r="J81" s="1">
        <v>453</v>
      </c>
    </row>
    <row r="82" spans="1:10" x14ac:dyDescent="0.2">
      <c r="A82" s="1" t="s">
        <v>206</v>
      </c>
      <c r="B82" s="1">
        <v>9389</v>
      </c>
      <c r="C82" s="1">
        <v>3166</v>
      </c>
      <c r="D82" s="1">
        <v>549</v>
      </c>
      <c r="E82" s="1">
        <v>568</v>
      </c>
      <c r="F82" s="1">
        <v>1461</v>
      </c>
      <c r="G82" s="1">
        <v>775</v>
      </c>
      <c r="H82" s="1">
        <v>1642</v>
      </c>
      <c r="I82" s="1">
        <v>833</v>
      </c>
      <c r="J82" s="1">
        <v>395</v>
      </c>
    </row>
    <row r="83" spans="1:10" x14ac:dyDescent="0.2">
      <c r="A83" s="1" t="s">
        <v>207</v>
      </c>
      <c r="B83" s="1">
        <v>6055</v>
      </c>
      <c r="C83" s="1">
        <v>2073</v>
      </c>
      <c r="D83" s="1">
        <v>293</v>
      </c>
      <c r="E83" s="1">
        <v>299</v>
      </c>
      <c r="F83" s="1">
        <v>938</v>
      </c>
      <c r="G83" s="1">
        <v>663</v>
      </c>
      <c r="H83" s="1">
        <v>1083</v>
      </c>
      <c r="I83" s="1">
        <v>483</v>
      </c>
      <c r="J83" s="1">
        <v>223</v>
      </c>
    </row>
    <row r="84" spans="1:10" x14ac:dyDescent="0.2">
      <c r="A84" s="1" t="s">
        <v>208</v>
      </c>
      <c r="B84" s="1">
        <v>12869</v>
      </c>
      <c r="C84" s="1">
        <v>4946</v>
      </c>
      <c r="D84" s="1">
        <v>679</v>
      </c>
      <c r="E84" s="1">
        <v>623</v>
      </c>
      <c r="F84" s="1">
        <v>1807</v>
      </c>
      <c r="G84" s="1">
        <v>1441</v>
      </c>
      <c r="H84" s="1">
        <v>1908</v>
      </c>
      <c r="I84" s="1">
        <v>1078</v>
      </c>
      <c r="J84" s="1">
        <v>387</v>
      </c>
    </row>
    <row r="85" spans="1:10" x14ac:dyDescent="0.2">
      <c r="A85" s="1" t="s">
        <v>209</v>
      </c>
      <c r="B85" s="1">
        <v>3896</v>
      </c>
      <c r="C85" s="1">
        <v>1399</v>
      </c>
      <c r="D85" s="1">
        <v>282</v>
      </c>
      <c r="E85" s="1">
        <v>191</v>
      </c>
      <c r="F85" s="1">
        <v>494</v>
      </c>
      <c r="G85" s="1">
        <v>697</v>
      </c>
      <c r="H85" s="1">
        <v>543</v>
      </c>
      <c r="I85" s="1">
        <v>228</v>
      </c>
      <c r="J85" s="1">
        <v>62</v>
      </c>
    </row>
    <row r="86" spans="1:10" x14ac:dyDescent="0.2">
      <c r="A86" s="1" t="s">
        <v>210</v>
      </c>
      <c r="B86" s="1">
        <v>194</v>
      </c>
      <c r="C86" s="1">
        <v>33</v>
      </c>
      <c r="D86" s="1">
        <v>3</v>
      </c>
      <c r="E86" s="1">
        <v>16</v>
      </c>
      <c r="F86" s="1">
        <v>11</v>
      </c>
      <c r="G86" s="1">
        <v>14</v>
      </c>
      <c r="H86" s="1">
        <v>107</v>
      </c>
      <c r="I86" s="1">
        <v>9</v>
      </c>
      <c r="J86" s="1">
        <v>1</v>
      </c>
    </row>
    <row r="87" spans="1:10" x14ac:dyDescent="0.2">
      <c r="A87" s="1" t="s">
        <v>211</v>
      </c>
      <c r="B87" s="1">
        <v>1108</v>
      </c>
      <c r="C87" s="1">
        <v>271</v>
      </c>
      <c r="D87" s="1">
        <v>98</v>
      </c>
      <c r="E87" s="1">
        <v>81</v>
      </c>
      <c r="F87" s="1">
        <v>151</v>
      </c>
      <c r="G87" s="1">
        <v>213</v>
      </c>
      <c r="H87" s="1">
        <v>148</v>
      </c>
      <c r="I87" s="1">
        <v>89</v>
      </c>
      <c r="J87" s="1">
        <v>57</v>
      </c>
    </row>
    <row r="88" spans="1:10" x14ac:dyDescent="0.2">
      <c r="A88" s="1" t="s">
        <v>212</v>
      </c>
      <c r="B88" s="1">
        <v>1970</v>
      </c>
      <c r="C88" s="1">
        <v>467</v>
      </c>
      <c r="D88" s="1">
        <v>177</v>
      </c>
      <c r="E88" s="1">
        <v>130</v>
      </c>
      <c r="F88" s="1">
        <v>258</v>
      </c>
      <c r="G88" s="1">
        <v>466</v>
      </c>
      <c r="H88" s="1">
        <v>212</v>
      </c>
      <c r="I88" s="1">
        <v>153</v>
      </c>
      <c r="J88" s="1">
        <v>107</v>
      </c>
    </row>
    <row r="89" spans="1:10" x14ac:dyDescent="0.2">
      <c r="A89" s="1" t="s">
        <v>213</v>
      </c>
      <c r="B89" s="1">
        <v>2388</v>
      </c>
      <c r="C89" s="1">
        <v>465</v>
      </c>
      <c r="D89" s="1">
        <v>268</v>
      </c>
      <c r="E89" s="1">
        <v>141</v>
      </c>
      <c r="F89" s="1">
        <v>337</v>
      </c>
      <c r="G89" s="1">
        <v>642</v>
      </c>
      <c r="H89" s="1">
        <v>231</v>
      </c>
      <c r="I89" s="1">
        <v>173</v>
      </c>
      <c r="J89" s="1">
        <v>131</v>
      </c>
    </row>
    <row r="90" spans="1:10" x14ac:dyDescent="0.2">
      <c r="A90" s="1" t="s">
        <v>214</v>
      </c>
      <c r="B90" s="1">
        <v>438</v>
      </c>
      <c r="C90" s="1">
        <v>98</v>
      </c>
      <c r="D90" s="1">
        <v>5</v>
      </c>
      <c r="E90" s="1">
        <v>16</v>
      </c>
      <c r="F90" s="1">
        <v>46</v>
      </c>
      <c r="G90" s="1">
        <v>193</v>
      </c>
      <c r="H90" s="1">
        <v>64</v>
      </c>
      <c r="I90" s="1">
        <v>13</v>
      </c>
      <c r="J90" s="1">
        <v>3</v>
      </c>
    </row>
    <row r="91" spans="1:10" x14ac:dyDescent="0.2">
      <c r="A91" s="1" t="s">
        <v>215</v>
      </c>
      <c r="B91" s="1">
        <v>891</v>
      </c>
      <c r="C91" s="1">
        <v>119</v>
      </c>
      <c r="D91" s="1">
        <v>17</v>
      </c>
      <c r="E91" s="1">
        <v>23</v>
      </c>
      <c r="F91" s="1">
        <v>97</v>
      </c>
      <c r="G91" s="1">
        <v>547</v>
      </c>
      <c r="H91" s="1">
        <v>69</v>
      </c>
      <c r="I91" s="1">
        <v>16</v>
      </c>
      <c r="J91" s="1">
        <v>3</v>
      </c>
    </row>
    <row r="92" spans="1:10" x14ac:dyDescent="0.2">
      <c r="A92" s="1" t="s">
        <v>216</v>
      </c>
      <c r="B92" s="1">
        <v>131</v>
      </c>
      <c r="C92" s="1">
        <v>18</v>
      </c>
      <c r="D92" s="1">
        <v>1</v>
      </c>
      <c r="E92" s="1">
        <v>5</v>
      </c>
      <c r="F92" s="1">
        <v>12</v>
      </c>
      <c r="G92" s="1">
        <v>84</v>
      </c>
      <c r="H92" s="1">
        <v>9</v>
      </c>
      <c r="I92" s="1">
        <v>1</v>
      </c>
      <c r="J92" s="1">
        <v>1</v>
      </c>
    </row>
    <row r="93" spans="1:10" x14ac:dyDescent="0.2">
      <c r="A93" s="1" t="s">
        <v>217</v>
      </c>
      <c r="B93" s="1">
        <v>44</v>
      </c>
      <c r="C93" s="1">
        <v>10</v>
      </c>
      <c r="D93" s="1">
        <v>1</v>
      </c>
      <c r="E93" s="1">
        <v>1</v>
      </c>
      <c r="F93" s="1">
        <v>4</v>
      </c>
      <c r="G93" s="1">
        <v>21</v>
      </c>
      <c r="H93" s="1">
        <v>4</v>
      </c>
      <c r="I93" s="1">
        <v>1</v>
      </c>
      <c r="J93" s="1">
        <v>2</v>
      </c>
    </row>
    <row r="94" spans="1:10" x14ac:dyDescent="0.2">
      <c r="A94" s="1" t="s">
        <v>218</v>
      </c>
      <c r="B94" s="1">
        <v>34</v>
      </c>
      <c r="C94" s="1">
        <v>3</v>
      </c>
      <c r="D94" s="1">
        <v>0</v>
      </c>
      <c r="E94" s="1">
        <v>1</v>
      </c>
      <c r="F94" s="1">
        <v>4</v>
      </c>
      <c r="G94" s="1">
        <v>24</v>
      </c>
      <c r="H94" s="1">
        <v>0</v>
      </c>
      <c r="I94" s="1">
        <v>1</v>
      </c>
      <c r="J94" s="1">
        <v>1</v>
      </c>
    </row>
    <row r="95" spans="1:10" x14ac:dyDescent="0.2">
      <c r="A95" s="1" t="s">
        <v>219</v>
      </c>
      <c r="B95" s="1">
        <v>44</v>
      </c>
      <c r="C95" s="1">
        <v>3</v>
      </c>
      <c r="D95" s="1">
        <v>1</v>
      </c>
      <c r="E95" s="1">
        <v>1</v>
      </c>
      <c r="F95" s="1">
        <v>11</v>
      </c>
      <c r="G95" s="1">
        <v>26</v>
      </c>
      <c r="H95" s="1">
        <v>1</v>
      </c>
      <c r="I95" s="1">
        <v>0</v>
      </c>
      <c r="J95" s="1">
        <v>1</v>
      </c>
    </row>
    <row r="96" spans="1:10" x14ac:dyDescent="0.2">
      <c r="A96" s="1" t="s">
        <v>220</v>
      </c>
      <c r="B96" s="1">
        <v>64</v>
      </c>
      <c r="C96" s="1">
        <v>6</v>
      </c>
      <c r="D96" s="1">
        <v>1</v>
      </c>
      <c r="E96" s="1">
        <v>1</v>
      </c>
      <c r="F96" s="1">
        <v>15</v>
      </c>
      <c r="G96" s="1">
        <v>35</v>
      </c>
      <c r="H96" s="1">
        <v>4</v>
      </c>
      <c r="I96" s="1">
        <v>1</v>
      </c>
      <c r="J96" s="1">
        <v>1</v>
      </c>
    </row>
    <row r="97" spans="1:10" x14ac:dyDescent="0.2">
      <c r="A97" s="1" t="s">
        <v>221</v>
      </c>
      <c r="B97" s="1">
        <v>55</v>
      </c>
      <c r="C97" s="1">
        <v>7</v>
      </c>
      <c r="D97" s="1">
        <v>0</v>
      </c>
      <c r="E97" s="1">
        <v>1</v>
      </c>
      <c r="F97" s="1">
        <v>7</v>
      </c>
      <c r="G97" s="1">
        <v>39</v>
      </c>
      <c r="H97" s="1">
        <v>0</v>
      </c>
      <c r="I97" s="1">
        <v>0</v>
      </c>
      <c r="J97" s="1">
        <v>1</v>
      </c>
    </row>
    <row r="98" spans="1:10" x14ac:dyDescent="0.2">
      <c r="A98" s="1" t="s">
        <v>222</v>
      </c>
      <c r="B98" s="1">
        <v>42</v>
      </c>
      <c r="C98" s="1">
        <v>9</v>
      </c>
      <c r="D98" s="1">
        <v>0</v>
      </c>
      <c r="E98" s="1">
        <v>1</v>
      </c>
      <c r="F98" s="1">
        <v>3</v>
      </c>
      <c r="G98" s="1">
        <v>25</v>
      </c>
      <c r="H98" s="1">
        <v>3</v>
      </c>
      <c r="I98" s="1">
        <v>1</v>
      </c>
      <c r="J98" s="1">
        <v>0</v>
      </c>
    </row>
    <row r="99" spans="1:10" x14ac:dyDescent="0.2">
      <c r="A99" s="1" t="s">
        <v>223</v>
      </c>
      <c r="B99" s="1">
        <v>79</v>
      </c>
      <c r="C99" s="1">
        <v>12</v>
      </c>
      <c r="D99" s="1">
        <v>1</v>
      </c>
      <c r="E99" s="1">
        <v>3</v>
      </c>
      <c r="F99" s="1">
        <v>10</v>
      </c>
      <c r="G99" s="1">
        <v>43</v>
      </c>
      <c r="H99" s="1">
        <v>7</v>
      </c>
      <c r="I99" s="1">
        <v>2</v>
      </c>
      <c r="J99" s="1">
        <v>1</v>
      </c>
    </row>
    <row r="100" spans="1:10" x14ac:dyDescent="0.2">
      <c r="A100" s="1" t="s">
        <v>144</v>
      </c>
      <c r="B100" s="1">
        <v>353</v>
      </c>
      <c r="C100" s="1">
        <v>63</v>
      </c>
      <c r="D100" s="1">
        <v>7</v>
      </c>
      <c r="E100" s="1">
        <v>9</v>
      </c>
      <c r="F100" s="1">
        <v>74</v>
      </c>
      <c r="G100" s="1">
        <v>77</v>
      </c>
      <c r="H100" s="1">
        <v>70</v>
      </c>
      <c r="I100" s="1">
        <v>28</v>
      </c>
      <c r="J100" s="1">
        <v>25</v>
      </c>
    </row>
    <row r="101" spans="1:10" x14ac:dyDescent="0.2">
      <c r="A101" s="1" t="s">
        <v>183</v>
      </c>
      <c r="B101" s="1">
        <v>83473</v>
      </c>
      <c r="C101" s="1">
        <v>9400</v>
      </c>
      <c r="D101" s="1">
        <v>4552</v>
      </c>
      <c r="E101" s="1">
        <v>5585</v>
      </c>
      <c r="F101" s="1">
        <v>15091</v>
      </c>
      <c r="G101" s="1">
        <v>6576</v>
      </c>
      <c r="H101" s="1">
        <v>31036</v>
      </c>
      <c r="I101" s="1">
        <v>6069</v>
      </c>
      <c r="J101" s="1">
        <v>5164</v>
      </c>
    </row>
    <row r="102" spans="1:10" x14ac:dyDescent="0.2">
      <c r="A102" s="31" t="s">
        <v>547</v>
      </c>
      <c r="B102" s="31"/>
      <c r="C102" s="31"/>
      <c r="D102" s="31"/>
      <c r="E102" s="31"/>
      <c r="F102" s="31"/>
      <c r="G102" s="31"/>
      <c r="H102" s="31"/>
      <c r="I102" s="31"/>
      <c r="J102" s="31"/>
    </row>
  </sheetData>
  <mergeCells count="2">
    <mergeCell ref="A102:J102"/>
    <mergeCell ref="A49:J49"/>
  </mergeCells>
  <pageMargins left="0.7" right="0.7" top="0.75" bottom="0.75" header="0.3" footer="0.3"/>
  <pageSetup orientation="portrait" r:id="rId1"/>
  <rowBreaks count="1" manualBreakCount="1">
    <brk id="50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05ECC-1683-47DF-92CC-35BD265AEC23}">
  <dimension ref="A1:AC21"/>
  <sheetViews>
    <sheetView view="pageBreakPreview" zoomScale="125" zoomScaleNormal="100" zoomScaleSheetLayoutView="125" workbookViewId="0">
      <selection activeCell="Q2" sqref="Q2"/>
    </sheetView>
  </sheetViews>
  <sheetFormatPr defaultColWidth="8.85546875" defaultRowHeight="11.25" x14ac:dyDescent="0.2"/>
  <cols>
    <col min="1" max="1" width="8.85546875" style="1"/>
    <col min="2" max="4" width="5.85546875" style="1" customWidth="1"/>
    <col min="5" max="16" width="5.140625" style="1" customWidth="1"/>
    <col min="17" max="17" width="8.85546875" style="1"/>
    <col min="18" max="29" width="6.85546875" style="1" customWidth="1"/>
    <col min="30" max="16384" width="8.85546875" style="1"/>
  </cols>
  <sheetData>
    <row r="1" spans="1:29" x14ac:dyDescent="0.2">
      <c r="A1" s="1" t="s">
        <v>620</v>
      </c>
      <c r="Q1" s="1" t="s">
        <v>621</v>
      </c>
    </row>
    <row r="2" spans="1:29" s="24" customFormat="1" ht="9.6" customHeight="1" x14ac:dyDescent="0.15">
      <c r="A2" s="25" t="s">
        <v>578</v>
      </c>
      <c r="B2" s="34" t="s">
        <v>0</v>
      </c>
      <c r="C2" s="34"/>
      <c r="D2" s="34"/>
      <c r="E2" s="34" t="s">
        <v>1</v>
      </c>
      <c r="F2" s="34"/>
      <c r="G2" s="34"/>
      <c r="H2" s="34" t="s">
        <v>2</v>
      </c>
      <c r="I2" s="34"/>
      <c r="J2" s="34"/>
      <c r="K2" s="34" t="s">
        <v>3</v>
      </c>
      <c r="L2" s="34"/>
      <c r="M2" s="34"/>
      <c r="N2" s="34" t="s">
        <v>4</v>
      </c>
      <c r="O2" s="34"/>
      <c r="P2" s="35"/>
      <c r="Q2" s="25" t="s">
        <v>578</v>
      </c>
      <c r="R2" s="34" t="s">
        <v>5</v>
      </c>
      <c r="S2" s="34"/>
      <c r="T2" s="34"/>
      <c r="U2" s="34" t="s">
        <v>6</v>
      </c>
      <c r="V2" s="34"/>
      <c r="W2" s="34"/>
      <c r="X2" s="34" t="s">
        <v>7</v>
      </c>
      <c r="Y2" s="34"/>
      <c r="Z2" s="34"/>
      <c r="AA2" s="34" t="s">
        <v>8</v>
      </c>
      <c r="AB2" s="34"/>
      <c r="AC2" s="35"/>
    </row>
    <row r="3" spans="1:29" s="29" customFormat="1" ht="9.6" customHeight="1" x14ac:dyDescent="0.15">
      <c r="A3" s="26" t="s">
        <v>579</v>
      </c>
      <c r="B3" s="27" t="s">
        <v>0</v>
      </c>
      <c r="C3" s="27" t="s">
        <v>24</v>
      </c>
      <c r="D3" s="27" t="s">
        <v>25</v>
      </c>
      <c r="E3" s="27" t="s">
        <v>0</v>
      </c>
      <c r="F3" s="27" t="s">
        <v>24</v>
      </c>
      <c r="G3" s="27" t="s">
        <v>25</v>
      </c>
      <c r="H3" s="27" t="s">
        <v>0</v>
      </c>
      <c r="I3" s="27" t="s">
        <v>24</v>
      </c>
      <c r="J3" s="27" t="s">
        <v>25</v>
      </c>
      <c r="K3" s="27" t="s">
        <v>0</v>
      </c>
      <c r="L3" s="27" t="s">
        <v>24</v>
      </c>
      <c r="M3" s="27" t="s">
        <v>25</v>
      </c>
      <c r="N3" s="27" t="s">
        <v>0</v>
      </c>
      <c r="O3" s="27" t="s">
        <v>24</v>
      </c>
      <c r="P3" s="28" t="s">
        <v>25</v>
      </c>
      <c r="Q3" s="26" t="s">
        <v>579</v>
      </c>
      <c r="R3" s="27" t="s">
        <v>0</v>
      </c>
      <c r="S3" s="27" t="s">
        <v>24</v>
      </c>
      <c r="T3" s="27" t="s">
        <v>25</v>
      </c>
      <c r="U3" s="27" t="s">
        <v>0</v>
      </c>
      <c r="V3" s="27" t="s">
        <v>24</v>
      </c>
      <c r="W3" s="27" t="s">
        <v>25</v>
      </c>
      <c r="X3" s="27" t="s">
        <v>0</v>
      </c>
      <c r="Y3" s="27" t="s">
        <v>24</v>
      </c>
      <c r="Z3" s="27" t="s">
        <v>25</v>
      </c>
      <c r="AA3" s="27" t="s">
        <v>0</v>
      </c>
      <c r="AB3" s="27" t="s">
        <v>24</v>
      </c>
      <c r="AC3" s="28" t="s">
        <v>25</v>
      </c>
    </row>
    <row r="4" spans="1:29" x14ac:dyDescent="0.2">
      <c r="A4" s="1" t="s">
        <v>546</v>
      </c>
      <c r="B4" s="1">
        <v>303689</v>
      </c>
      <c r="C4" s="1">
        <v>158201</v>
      </c>
      <c r="D4" s="1">
        <v>145488</v>
      </c>
      <c r="E4" s="1">
        <v>59310</v>
      </c>
      <c r="F4" s="1">
        <v>31353</v>
      </c>
      <c r="G4" s="1">
        <v>27957</v>
      </c>
      <c r="H4" s="1">
        <v>15912</v>
      </c>
      <c r="I4" s="1">
        <v>8032</v>
      </c>
      <c r="J4" s="1">
        <v>7880</v>
      </c>
      <c r="K4" s="1">
        <v>19801</v>
      </c>
      <c r="L4" s="1">
        <v>10542</v>
      </c>
      <c r="M4" s="1">
        <v>9259</v>
      </c>
      <c r="N4" s="1">
        <v>52820</v>
      </c>
      <c r="O4" s="1">
        <v>27924</v>
      </c>
      <c r="P4" s="1">
        <v>24896</v>
      </c>
      <c r="Q4" s="1" t="s">
        <v>546</v>
      </c>
      <c r="R4" s="1">
        <v>33139</v>
      </c>
      <c r="S4" s="1">
        <v>18902</v>
      </c>
      <c r="T4" s="1">
        <v>14237</v>
      </c>
      <c r="U4" s="1">
        <v>83429</v>
      </c>
      <c r="V4" s="1">
        <v>41494</v>
      </c>
      <c r="W4" s="1">
        <v>41935</v>
      </c>
      <c r="X4" s="1">
        <v>23458</v>
      </c>
      <c r="Y4" s="1">
        <v>12131</v>
      </c>
      <c r="Z4" s="1">
        <v>11327</v>
      </c>
      <c r="AA4" s="1">
        <v>15820</v>
      </c>
      <c r="AB4" s="1">
        <v>7823</v>
      </c>
      <c r="AC4" s="1">
        <v>7997</v>
      </c>
    </row>
    <row r="5" spans="1:29" x14ac:dyDescent="0.2">
      <c r="A5" s="1" t="s">
        <v>183</v>
      </c>
      <c r="B5" s="1">
        <v>156531</v>
      </c>
      <c r="C5" s="1">
        <v>73058</v>
      </c>
      <c r="D5" s="1">
        <v>83473</v>
      </c>
      <c r="E5" s="1">
        <v>19626</v>
      </c>
      <c r="F5" s="1">
        <v>10226</v>
      </c>
      <c r="G5" s="1">
        <v>9400</v>
      </c>
      <c r="H5" s="1">
        <v>8233</v>
      </c>
      <c r="I5" s="1">
        <v>3681</v>
      </c>
      <c r="J5" s="1">
        <v>4552</v>
      </c>
      <c r="K5" s="1">
        <v>10172</v>
      </c>
      <c r="L5" s="1">
        <v>4587</v>
      </c>
      <c r="M5" s="1">
        <v>5585</v>
      </c>
      <c r="N5" s="1">
        <v>28971</v>
      </c>
      <c r="O5" s="1">
        <v>13880</v>
      </c>
      <c r="P5" s="1">
        <v>15091</v>
      </c>
      <c r="Q5" s="1" t="s">
        <v>183</v>
      </c>
      <c r="R5" s="1">
        <v>12807</v>
      </c>
      <c r="S5" s="1">
        <v>6231</v>
      </c>
      <c r="T5" s="1">
        <v>6576</v>
      </c>
      <c r="U5" s="1">
        <v>56163</v>
      </c>
      <c r="V5" s="1">
        <v>25127</v>
      </c>
      <c r="W5" s="1">
        <v>31036</v>
      </c>
      <c r="X5" s="1">
        <v>11639</v>
      </c>
      <c r="Y5" s="1">
        <v>5570</v>
      </c>
      <c r="Z5" s="1">
        <v>6069</v>
      </c>
      <c r="AA5" s="1">
        <v>8920</v>
      </c>
      <c r="AB5" s="1">
        <v>3756</v>
      </c>
      <c r="AC5" s="1">
        <v>5164</v>
      </c>
    </row>
    <row r="6" spans="1:29" x14ac:dyDescent="0.2">
      <c r="A6" s="1" t="s">
        <v>200</v>
      </c>
      <c r="B6" s="1">
        <v>124259</v>
      </c>
      <c r="C6" s="1">
        <v>69519</v>
      </c>
      <c r="D6" s="1">
        <v>54740</v>
      </c>
      <c r="E6" s="1">
        <v>35085</v>
      </c>
      <c r="F6" s="1">
        <v>18011</v>
      </c>
      <c r="G6" s="1">
        <v>17074</v>
      </c>
      <c r="H6" s="1">
        <v>6267</v>
      </c>
      <c r="I6" s="1">
        <v>3508</v>
      </c>
      <c r="J6" s="1">
        <v>2759</v>
      </c>
      <c r="K6" s="1">
        <v>8084</v>
      </c>
      <c r="L6" s="1">
        <v>4815</v>
      </c>
      <c r="M6" s="1">
        <v>3269</v>
      </c>
      <c r="N6" s="1">
        <v>20804</v>
      </c>
      <c r="O6" s="1">
        <v>11952</v>
      </c>
      <c r="P6" s="1">
        <v>8852</v>
      </c>
      <c r="Q6" s="1" t="s">
        <v>200</v>
      </c>
      <c r="R6" s="1">
        <v>13201</v>
      </c>
      <c r="S6" s="1">
        <v>7897</v>
      </c>
      <c r="T6" s="1">
        <v>5304</v>
      </c>
      <c r="U6" s="1">
        <v>24506</v>
      </c>
      <c r="V6" s="1">
        <v>14359</v>
      </c>
      <c r="W6" s="1">
        <v>10147</v>
      </c>
      <c r="X6" s="1">
        <v>10411</v>
      </c>
      <c r="Y6" s="1">
        <v>5603</v>
      </c>
      <c r="Z6" s="1">
        <v>4808</v>
      </c>
      <c r="AA6" s="1">
        <v>5901</v>
      </c>
      <c r="AB6" s="1">
        <v>3374</v>
      </c>
      <c r="AC6" s="1">
        <v>2527</v>
      </c>
    </row>
    <row r="7" spans="1:29" x14ac:dyDescent="0.2">
      <c r="A7" s="1" t="s">
        <v>201</v>
      </c>
      <c r="B7" s="1">
        <v>21473</v>
      </c>
      <c r="C7" s="1">
        <v>14515</v>
      </c>
      <c r="D7" s="1">
        <v>6958</v>
      </c>
      <c r="E7" s="1">
        <v>4438</v>
      </c>
      <c r="F7" s="1">
        <v>2994</v>
      </c>
      <c r="G7" s="1">
        <v>1444</v>
      </c>
      <c r="H7" s="1">
        <v>1390</v>
      </c>
      <c r="I7" s="1">
        <v>824</v>
      </c>
      <c r="J7" s="1">
        <v>566</v>
      </c>
      <c r="K7" s="1">
        <v>1505</v>
      </c>
      <c r="L7" s="1">
        <v>1108</v>
      </c>
      <c r="M7" s="1">
        <v>397</v>
      </c>
      <c r="N7" s="1">
        <v>2845</v>
      </c>
      <c r="O7" s="1">
        <v>1942</v>
      </c>
      <c r="P7" s="1">
        <v>903</v>
      </c>
      <c r="Q7" s="1" t="s">
        <v>201</v>
      </c>
      <c r="R7" s="1">
        <v>6260</v>
      </c>
      <c r="S7" s="1">
        <v>4095</v>
      </c>
      <c r="T7" s="1">
        <v>2165</v>
      </c>
      <c r="U7" s="1">
        <v>2686</v>
      </c>
      <c r="V7" s="1">
        <v>1949</v>
      </c>
      <c r="W7" s="1">
        <v>737</v>
      </c>
      <c r="X7" s="1">
        <v>1369</v>
      </c>
      <c r="Y7" s="1">
        <v>924</v>
      </c>
      <c r="Z7" s="1">
        <v>445</v>
      </c>
      <c r="AA7" s="1">
        <v>980</v>
      </c>
      <c r="AB7" s="1">
        <v>679</v>
      </c>
      <c r="AC7" s="1">
        <v>301</v>
      </c>
    </row>
    <row r="8" spans="1:29" x14ac:dyDescent="0.2">
      <c r="A8" s="1" t="s">
        <v>202</v>
      </c>
      <c r="B8" s="1">
        <v>1426</v>
      </c>
      <c r="C8" s="1">
        <v>1109</v>
      </c>
      <c r="D8" s="1">
        <v>317</v>
      </c>
      <c r="E8" s="1">
        <v>161</v>
      </c>
      <c r="F8" s="1">
        <v>122</v>
      </c>
      <c r="G8" s="1">
        <v>39</v>
      </c>
      <c r="H8" s="1">
        <v>22</v>
      </c>
      <c r="I8" s="1">
        <v>19</v>
      </c>
      <c r="J8" s="1">
        <v>3</v>
      </c>
      <c r="K8" s="1">
        <v>40</v>
      </c>
      <c r="L8" s="1">
        <v>32</v>
      </c>
      <c r="M8" s="1">
        <v>8</v>
      </c>
      <c r="N8" s="1">
        <v>200</v>
      </c>
      <c r="O8" s="1">
        <v>150</v>
      </c>
      <c r="P8" s="1">
        <v>50</v>
      </c>
      <c r="Q8" s="1" t="s">
        <v>202</v>
      </c>
      <c r="R8" s="1">
        <v>871</v>
      </c>
      <c r="S8" s="1">
        <v>679</v>
      </c>
      <c r="T8" s="1">
        <v>192</v>
      </c>
      <c r="U8" s="1">
        <v>74</v>
      </c>
      <c r="V8" s="1">
        <v>59</v>
      </c>
      <c r="W8" s="1">
        <v>15</v>
      </c>
      <c r="X8" s="1">
        <v>39</v>
      </c>
      <c r="Y8" s="1">
        <v>34</v>
      </c>
      <c r="Z8" s="1">
        <v>5</v>
      </c>
      <c r="AA8" s="1">
        <v>19</v>
      </c>
      <c r="AB8" s="1">
        <v>14</v>
      </c>
      <c r="AC8" s="1">
        <v>5</v>
      </c>
    </row>
    <row r="10" spans="1:29" x14ac:dyDescent="0.2">
      <c r="A10" s="1" t="s">
        <v>224</v>
      </c>
      <c r="B10" s="1">
        <v>43509</v>
      </c>
      <c r="C10" s="1">
        <v>24626</v>
      </c>
      <c r="D10" s="1">
        <v>18883</v>
      </c>
      <c r="E10" s="1">
        <v>10019</v>
      </c>
      <c r="F10" s="1">
        <v>5236</v>
      </c>
      <c r="G10" s="1">
        <v>4783</v>
      </c>
      <c r="H10" s="1">
        <v>3045</v>
      </c>
      <c r="I10" s="1">
        <v>1654</v>
      </c>
      <c r="J10" s="1">
        <v>1391</v>
      </c>
      <c r="K10" s="1">
        <v>2959</v>
      </c>
      <c r="L10" s="1">
        <v>1739</v>
      </c>
      <c r="M10" s="1">
        <v>1220</v>
      </c>
      <c r="N10" s="1">
        <v>6067</v>
      </c>
      <c r="O10" s="1">
        <v>3492</v>
      </c>
      <c r="P10" s="1">
        <v>2575</v>
      </c>
      <c r="Q10" s="1" t="s">
        <v>224</v>
      </c>
      <c r="R10" s="1">
        <v>4950</v>
      </c>
      <c r="S10" s="1">
        <v>2833</v>
      </c>
      <c r="T10" s="1">
        <v>2117</v>
      </c>
      <c r="U10" s="1">
        <v>9382</v>
      </c>
      <c r="V10" s="1">
        <v>5684</v>
      </c>
      <c r="W10" s="1">
        <v>3698</v>
      </c>
      <c r="X10" s="1">
        <v>4203</v>
      </c>
      <c r="Y10" s="1">
        <v>2338</v>
      </c>
      <c r="Z10" s="1">
        <v>1865</v>
      </c>
      <c r="AA10" s="1">
        <v>2884</v>
      </c>
      <c r="AB10" s="1">
        <v>1650</v>
      </c>
      <c r="AC10" s="1">
        <v>1234</v>
      </c>
    </row>
    <row r="11" spans="1:29" x14ac:dyDescent="0.2">
      <c r="A11" s="1" t="s">
        <v>183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 t="s">
        <v>183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</row>
    <row r="12" spans="1:29" x14ac:dyDescent="0.2">
      <c r="A12" s="1" t="s">
        <v>200</v>
      </c>
      <c r="B12" s="1">
        <v>37785</v>
      </c>
      <c r="C12" s="1">
        <v>20976</v>
      </c>
      <c r="D12" s="1">
        <v>16809</v>
      </c>
      <c r="E12" s="1">
        <v>8942</v>
      </c>
      <c r="F12" s="1">
        <v>4606</v>
      </c>
      <c r="G12" s="1">
        <v>4336</v>
      </c>
      <c r="H12" s="1">
        <v>2597</v>
      </c>
      <c r="I12" s="1">
        <v>1402</v>
      </c>
      <c r="J12" s="1">
        <v>1195</v>
      </c>
      <c r="K12" s="1">
        <v>2607</v>
      </c>
      <c r="L12" s="1">
        <v>1504</v>
      </c>
      <c r="M12" s="1">
        <v>1103</v>
      </c>
      <c r="N12" s="1">
        <v>5321</v>
      </c>
      <c r="O12" s="1">
        <v>2991</v>
      </c>
      <c r="P12" s="1">
        <v>2330</v>
      </c>
      <c r="Q12" s="1" t="s">
        <v>200</v>
      </c>
      <c r="R12" s="1">
        <v>3564</v>
      </c>
      <c r="S12" s="1">
        <v>1958</v>
      </c>
      <c r="T12" s="1">
        <v>1606</v>
      </c>
      <c r="U12" s="1">
        <v>8447</v>
      </c>
      <c r="V12" s="1">
        <v>5037</v>
      </c>
      <c r="W12" s="1">
        <v>3410</v>
      </c>
      <c r="X12" s="1">
        <v>3769</v>
      </c>
      <c r="Y12" s="1">
        <v>2047</v>
      </c>
      <c r="Z12" s="1">
        <v>1722</v>
      </c>
      <c r="AA12" s="1">
        <v>2538</v>
      </c>
      <c r="AB12" s="1">
        <v>1431</v>
      </c>
      <c r="AC12" s="1">
        <v>1107</v>
      </c>
    </row>
    <row r="13" spans="1:29" x14ac:dyDescent="0.2">
      <c r="A13" s="1" t="s">
        <v>201</v>
      </c>
      <c r="B13" s="1">
        <v>5626</v>
      </c>
      <c r="C13" s="1">
        <v>3567</v>
      </c>
      <c r="D13" s="1">
        <v>2059</v>
      </c>
      <c r="E13" s="1">
        <v>1071</v>
      </c>
      <c r="F13" s="1">
        <v>626</v>
      </c>
      <c r="G13" s="1">
        <v>445</v>
      </c>
      <c r="H13" s="1">
        <v>446</v>
      </c>
      <c r="I13" s="1">
        <v>250</v>
      </c>
      <c r="J13" s="1">
        <v>196</v>
      </c>
      <c r="K13" s="1">
        <v>348</v>
      </c>
      <c r="L13" s="1">
        <v>231</v>
      </c>
      <c r="M13" s="1">
        <v>117</v>
      </c>
      <c r="N13" s="1">
        <v>735</v>
      </c>
      <c r="O13" s="1">
        <v>493</v>
      </c>
      <c r="P13" s="1">
        <v>242</v>
      </c>
      <c r="Q13" s="1" t="s">
        <v>201</v>
      </c>
      <c r="R13" s="1">
        <v>1317</v>
      </c>
      <c r="S13" s="1">
        <v>815</v>
      </c>
      <c r="T13" s="1">
        <v>502</v>
      </c>
      <c r="U13" s="1">
        <v>932</v>
      </c>
      <c r="V13" s="1">
        <v>644</v>
      </c>
      <c r="W13" s="1">
        <v>288</v>
      </c>
      <c r="X13" s="1">
        <v>432</v>
      </c>
      <c r="Y13" s="1">
        <v>289</v>
      </c>
      <c r="Z13" s="1">
        <v>143</v>
      </c>
      <c r="AA13" s="1">
        <v>345</v>
      </c>
      <c r="AB13" s="1">
        <v>219</v>
      </c>
      <c r="AC13" s="1">
        <v>126</v>
      </c>
    </row>
    <row r="14" spans="1:29" x14ac:dyDescent="0.2">
      <c r="A14" s="1" t="s">
        <v>202</v>
      </c>
      <c r="B14" s="1">
        <v>98</v>
      </c>
      <c r="C14" s="1">
        <v>83</v>
      </c>
      <c r="D14" s="1">
        <v>15</v>
      </c>
      <c r="E14" s="1">
        <v>6</v>
      </c>
      <c r="F14" s="1">
        <v>4</v>
      </c>
      <c r="G14" s="1">
        <v>2</v>
      </c>
      <c r="H14" s="1">
        <v>2</v>
      </c>
      <c r="I14" s="1">
        <v>2</v>
      </c>
      <c r="J14" s="1">
        <v>0</v>
      </c>
      <c r="K14" s="1">
        <v>4</v>
      </c>
      <c r="L14" s="1">
        <v>4</v>
      </c>
      <c r="M14" s="1">
        <v>0</v>
      </c>
      <c r="N14" s="1">
        <v>11</v>
      </c>
      <c r="O14" s="1">
        <v>8</v>
      </c>
      <c r="P14" s="1">
        <v>3</v>
      </c>
      <c r="Q14" s="1" t="s">
        <v>202</v>
      </c>
      <c r="R14" s="1">
        <v>69</v>
      </c>
      <c r="S14" s="1">
        <v>60</v>
      </c>
      <c r="T14" s="1">
        <v>9</v>
      </c>
      <c r="U14" s="1">
        <v>3</v>
      </c>
      <c r="V14" s="1">
        <v>3</v>
      </c>
      <c r="W14" s="1">
        <v>0</v>
      </c>
      <c r="X14" s="1">
        <v>2</v>
      </c>
      <c r="Y14" s="1">
        <v>2</v>
      </c>
      <c r="Z14" s="1">
        <v>0</v>
      </c>
      <c r="AA14" s="1">
        <v>1</v>
      </c>
      <c r="AB14" s="1">
        <v>0</v>
      </c>
      <c r="AC14" s="1">
        <v>1</v>
      </c>
    </row>
    <row r="16" spans="1:29" x14ac:dyDescent="0.2">
      <c r="A16" s="1" t="s">
        <v>580</v>
      </c>
      <c r="B16" s="1">
        <v>260180</v>
      </c>
      <c r="C16" s="1">
        <v>133575</v>
      </c>
      <c r="D16" s="1">
        <v>126605</v>
      </c>
      <c r="E16" s="1">
        <v>49291</v>
      </c>
      <c r="F16" s="1">
        <v>26117</v>
      </c>
      <c r="G16" s="1">
        <v>23174</v>
      </c>
      <c r="H16" s="1">
        <v>12867</v>
      </c>
      <c r="I16" s="1">
        <v>6378</v>
      </c>
      <c r="J16" s="1">
        <v>6489</v>
      </c>
      <c r="K16" s="1">
        <v>16842</v>
      </c>
      <c r="L16" s="1">
        <v>8803</v>
      </c>
      <c r="M16" s="1">
        <v>8039</v>
      </c>
      <c r="N16" s="1">
        <v>46753</v>
      </c>
      <c r="O16" s="1">
        <v>24432</v>
      </c>
      <c r="P16" s="1">
        <v>22321</v>
      </c>
      <c r="Q16" s="1" t="s">
        <v>580</v>
      </c>
      <c r="R16" s="1">
        <v>28189</v>
      </c>
      <c r="S16" s="1">
        <v>16069</v>
      </c>
      <c r="T16" s="1">
        <v>12120</v>
      </c>
      <c r="U16" s="1">
        <v>74047</v>
      </c>
      <c r="V16" s="1">
        <v>35810</v>
      </c>
      <c r="W16" s="1">
        <v>38237</v>
      </c>
      <c r="X16" s="1">
        <v>19255</v>
      </c>
      <c r="Y16" s="1">
        <v>9793</v>
      </c>
      <c r="Z16" s="1">
        <v>9462</v>
      </c>
      <c r="AA16" s="1">
        <v>12936</v>
      </c>
      <c r="AB16" s="1">
        <v>6173</v>
      </c>
      <c r="AC16" s="1">
        <v>6763</v>
      </c>
    </row>
    <row r="17" spans="1:29" x14ac:dyDescent="0.2">
      <c r="A17" s="1" t="s">
        <v>183</v>
      </c>
      <c r="B17" s="1">
        <v>156531</v>
      </c>
      <c r="C17" s="1">
        <v>73058</v>
      </c>
      <c r="D17" s="1">
        <v>83473</v>
      </c>
      <c r="E17" s="1">
        <v>19626</v>
      </c>
      <c r="F17" s="1">
        <v>10226</v>
      </c>
      <c r="G17" s="1">
        <v>9400</v>
      </c>
      <c r="H17" s="1">
        <v>8233</v>
      </c>
      <c r="I17" s="1">
        <v>3681</v>
      </c>
      <c r="J17" s="1">
        <v>4552</v>
      </c>
      <c r="K17" s="1">
        <v>10172</v>
      </c>
      <c r="L17" s="1">
        <v>4587</v>
      </c>
      <c r="M17" s="1">
        <v>5585</v>
      </c>
      <c r="N17" s="1">
        <v>28971</v>
      </c>
      <c r="O17" s="1">
        <v>13880</v>
      </c>
      <c r="P17" s="1">
        <v>15091</v>
      </c>
      <c r="Q17" s="1" t="s">
        <v>183</v>
      </c>
      <c r="R17" s="1">
        <v>12807</v>
      </c>
      <c r="S17" s="1">
        <v>6231</v>
      </c>
      <c r="T17" s="1">
        <v>6576</v>
      </c>
      <c r="U17" s="1">
        <v>56163</v>
      </c>
      <c r="V17" s="1">
        <v>25127</v>
      </c>
      <c r="W17" s="1">
        <v>31036</v>
      </c>
      <c r="X17" s="1">
        <v>11639</v>
      </c>
      <c r="Y17" s="1">
        <v>5570</v>
      </c>
      <c r="Z17" s="1">
        <v>6069</v>
      </c>
      <c r="AA17" s="1">
        <v>8920</v>
      </c>
      <c r="AB17" s="1">
        <v>3756</v>
      </c>
      <c r="AC17" s="1">
        <v>5164</v>
      </c>
    </row>
    <row r="18" spans="1:29" x14ac:dyDescent="0.2">
      <c r="A18" s="1" t="s">
        <v>200</v>
      </c>
      <c r="B18" s="1">
        <v>86474</v>
      </c>
      <c r="C18" s="1">
        <v>48543</v>
      </c>
      <c r="D18" s="1">
        <v>37931</v>
      </c>
      <c r="E18" s="1">
        <v>26143</v>
      </c>
      <c r="F18" s="1">
        <v>13405</v>
      </c>
      <c r="G18" s="1">
        <v>12738</v>
      </c>
      <c r="H18" s="1">
        <v>3670</v>
      </c>
      <c r="I18" s="1">
        <v>2106</v>
      </c>
      <c r="J18" s="1">
        <v>1564</v>
      </c>
      <c r="K18" s="1">
        <v>5477</v>
      </c>
      <c r="L18" s="1">
        <v>3311</v>
      </c>
      <c r="M18" s="1">
        <v>2166</v>
      </c>
      <c r="N18" s="1">
        <v>15483</v>
      </c>
      <c r="O18" s="1">
        <v>8961</v>
      </c>
      <c r="P18" s="1">
        <v>6522</v>
      </c>
      <c r="Q18" s="1" t="s">
        <v>200</v>
      </c>
      <c r="R18" s="1">
        <v>9637</v>
      </c>
      <c r="S18" s="1">
        <v>5939</v>
      </c>
      <c r="T18" s="1">
        <v>3698</v>
      </c>
      <c r="U18" s="1">
        <v>16059</v>
      </c>
      <c r="V18" s="1">
        <v>9322</v>
      </c>
      <c r="W18" s="1">
        <v>6737</v>
      </c>
      <c r="X18" s="1">
        <v>6642</v>
      </c>
      <c r="Y18" s="1">
        <v>3556</v>
      </c>
      <c r="Z18" s="1">
        <v>3086</v>
      </c>
      <c r="AA18" s="1">
        <v>3363</v>
      </c>
      <c r="AB18" s="1">
        <v>1943</v>
      </c>
      <c r="AC18" s="1">
        <v>1420</v>
      </c>
    </row>
    <row r="19" spans="1:29" x14ac:dyDescent="0.2">
      <c r="A19" s="1" t="s">
        <v>201</v>
      </c>
      <c r="B19" s="1">
        <v>15847</v>
      </c>
      <c r="C19" s="1">
        <v>10948</v>
      </c>
      <c r="D19" s="1">
        <v>4899</v>
      </c>
      <c r="E19" s="1">
        <v>3367</v>
      </c>
      <c r="F19" s="1">
        <v>2368</v>
      </c>
      <c r="G19" s="1">
        <v>999</v>
      </c>
      <c r="H19" s="1">
        <v>944</v>
      </c>
      <c r="I19" s="1">
        <v>574</v>
      </c>
      <c r="J19" s="1">
        <v>370</v>
      </c>
      <c r="K19" s="1">
        <v>1157</v>
      </c>
      <c r="L19" s="1">
        <v>877</v>
      </c>
      <c r="M19" s="1">
        <v>280</v>
      </c>
      <c r="N19" s="1">
        <v>2110</v>
      </c>
      <c r="O19" s="1">
        <v>1449</v>
      </c>
      <c r="P19" s="1">
        <v>661</v>
      </c>
      <c r="Q19" s="1" t="s">
        <v>201</v>
      </c>
      <c r="R19" s="1">
        <v>4943</v>
      </c>
      <c r="S19" s="1">
        <v>3280</v>
      </c>
      <c r="T19" s="1">
        <v>1663</v>
      </c>
      <c r="U19" s="1">
        <v>1754</v>
      </c>
      <c r="V19" s="1">
        <v>1305</v>
      </c>
      <c r="W19" s="1">
        <v>449</v>
      </c>
      <c r="X19" s="1">
        <v>937</v>
      </c>
      <c r="Y19" s="1">
        <v>635</v>
      </c>
      <c r="Z19" s="1">
        <v>302</v>
      </c>
      <c r="AA19" s="1">
        <v>635</v>
      </c>
      <c r="AB19" s="1">
        <v>460</v>
      </c>
      <c r="AC19" s="1">
        <v>175</v>
      </c>
    </row>
    <row r="20" spans="1:29" x14ac:dyDescent="0.2">
      <c r="A20" s="1" t="s">
        <v>202</v>
      </c>
      <c r="B20" s="1">
        <v>1328</v>
      </c>
      <c r="C20" s="1">
        <v>1026</v>
      </c>
      <c r="D20" s="1">
        <v>302</v>
      </c>
      <c r="E20" s="1">
        <v>155</v>
      </c>
      <c r="F20" s="1">
        <v>118</v>
      </c>
      <c r="G20" s="1">
        <v>37</v>
      </c>
      <c r="H20" s="1">
        <v>20</v>
      </c>
      <c r="I20" s="1">
        <v>17</v>
      </c>
      <c r="J20" s="1">
        <v>3</v>
      </c>
      <c r="K20" s="1">
        <v>36</v>
      </c>
      <c r="L20" s="1">
        <v>28</v>
      </c>
      <c r="M20" s="1">
        <v>8</v>
      </c>
      <c r="N20" s="1">
        <v>189</v>
      </c>
      <c r="O20" s="1">
        <v>142</v>
      </c>
      <c r="P20" s="1">
        <v>47</v>
      </c>
      <c r="Q20" s="1" t="s">
        <v>202</v>
      </c>
      <c r="R20" s="1">
        <v>802</v>
      </c>
      <c r="S20" s="1">
        <v>619</v>
      </c>
      <c r="T20" s="1">
        <v>183</v>
      </c>
      <c r="U20" s="1">
        <v>71</v>
      </c>
      <c r="V20" s="1">
        <v>56</v>
      </c>
      <c r="W20" s="1">
        <v>15</v>
      </c>
      <c r="X20" s="1">
        <v>37</v>
      </c>
      <c r="Y20" s="1">
        <v>32</v>
      </c>
      <c r="Z20" s="1">
        <v>5</v>
      </c>
      <c r="AA20" s="1">
        <v>18</v>
      </c>
      <c r="AB20" s="1">
        <v>14</v>
      </c>
      <c r="AC20" s="1">
        <v>4</v>
      </c>
    </row>
    <row r="21" spans="1:29" ht="9.6" customHeight="1" x14ac:dyDescent="0.2">
      <c r="A21" s="16" t="s">
        <v>547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16" t="s">
        <v>547</v>
      </c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</row>
  </sheetData>
  <mergeCells count="9">
    <mergeCell ref="U2:W2"/>
    <mergeCell ref="X2:Z2"/>
    <mergeCell ref="AA2:AC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36495-6811-4F3B-AFA6-0277873965B0}">
  <dimension ref="A1:J60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10" style="1" customWidth="1"/>
    <col min="2" max="16384" width="8.85546875" style="1"/>
  </cols>
  <sheetData>
    <row r="1" spans="1:10" x14ac:dyDescent="0.2">
      <c r="A1" s="1" t="s">
        <v>622</v>
      </c>
    </row>
    <row r="2" spans="1:10" x14ac:dyDescent="0.2">
      <c r="A2" s="23" t="s">
        <v>225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546</v>
      </c>
      <c r="B3" s="1">
        <v>304683</v>
      </c>
      <c r="C3" s="1">
        <v>59510</v>
      </c>
      <c r="D3" s="1">
        <v>15932</v>
      </c>
      <c r="E3" s="1">
        <v>19837</v>
      </c>
      <c r="F3" s="1">
        <v>53013</v>
      </c>
      <c r="G3" s="1">
        <v>33370</v>
      </c>
      <c r="H3" s="1">
        <v>83602</v>
      </c>
      <c r="I3" s="1">
        <v>23543</v>
      </c>
      <c r="J3" s="1">
        <v>15876</v>
      </c>
    </row>
    <row r="4" spans="1:10" x14ac:dyDescent="0.2">
      <c r="A4" s="1" t="s">
        <v>226</v>
      </c>
      <c r="B4" s="1">
        <v>2913</v>
      </c>
      <c r="C4" s="1">
        <v>2653</v>
      </c>
      <c r="D4" s="1">
        <v>6</v>
      </c>
      <c r="E4" s="1">
        <v>12</v>
      </c>
      <c r="F4" s="1">
        <v>23</v>
      </c>
      <c r="G4" s="1">
        <v>189</v>
      </c>
      <c r="H4" s="1">
        <v>16</v>
      </c>
      <c r="I4" s="1">
        <v>3</v>
      </c>
      <c r="J4" s="1">
        <v>11</v>
      </c>
    </row>
    <row r="5" spans="1:10" x14ac:dyDescent="0.2">
      <c r="A5" s="1" t="s">
        <v>227</v>
      </c>
      <c r="B5" s="1">
        <v>5870</v>
      </c>
      <c r="C5" s="1">
        <v>5460</v>
      </c>
      <c r="D5" s="1">
        <v>2</v>
      </c>
      <c r="E5" s="1">
        <v>19</v>
      </c>
      <c r="F5" s="1">
        <v>67</v>
      </c>
      <c r="G5" s="1">
        <v>259</v>
      </c>
      <c r="H5" s="1">
        <v>47</v>
      </c>
      <c r="I5" s="1">
        <v>9</v>
      </c>
      <c r="J5" s="1">
        <v>7</v>
      </c>
    </row>
    <row r="6" spans="1:10" x14ac:dyDescent="0.2">
      <c r="A6" s="1" t="s">
        <v>228</v>
      </c>
      <c r="B6" s="1">
        <v>7049</v>
      </c>
      <c r="C6" s="1">
        <v>6589</v>
      </c>
      <c r="D6" s="1">
        <v>6</v>
      </c>
      <c r="E6" s="1">
        <v>25</v>
      </c>
      <c r="F6" s="1">
        <v>77</v>
      </c>
      <c r="G6" s="1">
        <v>272</v>
      </c>
      <c r="H6" s="1">
        <v>67</v>
      </c>
      <c r="I6" s="1">
        <v>7</v>
      </c>
      <c r="J6" s="1">
        <v>6</v>
      </c>
    </row>
    <row r="7" spans="1:10" x14ac:dyDescent="0.2">
      <c r="A7" s="1" t="s">
        <v>229</v>
      </c>
      <c r="B7" s="1">
        <v>4289</v>
      </c>
      <c r="C7" s="1">
        <v>3232</v>
      </c>
      <c r="D7" s="1">
        <v>43</v>
      </c>
      <c r="E7" s="1">
        <v>48</v>
      </c>
      <c r="F7" s="1">
        <v>148</v>
      </c>
      <c r="G7" s="1">
        <v>599</v>
      </c>
      <c r="H7" s="1">
        <v>155</v>
      </c>
      <c r="I7" s="1">
        <v>33</v>
      </c>
      <c r="J7" s="1">
        <v>31</v>
      </c>
    </row>
    <row r="8" spans="1:10" x14ac:dyDescent="0.2">
      <c r="A8" s="1" t="s">
        <v>230</v>
      </c>
      <c r="B8" s="1">
        <v>15552</v>
      </c>
      <c r="C8" s="1">
        <v>14451</v>
      </c>
      <c r="D8" s="1">
        <v>74</v>
      </c>
      <c r="E8" s="1">
        <v>114</v>
      </c>
      <c r="F8" s="1">
        <v>143</v>
      </c>
      <c r="G8" s="1">
        <v>667</v>
      </c>
      <c r="H8" s="1">
        <v>70</v>
      </c>
      <c r="I8" s="1">
        <v>18</v>
      </c>
      <c r="J8" s="1">
        <v>15</v>
      </c>
    </row>
    <row r="9" spans="1:10" x14ac:dyDescent="0.2">
      <c r="A9" s="1" t="s">
        <v>231</v>
      </c>
      <c r="B9" s="1">
        <v>3093</v>
      </c>
      <c r="C9" s="1">
        <v>2571</v>
      </c>
      <c r="D9" s="1">
        <v>27</v>
      </c>
      <c r="E9" s="1">
        <v>27</v>
      </c>
      <c r="F9" s="1">
        <v>92</v>
      </c>
      <c r="G9" s="1">
        <v>244</v>
      </c>
      <c r="H9" s="1">
        <v>100</v>
      </c>
      <c r="I9" s="1">
        <v>22</v>
      </c>
      <c r="J9" s="1">
        <v>10</v>
      </c>
    </row>
    <row r="10" spans="1:10" x14ac:dyDescent="0.2">
      <c r="A10" s="1" t="s">
        <v>232</v>
      </c>
      <c r="B10" s="1">
        <v>1970</v>
      </c>
      <c r="C10" s="1">
        <v>1875</v>
      </c>
      <c r="D10" s="1">
        <v>12</v>
      </c>
      <c r="E10" s="1">
        <v>2</v>
      </c>
      <c r="F10" s="1">
        <v>9</v>
      </c>
      <c r="G10" s="1">
        <v>59</v>
      </c>
      <c r="H10" s="1">
        <v>4</v>
      </c>
      <c r="I10" s="1">
        <v>8</v>
      </c>
      <c r="J10" s="1">
        <v>1</v>
      </c>
    </row>
    <row r="11" spans="1:10" x14ac:dyDescent="0.2">
      <c r="A11" s="1" t="s">
        <v>233</v>
      </c>
      <c r="B11" s="1">
        <v>11452</v>
      </c>
      <c r="C11" s="1">
        <v>10223</v>
      </c>
      <c r="D11" s="1">
        <v>39</v>
      </c>
      <c r="E11" s="1">
        <v>63</v>
      </c>
      <c r="F11" s="1">
        <v>138</v>
      </c>
      <c r="G11" s="1">
        <v>800</v>
      </c>
      <c r="H11" s="1">
        <v>141</v>
      </c>
      <c r="I11" s="1">
        <v>26</v>
      </c>
      <c r="J11" s="1">
        <v>22</v>
      </c>
    </row>
    <row r="12" spans="1:10" x14ac:dyDescent="0.2">
      <c r="A12" s="1" t="s">
        <v>234</v>
      </c>
      <c r="B12" s="1">
        <v>6382</v>
      </c>
      <c r="C12" s="1">
        <v>5548</v>
      </c>
      <c r="D12" s="1">
        <v>6</v>
      </c>
      <c r="E12" s="1">
        <v>84</v>
      </c>
      <c r="F12" s="1">
        <v>88</v>
      </c>
      <c r="G12" s="1">
        <v>602</v>
      </c>
      <c r="H12" s="1">
        <v>44</v>
      </c>
      <c r="I12" s="1">
        <v>9</v>
      </c>
      <c r="J12" s="1">
        <v>1</v>
      </c>
    </row>
    <row r="13" spans="1:10" x14ac:dyDescent="0.2">
      <c r="A13" s="1" t="s">
        <v>235</v>
      </c>
      <c r="B13" s="1">
        <v>121</v>
      </c>
      <c r="C13" s="1">
        <v>69</v>
      </c>
      <c r="D13" s="1">
        <v>1</v>
      </c>
      <c r="E13" s="1">
        <v>1</v>
      </c>
      <c r="F13" s="1">
        <v>3</v>
      </c>
      <c r="G13" s="1">
        <v>29</v>
      </c>
      <c r="H13" s="1">
        <v>17</v>
      </c>
      <c r="I13" s="1">
        <v>1</v>
      </c>
      <c r="J13" s="1">
        <v>0</v>
      </c>
    </row>
    <row r="14" spans="1:10" x14ac:dyDescent="0.2">
      <c r="A14" s="1" t="s">
        <v>2</v>
      </c>
      <c r="B14" s="1">
        <v>16617</v>
      </c>
      <c r="C14" s="1">
        <v>300</v>
      </c>
      <c r="D14" s="1">
        <v>14233</v>
      </c>
      <c r="E14" s="1">
        <v>395</v>
      </c>
      <c r="F14" s="1">
        <v>321</v>
      </c>
      <c r="G14" s="1">
        <v>1166</v>
      </c>
      <c r="H14" s="1">
        <v>78</v>
      </c>
      <c r="I14" s="1">
        <v>69</v>
      </c>
      <c r="J14" s="1">
        <v>55</v>
      </c>
    </row>
    <row r="15" spans="1:10" x14ac:dyDescent="0.2">
      <c r="A15" s="1" t="s">
        <v>236</v>
      </c>
      <c r="B15" s="1">
        <v>1606</v>
      </c>
      <c r="C15" s="1">
        <v>28</v>
      </c>
      <c r="D15" s="1">
        <v>8</v>
      </c>
      <c r="E15" s="1">
        <v>1253</v>
      </c>
      <c r="F15" s="1">
        <v>50</v>
      </c>
      <c r="G15" s="1">
        <v>241</v>
      </c>
      <c r="H15" s="1">
        <v>23</v>
      </c>
      <c r="I15" s="1">
        <v>3</v>
      </c>
      <c r="J15" s="1">
        <v>0</v>
      </c>
    </row>
    <row r="16" spans="1:10" x14ac:dyDescent="0.2">
      <c r="A16" s="1" t="s">
        <v>237</v>
      </c>
      <c r="B16" s="1">
        <v>1047</v>
      </c>
      <c r="C16" s="1">
        <v>15</v>
      </c>
      <c r="D16" s="1">
        <v>0</v>
      </c>
      <c r="E16" s="1">
        <v>709</v>
      </c>
      <c r="F16" s="1">
        <v>33</v>
      </c>
      <c r="G16" s="1">
        <v>282</v>
      </c>
      <c r="H16" s="1">
        <v>6</v>
      </c>
      <c r="I16" s="1">
        <v>2</v>
      </c>
      <c r="J16" s="1">
        <v>0</v>
      </c>
    </row>
    <row r="17" spans="1:10" x14ac:dyDescent="0.2">
      <c r="A17" s="1" t="s">
        <v>238</v>
      </c>
      <c r="B17" s="1">
        <v>3355</v>
      </c>
      <c r="C17" s="1">
        <v>117</v>
      </c>
      <c r="D17" s="1">
        <v>43</v>
      </c>
      <c r="E17" s="1">
        <v>2363</v>
      </c>
      <c r="F17" s="1">
        <v>152</v>
      </c>
      <c r="G17" s="1">
        <v>268</v>
      </c>
      <c r="H17" s="1">
        <v>198</v>
      </c>
      <c r="I17" s="1">
        <v>56</v>
      </c>
      <c r="J17" s="1">
        <v>158</v>
      </c>
    </row>
    <row r="18" spans="1:10" x14ac:dyDescent="0.2">
      <c r="A18" s="1" t="s">
        <v>239</v>
      </c>
      <c r="B18" s="1">
        <v>2477</v>
      </c>
      <c r="C18" s="1">
        <v>12</v>
      </c>
      <c r="D18" s="1">
        <v>11</v>
      </c>
      <c r="E18" s="1">
        <v>1923</v>
      </c>
      <c r="F18" s="1">
        <v>330</v>
      </c>
      <c r="G18" s="1">
        <v>183</v>
      </c>
      <c r="H18" s="1">
        <v>10</v>
      </c>
      <c r="I18" s="1">
        <v>2</v>
      </c>
      <c r="J18" s="1">
        <v>6</v>
      </c>
    </row>
    <row r="19" spans="1:10" x14ac:dyDescent="0.2">
      <c r="A19" s="1" t="s">
        <v>240</v>
      </c>
      <c r="B19" s="1">
        <v>10364</v>
      </c>
      <c r="C19" s="1">
        <v>127</v>
      </c>
      <c r="D19" s="1">
        <v>88</v>
      </c>
      <c r="E19" s="1">
        <v>9064</v>
      </c>
      <c r="F19" s="1">
        <v>255</v>
      </c>
      <c r="G19" s="1">
        <v>662</v>
      </c>
      <c r="H19" s="1">
        <v>75</v>
      </c>
      <c r="I19" s="1">
        <v>44</v>
      </c>
      <c r="J19" s="1">
        <v>49</v>
      </c>
    </row>
    <row r="20" spans="1:10" x14ac:dyDescent="0.2">
      <c r="A20" s="1" t="s">
        <v>241</v>
      </c>
      <c r="B20" s="1">
        <v>71</v>
      </c>
      <c r="C20" s="1">
        <v>4</v>
      </c>
      <c r="D20" s="1">
        <v>0</v>
      </c>
      <c r="E20" s="1">
        <v>6</v>
      </c>
      <c r="F20" s="1">
        <v>25</v>
      </c>
      <c r="G20" s="1">
        <v>27</v>
      </c>
      <c r="H20" s="1">
        <v>3</v>
      </c>
      <c r="I20" s="1">
        <v>1</v>
      </c>
      <c r="J20" s="1">
        <v>5</v>
      </c>
    </row>
    <row r="21" spans="1:10" x14ac:dyDescent="0.2">
      <c r="A21" s="1" t="s">
        <v>4</v>
      </c>
      <c r="B21" s="1">
        <v>45179</v>
      </c>
      <c r="C21" s="1">
        <v>646</v>
      </c>
      <c r="D21" s="1">
        <v>269</v>
      </c>
      <c r="E21" s="1">
        <v>413</v>
      </c>
      <c r="F21" s="1">
        <v>40609</v>
      </c>
      <c r="G21" s="1">
        <v>2220</v>
      </c>
      <c r="H21" s="1">
        <v>725</v>
      </c>
      <c r="I21" s="1">
        <v>155</v>
      </c>
      <c r="J21" s="1">
        <v>142</v>
      </c>
    </row>
    <row r="22" spans="1:10" x14ac:dyDescent="0.2">
      <c r="A22" s="1" t="s">
        <v>5</v>
      </c>
      <c r="B22" s="1">
        <v>16440</v>
      </c>
      <c r="C22" s="1">
        <v>1449</v>
      </c>
      <c r="D22" s="1">
        <v>533</v>
      </c>
      <c r="E22" s="1">
        <v>572</v>
      </c>
      <c r="F22" s="1">
        <v>1982</v>
      </c>
      <c r="G22" s="1">
        <v>8771</v>
      </c>
      <c r="H22" s="1">
        <v>2373</v>
      </c>
      <c r="I22" s="1">
        <v>396</v>
      </c>
      <c r="J22" s="1">
        <v>364</v>
      </c>
    </row>
    <row r="23" spans="1:10" x14ac:dyDescent="0.2">
      <c r="A23" s="1" t="s">
        <v>242</v>
      </c>
      <c r="B23" s="1">
        <v>5321</v>
      </c>
      <c r="C23" s="1">
        <v>182</v>
      </c>
      <c r="D23" s="1">
        <v>33</v>
      </c>
      <c r="E23" s="1">
        <v>119</v>
      </c>
      <c r="F23" s="1">
        <v>509</v>
      </c>
      <c r="G23" s="1">
        <v>1468</v>
      </c>
      <c r="H23" s="1">
        <v>2915</v>
      </c>
      <c r="I23" s="1">
        <v>48</v>
      </c>
      <c r="J23" s="1">
        <v>47</v>
      </c>
    </row>
    <row r="24" spans="1:10" x14ac:dyDescent="0.2">
      <c r="A24" s="1" t="s">
        <v>6</v>
      </c>
      <c r="B24" s="1">
        <v>94759</v>
      </c>
      <c r="C24" s="1">
        <v>1664</v>
      </c>
      <c r="D24" s="1">
        <v>230</v>
      </c>
      <c r="E24" s="1">
        <v>1605</v>
      </c>
      <c r="F24" s="1">
        <v>6589</v>
      </c>
      <c r="G24" s="1">
        <v>9712</v>
      </c>
      <c r="H24" s="1">
        <v>74540</v>
      </c>
      <c r="I24" s="1">
        <v>341</v>
      </c>
      <c r="J24" s="1">
        <v>78</v>
      </c>
    </row>
    <row r="25" spans="1:10" x14ac:dyDescent="0.2">
      <c r="A25" s="1" t="s">
        <v>243</v>
      </c>
      <c r="B25" s="1">
        <v>1667</v>
      </c>
      <c r="C25" s="1">
        <v>31</v>
      </c>
      <c r="D25" s="1">
        <v>2</v>
      </c>
      <c r="E25" s="1">
        <v>7</v>
      </c>
      <c r="F25" s="1">
        <v>33</v>
      </c>
      <c r="G25" s="1">
        <v>344</v>
      </c>
      <c r="H25" s="1">
        <v>1228</v>
      </c>
      <c r="I25" s="1">
        <v>10</v>
      </c>
      <c r="J25" s="1">
        <v>12</v>
      </c>
    </row>
    <row r="26" spans="1:10" x14ac:dyDescent="0.2">
      <c r="A26" s="1" t="s">
        <v>244</v>
      </c>
      <c r="B26" s="1">
        <v>407</v>
      </c>
      <c r="C26" s="1">
        <v>34</v>
      </c>
      <c r="D26" s="1">
        <v>22</v>
      </c>
      <c r="E26" s="1">
        <v>46</v>
      </c>
      <c r="F26" s="1">
        <v>44</v>
      </c>
      <c r="G26" s="1">
        <v>96</v>
      </c>
      <c r="H26" s="1">
        <v>150</v>
      </c>
      <c r="I26" s="1">
        <v>7</v>
      </c>
      <c r="J26" s="1">
        <v>8</v>
      </c>
    </row>
    <row r="27" spans="1:10" x14ac:dyDescent="0.2">
      <c r="A27" s="1" t="s">
        <v>245</v>
      </c>
      <c r="B27" s="1">
        <v>162</v>
      </c>
      <c r="C27" s="1">
        <v>39</v>
      </c>
      <c r="D27" s="1">
        <v>3</v>
      </c>
      <c r="E27" s="1">
        <v>2</v>
      </c>
      <c r="F27" s="1">
        <v>37</v>
      </c>
      <c r="G27" s="1">
        <v>43</v>
      </c>
      <c r="H27" s="1">
        <v>35</v>
      </c>
      <c r="I27" s="1">
        <v>3</v>
      </c>
      <c r="J27" s="1">
        <v>0</v>
      </c>
    </row>
    <row r="28" spans="1:10" x14ac:dyDescent="0.2">
      <c r="A28" s="1" t="s">
        <v>246</v>
      </c>
      <c r="B28" s="1">
        <v>2623</v>
      </c>
      <c r="C28" s="1">
        <v>47</v>
      </c>
      <c r="D28" s="1">
        <v>5</v>
      </c>
      <c r="E28" s="1">
        <v>81</v>
      </c>
      <c r="F28" s="1">
        <v>42</v>
      </c>
      <c r="G28" s="1">
        <v>150</v>
      </c>
      <c r="H28" s="1">
        <v>48</v>
      </c>
      <c r="I28" s="1">
        <v>2228</v>
      </c>
      <c r="J28" s="1">
        <v>22</v>
      </c>
    </row>
    <row r="29" spans="1:10" x14ac:dyDescent="0.2">
      <c r="A29" s="1" t="s">
        <v>247</v>
      </c>
      <c r="B29" s="1">
        <v>895</v>
      </c>
      <c r="C29" s="1">
        <v>17</v>
      </c>
      <c r="D29" s="1">
        <v>5</v>
      </c>
      <c r="E29" s="1">
        <v>11</v>
      </c>
      <c r="F29" s="1">
        <v>11</v>
      </c>
      <c r="G29" s="1">
        <v>61</v>
      </c>
      <c r="H29" s="1">
        <v>24</v>
      </c>
      <c r="I29" s="1">
        <v>759</v>
      </c>
      <c r="J29" s="1">
        <v>7</v>
      </c>
    </row>
    <row r="30" spans="1:10" x14ac:dyDescent="0.2">
      <c r="A30" s="1" t="s">
        <v>248</v>
      </c>
      <c r="B30" s="1">
        <v>2716</v>
      </c>
      <c r="C30" s="1">
        <v>38</v>
      </c>
      <c r="D30" s="1">
        <v>21</v>
      </c>
      <c r="E30" s="1">
        <v>36</v>
      </c>
      <c r="F30" s="1">
        <v>32</v>
      </c>
      <c r="G30" s="1">
        <v>151</v>
      </c>
      <c r="H30" s="1">
        <v>58</v>
      </c>
      <c r="I30" s="1">
        <v>2302</v>
      </c>
      <c r="J30" s="1">
        <v>78</v>
      </c>
    </row>
    <row r="31" spans="1:10" x14ac:dyDescent="0.2">
      <c r="A31" s="1" t="s">
        <v>249</v>
      </c>
      <c r="B31" s="1">
        <v>2258</v>
      </c>
      <c r="C31" s="1">
        <v>26</v>
      </c>
      <c r="D31" s="1">
        <v>11</v>
      </c>
      <c r="E31" s="1">
        <v>20</v>
      </c>
      <c r="F31" s="1">
        <v>17</v>
      </c>
      <c r="G31" s="1">
        <v>277</v>
      </c>
      <c r="H31" s="1">
        <v>17</v>
      </c>
      <c r="I31" s="1">
        <v>1868</v>
      </c>
      <c r="J31" s="1">
        <v>22</v>
      </c>
    </row>
    <row r="32" spans="1:10" x14ac:dyDescent="0.2">
      <c r="A32" s="1" t="s">
        <v>250</v>
      </c>
      <c r="B32" s="1">
        <v>15457</v>
      </c>
      <c r="C32" s="1">
        <v>58</v>
      </c>
      <c r="D32" s="1">
        <v>32</v>
      </c>
      <c r="E32" s="1">
        <v>101</v>
      </c>
      <c r="F32" s="1">
        <v>170</v>
      </c>
      <c r="G32" s="1">
        <v>429</v>
      </c>
      <c r="H32" s="1">
        <v>103</v>
      </c>
      <c r="I32" s="1">
        <v>14506</v>
      </c>
      <c r="J32" s="1">
        <v>58</v>
      </c>
    </row>
    <row r="33" spans="1:10" x14ac:dyDescent="0.2">
      <c r="A33" s="1" t="s">
        <v>251</v>
      </c>
      <c r="B33" s="1">
        <v>45</v>
      </c>
      <c r="C33" s="1">
        <v>7</v>
      </c>
      <c r="D33" s="1">
        <v>0</v>
      </c>
      <c r="E33" s="1">
        <v>0</v>
      </c>
      <c r="F33" s="1">
        <v>0</v>
      </c>
      <c r="G33" s="1">
        <v>9</v>
      </c>
      <c r="H33" s="1">
        <v>4</v>
      </c>
      <c r="I33" s="1">
        <v>25</v>
      </c>
      <c r="J33" s="1">
        <v>0</v>
      </c>
    </row>
    <row r="34" spans="1:10" x14ac:dyDescent="0.2">
      <c r="A34" s="1" t="s">
        <v>252</v>
      </c>
      <c r="B34" s="1">
        <v>6988</v>
      </c>
      <c r="C34" s="1">
        <v>119</v>
      </c>
      <c r="D34" s="1">
        <v>35</v>
      </c>
      <c r="E34" s="1">
        <v>112</v>
      </c>
      <c r="F34" s="1">
        <v>246</v>
      </c>
      <c r="G34" s="1">
        <v>529</v>
      </c>
      <c r="H34" s="1">
        <v>29</v>
      </c>
      <c r="I34" s="1">
        <v>141</v>
      </c>
      <c r="J34" s="1">
        <v>5777</v>
      </c>
    </row>
    <row r="35" spans="1:10" x14ac:dyDescent="0.2">
      <c r="A35" s="1" t="s">
        <v>253</v>
      </c>
      <c r="B35" s="1">
        <v>6168</v>
      </c>
      <c r="C35" s="1">
        <v>86</v>
      </c>
      <c r="D35" s="1">
        <v>37</v>
      </c>
      <c r="E35" s="1">
        <v>60</v>
      </c>
      <c r="F35" s="1">
        <v>169</v>
      </c>
      <c r="G35" s="1">
        <v>221</v>
      </c>
      <c r="H35" s="1">
        <v>39</v>
      </c>
      <c r="I35" s="1">
        <v>119</v>
      </c>
      <c r="J35" s="1">
        <v>5437</v>
      </c>
    </row>
    <row r="36" spans="1:10" x14ac:dyDescent="0.2">
      <c r="A36" s="1" t="s">
        <v>254</v>
      </c>
      <c r="B36" s="1">
        <v>436</v>
      </c>
      <c r="C36" s="1">
        <v>4</v>
      </c>
      <c r="D36" s="1">
        <v>4</v>
      </c>
      <c r="E36" s="1">
        <v>41</v>
      </c>
      <c r="F36" s="1">
        <v>8</v>
      </c>
      <c r="G36" s="1">
        <v>38</v>
      </c>
      <c r="H36" s="1">
        <v>9</v>
      </c>
      <c r="I36" s="1">
        <v>7</v>
      </c>
      <c r="J36" s="1">
        <v>325</v>
      </c>
    </row>
    <row r="37" spans="1:10" x14ac:dyDescent="0.2">
      <c r="A37" s="1" t="s">
        <v>255</v>
      </c>
      <c r="B37" s="1">
        <v>483</v>
      </c>
      <c r="C37" s="1">
        <v>4</v>
      </c>
      <c r="D37" s="1">
        <v>0</v>
      </c>
      <c r="E37" s="1">
        <v>10</v>
      </c>
      <c r="F37" s="1">
        <v>3</v>
      </c>
      <c r="G37" s="1">
        <v>12</v>
      </c>
      <c r="H37" s="1">
        <v>1</v>
      </c>
      <c r="I37" s="1">
        <v>2</v>
      </c>
      <c r="J37" s="1">
        <v>451</v>
      </c>
    </row>
    <row r="38" spans="1:10" x14ac:dyDescent="0.2">
      <c r="A38" s="1" t="s">
        <v>256</v>
      </c>
      <c r="B38" s="1">
        <v>417</v>
      </c>
      <c r="C38" s="1">
        <v>6</v>
      </c>
      <c r="D38" s="1">
        <v>3</v>
      </c>
      <c r="E38" s="1">
        <v>9</v>
      </c>
      <c r="F38" s="1">
        <v>5</v>
      </c>
      <c r="G38" s="1">
        <v>22</v>
      </c>
      <c r="H38" s="1">
        <v>2</v>
      </c>
      <c r="I38" s="1">
        <v>0</v>
      </c>
      <c r="J38" s="1">
        <v>370</v>
      </c>
    </row>
    <row r="39" spans="1:10" x14ac:dyDescent="0.2">
      <c r="A39" s="1" t="s">
        <v>257</v>
      </c>
      <c r="B39" s="1">
        <v>2287</v>
      </c>
      <c r="C39" s="1">
        <v>28</v>
      </c>
      <c r="D39" s="1">
        <v>3</v>
      </c>
      <c r="E39" s="1">
        <v>302</v>
      </c>
      <c r="F39" s="1">
        <v>26</v>
      </c>
      <c r="G39" s="1">
        <v>257</v>
      </c>
      <c r="H39" s="1">
        <v>5</v>
      </c>
      <c r="I39" s="1">
        <v>219</v>
      </c>
      <c r="J39" s="1">
        <v>1447</v>
      </c>
    </row>
    <row r="40" spans="1:10" x14ac:dyDescent="0.2">
      <c r="A40" s="1" t="s">
        <v>258</v>
      </c>
      <c r="B40" s="1">
        <v>866</v>
      </c>
      <c r="C40" s="1">
        <v>2</v>
      </c>
      <c r="D40" s="1">
        <v>2</v>
      </c>
      <c r="E40" s="1">
        <v>0</v>
      </c>
      <c r="F40" s="1">
        <v>49</v>
      </c>
      <c r="G40" s="1">
        <v>10</v>
      </c>
      <c r="H40" s="1">
        <v>1</v>
      </c>
      <c r="I40" s="1">
        <v>2</v>
      </c>
      <c r="J40" s="1">
        <v>800</v>
      </c>
    </row>
    <row r="41" spans="1:10" x14ac:dyDescent="0.2">
      <c r="A41" s="1" t="s">
        <v>259</v>
      </c>
      <c r="B41" s="1">
        <v>238</v>
      </c>
      <c r="C41" s="1">
        <v>39</v>
      </c>
      <c r="D41" s="1">
        <v>7</v>
      </c>
      <c r="E41" s="1">
        <v>8</v>
      </c>
      <c r="F41" s="1">
        <v>43</v>
      </c>
      <c r="G41" s="1">
        <v>94</v>
      </c>
      <c r="H41" s="1">
        <v>16</v>
      </c>
      <c r="I41" s="1">
        <v>17</v>
      </c>
      <c r="J41" s="1">
        <v>14</v>
      </c>
    </row>
    <row r="42" spans="1:10" x14ac:dyDescent="0.2">
      <c r="A42" s="1" t="s">
        <v>560</v>
      </c>
      <c r="B42" s="1">
        <f>SUM(B44:B59)</f>
        <v>4643</v>
      </c>
      <c r="C42" s="1">
        <f t="shared" ref="C42:J42" si="0">SUM(C44:C59)</f>
        <v>1710</v>
      </c>
      <c r="D42" s="1">
        <f t="shared" si="0"/>
        <v>76</v>
      </c>
      <c r="E42" s="1">
        <f t="shared" si="0"/>
        <v>174</v>
      </c>
      <c r="F42" s="1">
        <f t="shared" si="0"/>
        <v>435</v>
      </c>
      <c r="G42" s="1">
        <f t="shared" si="0"/>
        <v>1907</v>
      </c>
      <c r="H42" s="1">
        <f t="shared" si="0"/>
        <v>226</v>
      </c>
      <c r="I42" s="1">
        <f t="shared" si="0"/>
        <v>75</v>
      </c>
      <c r="J42" s="1">
        <f t="shared" si="0"/>
        <v>40</v>
      </c>
    </row>
    <row r="43" spans="1:10" x14ac:dyDescent="0.2">
      <c r="A43" s="1" t="s">
        <v>561</v>
      </c>
      <c r="B43" s="15">
        <f>B42*100/B3</f>
        <v>1.5238789167757965</v>
      </c>
      <c r="C43" s="15">
        <f t="shared" ref="C43:J43" si="1">C42*100/C3</f>
        <v>2.8734666442614687</v>
      </c>
      <c r="D43" s="15">
        <f t="shared" si="1"/>
        <v>0.47702736630680392</v>
      </c>
      <c r="E43" s="15">
        <f t="shared" si="1"/>
        <v>0.87714876241367146</v>
      </c>
      <c r="F43" s="15">
        <f t="shared" si="1"/>
        <v>0.8205534491539811</v>
      </c>
      <c r="G43" s="15">
        <f t="shared" si="1"/>
        <v>5.7147138148037158</v>
      </c>
      <c r="H43" s="15">
        <f t="shared" si="1"/>
        <v>0.27032846104160185</v>
      </c>
      <c r="I43" s="15">
        <f t="shared" si="1"/>
        <v>0.31856602811876139</v>
      </c>
      <c r="J43" s="15">
        <f t="shared" si="1"/>
        <v>0.25195263290501385</v>
      </c>
    </row>
    <row r="44" spans="1:10" x14ac:dyDescent="0.2">
      <c r="A44" s="1" t="s">
        <v>138</v>
      </c>
      <c r="B44" s="1">
        <v>1575</v>
      </c>
      <c r="C44" s="1">
        <v>971</v>
      </c>
      <c r="D44" s="1">
        <v>28</v>
      </c>
      <c r="E44" s="1">
        <v>51</v>
      </c>
      <c r="F44" s="1">
        <v>91</v>
      </c>
      <c r="G44" s="1">
        <v>400</v>
      </c>
      <c r="H44" s="1">
        <v>18</v>
      </c>
      <c r="I44" s="1">
        <v>7</v>
      </c>
      <c r="J44" s="1">
        <v>9</v>
      </c>
    </row>
    <row r="45" spans="1:10" x14ac:dyDescent="0.2">
      <c r="A45" s="1" t="s">
        <v>260</v>
      </c>
      <c r="B45" s="1">
        <v>64</v>
      </c>
      <c r="C45" s="1">
        <v>6</v>
      </c>
      <c r="D45" s="1">
        <v>19</v>
      </c>
      <c r="E45" s="1">
        <v>1</v>
      </c>
      <c r="F45" s="1">
        <v>8</v>
      </c>
      <c r="G45" s="1">
        <v>19</v>
      </c>
      <c r="H45" s="1">
        <v>5</v>
      </c>
      <c r="I45" s="1">
        <v>4</v>
      </c>
      <c r="J45" s="1">
        <v>2</v>
      </c>
    </row>
    <row r="46" spans="1:10" x14ac:dyDescent="0.2">
      <c r="A46" s="1" t="s">
        <v>261</v>
      </c>
      <c r="B46" s="1">
        <v>228</v>
      </c>
      <c r="C46" s="1">
        <v>20</v>
      </c>
      <c r="D46" s="1">
        <v>2</v>
      </c>
      <c r="E46" s="1">
        <v>1</v>
      </c>
      <c r="F46" s="1">
        <v>36</v>
      </c>
      <c r="G46" s="1">
        <v>146</v>
      </c>
      <c r="H46" s="1">
        <v>13</v>
      </c>
      <c r="I46" s="1">
        <v>9</v>
      </c>
      <c r="J46" s="1">
        <v>1</v>
      </c>
    </row>
    <row r="47" spans="1:10" x14ac:dyDescent="0.2">
      <c r="A47" s="1" t="s">
        <v>262</v>
      </c>
      <c r="B47" s="1">
        <v>99</v>
      </c>
      <c r="C47" s="1">
        <v>20</v>
      </c>
      <c r="D47" s="1">
        <v>4</v>
      </c>
      <c r="E47" s="1">
        <v>5</v>
      </c>
      <c r="F47" s="1">
        <v>20</v>
      </c>
      <c r="G47" s="1">
        <v>38</v>
      </c>
      <c r="H47" s="1">
        <v>2</v>
      </c>
      <c r="I47" s="1">
        <v>6</v>
      </c>
      <c r="J47" s="1">
        <v>4</v>
      </c>
    </row>
    <row r="48" spans="1:10" x14ac:dyDescent="0.2">
      <c r="A48" s="1" t="s">
        <v>263</v>
      </c>
      <c r="B48" s="1">
        <v>741</v>
      </c>
      <c r="C48" s="1">
        <v>353</v>
      </c>
      <c r="D48" s="1">
        <v>4</v>
      </c>
      <c r="E48" s="1">
        <v>14</v>
      </c>
      <c r="F48" s="1">
        <v>52</v>
      </c>
      <c r="G48" s="1">
        <v>225</v>
      </c>
      <c r="H48" s="1">
        <v>80</v>
      </c>
      <c r="I48" s="1">
        <v>6</v>
      </c>
      <c r="J48" s="1">
        <v>7</v>
      </c>
    </row>
    <row r="49" spans="1:10" x14ac:dyDescent="0.2">
      <c r="A49" s="1" t="s">
        <v>264</v>
      </c>
      <c r="B49" s="1">
        <v>64</v>
      </c>
      <c r="C49" s="1">
        <v>11</v>
      </c>
      <c r="D49" s="1">
        <v>3</v>
      </c>
      <c r="E49" s="1">
        <v>0</v>
      </c>
      <c r="F49" s="1">
        <v>3</v>
      </c>
      <c r="G49" s="1">
        <v>37</v>
      </c>
      <c r="H49" s="1">
        <v>3</v>
      </c>
      <c r="I49" s="1">
        <v>5</v>
      </c>
      <c r="J49" s="1">
        <v>2</v>
      </c>
    </row>
    <row r="50" spans="1:10" x14ac:dyDescent="0.2">
      <c r="A50" s="1" t="s">
        <v>265</v>
      </c>
      <c r="B50" s="1">
        <v>456</v>
      </c>
      <c r="C50" s="1">
        <v>59</v>
      </c>
      <c r="D50" s="1">
        <v>1</v>
      </c>
      <c r="E50" s="1">
        <v>9</v>
      </c>
      <c r="F50" s="1">
        <v>44</v>
      </c>
      <c r="G50" s="1">
        <v>301</v>
      </c>
      <c r="H50" s="1">
        <v>28</v>
      </c>
      <c r="I50" s="1">
        <v>14</v>
      </c>
      <c r="J50" s="1">
        <v>0</v>
      </c>
    </row>
    <row r="51" spans="1:10" x14ac:dyDescent="0.2">
      <c r="A51" s="1" t="s">
        <v>266</v>
      </c>
      <c r="B51" s="1">
        <v>148</v>
      </c>
      <c r="C51" s="1">
        <v>29</v>
      </c>
      <c r="D51" s="1">
        <v>1</v>
      </c>
      <c r="E51" s="1">
        <v>7</v>
      </c>
      <c r="F51" s="1">
        <v>19</v>
      </c>
      <c r="G51" s="1">
        <v>69</v>
      </c>
      <c r="H51" s="1">
        <v>21</v>
      </c>
      <c r="I51" s="1">
        <v>1</v>
      </c>
      <c r="J51" s="1">
        <v>1</v>
      </c>
    </row>
    <row r="52" spans="1:10" x14ac:dyDescent="0.2">
      <c r="A52" s="1" t="s">
        <v>267</v>
      </c>
      <c r="B52" s="1">
        <v>321</v>
      </c>
      <c r="C52" s="1">
        <v>39</v>
      </c>
      <c r="D52" s="1">
        <v>5</v>
      </c>
      <c r="E52" s="1">
        <v>8</v>
      </c>
      <c r="F52" s="1">
        <v>28</v>
      </c>
      <c r="G52" s="1">
        <v>224</v>
      </c>
      <c r="H52" s="1">
        <v>10</v>
      </c>
      <c r="I52" s="1">
        <v>3</v>
      </c>
      <c r="J52" s="1">
        <v>4</v>
      </c>
    </row>
    <row r="53" spans="1:10" x14ac:dyDescent="0.2">
      <c r="A53" s="1" t="s">
        <v>268</v>
      </c>
      <c r="B53" s="1">
        <v>95</v>
      </c>
      <c r="C53" s="1">
        <v>6</v>
      </c>
      <c r="D53" s="1">
        <v>0</v>
      </c>
      <c r="E53" s="1">
        <v>1</v>
      </c>
      <c r="F53" s="1">
        <v>17</v>
      </c>
      <c r="G53" s="1">
        <v>62</v>
      </c>
      <c r="H53" s="1">
        <v>6</v>
      </c>
      <c r="I53" s="1">
        <v>3</v>
      </c>
      <c r="J53" s="1">
        <v>0</v>
      </c>
    </row>
    <row r="54" spans="1:10" x14ac:dyDescent="0.2">
      <c r="A54" s="1" t="s">
        <v>269</v>
      </c>
      <c r="B54" s="1">
        <v>115</v>
      </c>
      <c r="C54" s="1">
        <v>35</v>
      </c>
      <c r="D54" s="1">
        <v>3</v>
      </c>
      <c r="E54" s="1">
        <v>1</v>
      </c>
      <c r="F54" s="1">
        <v>9</v>
      </c>
      <c r="G54" s="1">
        <v>44</v>
      </c>
      <c r="H54" s="1">
        <v>16</v>
      </c>
      <c r="I54" s="1">
        <v>3</v>
      </c>
      <c r="J54" s="1">
        <v>4</v>
      </c>
    </row>
    <row r="55" spans="1:10" x14ac:dyDescent="0.2">
      <c r="A55" s="1" t="s">
        <v>270</v>
      </c>
      <c r="B55" s="1">
        <v>138</v>
      </c>
      <c r="C55" s="1">
        <v>17</v>
      </c>
      <c r="D55" s="1">
        <v>0</v>
      </c>
      <c r="E55" s="1">
        <v>3</v>
      </c>
      <c r="F55" s="1">
        <v>10</v>
      </c>
      <c r="G55" s="1">
        <v>105</v>
      </c>
      <c r="H55" s="1">
        <v>3</v>
      </c>
      <c r="I55" s="1">
        <v>0</v>
      </c>
      <c r="J55" s="1">
        <v>0</v>
      </c>
    </row>
    <row r="56" spans="1:10" x14ac:dyDescent="0.2">
      <c r="A56" s="1" t="s">
        <v>271</v>
      </c>
      <c r="B56" s="1">
        <v>465</v>
      </c>
      <c r="C56" s="1">
        <v>131</v>
      </c>
      <c r="D56" s="1">
        <v>5</v>
      </c>
      <c r="E56" s="1">
        <v>71</v>
      </c>
      <c r="F56" s="1">
        <v>50</v>
      </c>
      <c r="G56" s="1">
        <v>182</v>
      </c>
      <c r="H56" s="1">
        <v>11</v>
      </c>
      <c r="I56" s="1">
        <v>12</v>
      </c>
      <c r="J56" s="1">
        <v>3</v>
      </c>
    </row>
    <row r="57" spans="1:10" x14ac:dyDescent="0.2">
      <c r="A57" s="1" t="s">
        <v>143</v>
      </c>
      <c r="B57" s="1">
        <v>52</v>
      </c>
      <c r="C57" s="1">
        <v>7</v>
      </c>
      <c r="D57" s="1">
        <v>0</v>
      </c>
      <c r="E57" s="1">
        <v>1</v>
      </c>
      <c r="F57" s="1">
        <v>4</v>
      </c>
      <c r="G57" s="1">
        <v>37</v>
      </c>
      <c r="H57" s="1">
        <v>2</v>
      </c>
      <c r="I57" s="1">
        <v>1</v>
      </c>
      <c r="J57" s="1">
        <v>0</v>
      </c>
    </row>
    <row r="58" spans="1:10" x14ac:dyDescent="0.2">
      <c r="A58" s="1" t="s">
        <v>272</v>
      </c>
      <c r="B58" s="1">
        <v>3</v>
      </c>
      <c r="C58" s="1">
        <v>2</v>
      </c>
      <c r="D58" s="1">
        <v>0</v>
      </c>
      <c r="E58" s="1">
        <v>0</v>
      </c>
      <c r="F58" s="1">
        <v>0</v>
      </c>
      <c r="G58" s="1">
        <v>1</v>
      </c>
      <c r="H58" s="1">
        <v>0</v>
      </c>
      <c r="I58" s="1">
        <v>0</v>
      </c>
      <c r="J58" s="1">
        <v>0</v>
      </c>
    </row>
    <row r="59" spans="1:10" x14ac:dyDescent="0.2">
      <c r="A59" s="1" t="s">
        <v>273</v>
      </c>
      <c r="B59" s="1">
        <v>79</v>
      </c>
      <c r="C59" s="1">
        <v>4</v>
      </c>
      <c r="D59" s="1">
        <v>1</v>
      </c>
      <c r="E59" s="1">
        <v>1</v>
      </c>
      <c r="F59" s="1">
        <v>44</v>
      </c>
      <c r="G59" s="1">
        <v>17</v>
      </c>
      <c r="H59" s="1">
        <v>8</v>
      </c>
      <c r="I59" s="1">
        <v>1</v>
      </c>
      <c r="J59" s="1">
        <v>3</v>
      </c>
    </row>
    <row r="60" spans="1:10" x14ac:dyDescent="0.2">
      <c r="A60" s="31" t="s">
        <v>547</v>
      </c>
      <c r="B60" s="31"/>
      <c r="C60" s="31"/>
      <c r="D60" s="31"/>
      <c r="E60" s="31"/>
      <c r="F60" s="31"/>
      <c r="G60" s="31"/>
      <c r="H60" s="31"/>
      <c r="I60" s="31"/>
      <c r="J60" s="31"/>
    </row>
  </sheetData>
  <mergeCells count="1">
    <mergeCell ref="A60:J60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CEF19-B9EB-480A-9E03-6733597009A6}">
  <dimension ref="A1:J184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12.42578125" style="1" customWidth="1"/>
    <col min="2" max="8" width="8.28515625" style="1" customWidth="1"/>
    <col min="9" max="9" width="8.7109375" style="1" customWidth="1"/>
    <col min="10" max="10" width="8.28515625" style="1" customWidth="1"/>
    <col min="11" max="16384" width="8.85546875" style="1"/>
  </cols>
  <sheetData>
    <row r="1" spans="1:10" x14ac:dyDescent="0.2">
      <c r="A1" s="1" t="s">
        <v>623</v>
      </c>
    </row>
    <row r="2" spans="1:10" x14ac:dyDescent="0.2">
      <c r="A2" s="23" t="s">
        <v>562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546</v>
      </c>
      <c r="B3" s="1">
        <v>304679</v>
      </c>
      <c r="C3" s="1">
        <v>59509</v>
      </c>
      <c r="D3" s="1">
        <v>15932</v>
      </c>
      <c r="E3" s="1">
        <v>19837</v>
      </c>
      <c r="F3" s="1">
        <v>53013</v>
      </c>
      <c r="G3" s="1">
        <v>33370</v>
      </c>
      <c r="H3" s="1">
        <v>83601</v>
      </c>
      <c r="I3" s="1">
        <v>23541</v>
      </c>
      <c r="J3" s="1">
        <v>15876</v>
      </c>
    </row>
    <row r="4" spans="1:10" x14ac:dyDescent="0.2">
      <c r="A4" s="1" t="s">
        <v>274</v>
      </c>
      <c r="B4" s="1">
        <v>15758</v>
      </c>
      <c r="C4" s="1">
        <v>1177</v>
      </c>
      <c r="D4" s="1">
        <v>1184</v>
      </c>
      <c r="E4" s="1">
        <v>1094</v>
      </c>
      <c r="F4" s="1">
        <v>5032</v>
      </c>
      <c r="G4" s="1">
        <v>2179</v>
      </c>
      <c r="H4" s="1">
        <v>3166</v>
      </c>
      <c r="I4" s="1">
        <v>729</v>
      </c>
      <c r="J4" s="1">
        <v>1197</v>
      </c>
    </row>
    <row r="5" spans="1:10" x14ac:dyDescent="0.2">
      <c r="A5" s="1" t="s">
        <v>275</v>
      </c>
      <c r="B5" s="1">
        <v>11675</v>
      </c>
      <c r="C5" s="1">
        <v>2073</v>
      </c>
      <c r="D5" s="1">
        <v>399</v>
      </c>
      <c r="E5" s="1">
        <v>640</v>
      </c>
      <c r="F5" s="1">
        <v>1823</v>
      </c>
      <c r="G5" s="1">
        <v>1102</v>
      </c>
      <c r="H5" s="1">
        <v>4217</v>
      </c>
      <c r="I5" s="1">
        <v>798</v>
      </c>
      <c r="J5" s="1">
        <v>623</v>
      </c>
    </row>
    <row r="6" spans="1:10" x14ac:dyDescent="0.2">
      <c r="A6" s="1" t="s">
        <v>276</v>
      </c>
      <c r="B6" s="1">
        <v>10732</v>
      </c>
      <c r="C6" s="1">
        <v>1810</v>
      </c>
      <c r="D6" s="1">
        <v>335</v>
      </c>
      <c r="E6" s="1">
        <v>823</v>
      </c>
      <c r="F6" s="1">
        <v>2356</v>
      </c>
      <c r="G6" s="1">
        <v>989</v>
      </c>
      <c r="H6" s="1">
        <v>2951</v>
      </c>
      <c r="I6" s="1">
        <v>946</v>
      </c>
      <c r="J6" s="1">
        <v>522</v>
      </c>
    </row>
    <row r="7" spans="1:10" x14ac:dyDescent="0.2">
      <c r="A7" s="1" t="s">
        <v>277</v>
      </c>
      <c r="B7" s="1">
        <v>12632</v>
      </c>
      <c r="C7" s="1">
        <v>836</v>
      </c>
      <c r="D7" s="1">
        <v>984</v>
      </c>
      <c r="E7" s="1">
        <v>713</v>
      </c>
      <c r="F7" s="1">
        <v>2826</v>
      </c>
      <c r="G7" s="1">
        <v>899</v>
      </c>
      <c r="H7" s="1">
        <v>4833</v>
      </c>
      <c r="I7" s="1">
        <v>839</v>
      </c>
      <c r="J7" s="1">
        <v>702</v>
      </c>
    </row>
    <row r="8" spans="1:10" x14ac:dyDescent="0.2">
      <c r="A8" s="1" t="s">
        <v>278</v>
      </c>
      <c r="B8" s="1">
        <v>11649</v>
      </c>
      <c r="C8" s="1">
        <v>1478</v>
      </c>
      <c r="D8" s="1">
        <v>1846</v>
      </c>
      <c r="E8" s="1">
        <v>676</v>
      </c>
      <c r="F8" s="1">
        <v>2496</v>
      </c>
      <c r="G8" s="1">
        <v>741</v>
      </c>
      <c r="H8" s="1">
        <v>1410</v>
      </c>
      <c r="I8" s="1">
        <v>1276</v>
      </c>
      <c r="J8" s="1">
        <v>1726</v>
      </c>
    </row>
    <row r="9" spans="1:10" x14ac:dyDescent="0.2">
      <c r="A9" s="1" t="s">
        <v>279</v>
      </c>
      <c r="B9" s="1">
        <v>9557</v>
      </c>
      <c r="C9" s="1">
        <v>1937</v>
      </c>
      <c r="D9" s="1">
        <v>346</v>
      </c>
      <c r="E9" s="1">
        <v>1275</v>
      </c>
      <c r="F9" s="1">
        <v>2257</v>
      </c>
      <c r="G9" s="1">
        <v>405</v>
      </c>
      <c r="H9" s="1">
        <v>551</v>
      </c>
      <c r="I9" s="1">
        <v>1403</v>
      </c>
      <c r="J9" s="1">
        <v>1383</v>
      </c>
    </row>
    <row r="10" spans="1:10" x14ac:dyDescent="0.2">
      <c r="A10" s="1" t="s">
        <v>280</v>
      </c>
      <c r="B10" s="1">
        <v>10486</v>
      </c>
      <c r="C10" s="1">
        <v>2563</v>
      </c>
      <c r="D10" s="1">
        <v>1146</v>
      </c>
      <c r="E10" s="1">
        <v>1052</v>
      </c>
      <c r="F10" s="1">
        <v>1923</v>
      </c>
      <c r="G10" s="1">
        <v>669</v>
      </c>
      <c r="H10" s="1">
        <v>856</v>
      </c>
      <c r="I10" s="1">
        <v>1381</v>
      </c>
      <c r="J10" s="1">
        <v>896</v>
      </c>
    </row>
    <row r="11" spans="1:10" x14ac:dyDescent="0.2">
      <c r="A11" s="1" t="s">
        <v>281</v>
      </c>
      <c r="B11" s="1">
        <v>10487</v>
      </c>
      <c r="C11" s="1">
        <v>1778</v>
      </c>
      <c r="D11" s="1">
        <v>1182</v>
      </c>
      <c r="E11" s="1">
        <v>1027</v>
      </c>
      <c r="F11" s="1">
        <v>2090</v>
      </c>
      <c r="G11" s="1">
        <v>489</v>
      </c>
      <c r="H11" s="1">
        <v>1816</v>
      </c>
      <c r="I11" s="1">
        <v>1101</v>
      </c>
      <c r="J11" s="1">
        <v>1004</v>
      </c>
    </row>
    <row r="12" spans="1:10" x14ac:dyDescent="0.2">
      <c r="A12" s="1" t="s">
        <v>282</v>
      </c>
      <c r="B12" s="1">
        <v>10365</v>
      </c>
      <c r="C12" s="1">
        <v>1223</v>
      </c>
      <c r="D12" s="1">
        <v>831</v>
      </c>
      <c r="E12" s="1">
        <v>2006</v>
      </c>
      <c r="F12" s="1">
        <v>2344</v>
      </c>
      <c r="G12" s="1">
        <v>610</v>
      </c>
      <c r="H12" s="1">
        <v>1355</v>
      </c>
      <c r="I12" s="1">
        <v>1095</v>
      </c>
      <c r="J12" s="1">
        <v>901</v>
      </c>
    </row>
    <row r="13" spans="1:10" x14ac:dyDescent="0.2">
      <c r="A13" s="1" t="s">
        <v>283</v>
      </c>
      <c r="B13" s="1">
        <v>14556</v>
      </c>
      <c r="C13" s="1">
        <v>1609</v>
      </c>
      <c r="D13" s="1">
        <v>1097</v>
      </c>
      <c r="E13" s="1">
        <v>2344</v>
      </c>
      <c r="F13" s="1">
        <v>1502</v>
      </c>
      <c r="G13" s="1">
        <v>1153</v>
      </c>
      <c r="H13" s="1">
        <v>3027</v>
      </c>
      <c r="I13" s="1">
        <v>2359</v>
      </c>
      <c r="J13" s="1">
        <v>1465</v>
      </c>
    </row>
    <row r="14" spans="1:10" x14ac:dyDescent="0.2">
      <c r="A14" s="1" t="s">
        <v>229</v>
      </c>
      <c r="B14" s="1">
        <v>16186</v>
      </c>
      <c r="C14" s="1">
        <v>3404</v>
      </c>
      <c r="D14" s="1">
        <v>1176</v>
      </c>
      <c r="E14" s="1">
        <v>2750</v>
      </c>
      <c r="F14" s="1">
        <v>2710</v>
      </c>
      <c r="G14" s="1">
        <v>1326</v>
      </c>
      <c r="H14" s="1">
        <v>3331</v>
      </c>
      <c r="I14" s="1">
        <v>754</v>
      </c>
      <c r="J14" s="1">
        <v>735</v>
      </c>
    </row>
    <row r="15" spans="1:10" x14ac:dyDescent="0.2">
      <c r="A15" s="1" t="s">
        <v>284</v>
      </c>
      <c r="B15" s="1">
        <v>15209</v>
      </c>
      <c r="C15" s="1">
        <v>901</v>
      </c>
      <c r="D15" s="1">
        <v>1143</v>
      </c>
      <c r="E15" s="1">
        <v>2566</v>
      </c>
      <c r="F15" s="1">
        <v>3355</v>
      </c>
      <c r="G15" s="1">
        <v>1106</v>
      </c>
      <c r="H15" s="1">
        <v>4140</v>
      </c>
      <c r="I15" s="1">
        <v>1269</v>
      </c>
      <c r="J15" s="1">
        <v>729</v>
      </c>
    </row>
    <row r="16" spans="1:10" x14ac:dyDescent="0.2">
      <c r="A16" s="1" t="s">
        <v>285</v>
      </c>
      <c r="B16" s="1">
        <v>8210</v>
      </c>
      <c r="C16" s="1">
        <v>1325</v>
      </c>
      <c r="D16" s="1">
        <v>800</v>
      </c>
      <c r="E16" s="1">
        <v>237</v>
      </c>
      <c r="F16" s="1">
        <v>899</v>
      </c>
      <c r="G16" s="1">
        <v>277</v>
      </c>
      <c r="H16" s="1">
        <v>2601</v>
      </c>
      <c r="I16" s="1">
        <v>1742</v>
      </c>
      <c r="J16" s="1">
        <v>329</v>
      </c>
    </row>
    <row r="17" spans="1:10" x14ac:dyDescent="0.2">
      <c r="A17" s="1" t="s">
        <v>286</v>
      </c>
      <c r="B17" s="1">
        <v>9536</v>
      </c>
      <c r="C17" s="1">
        <v>1600</v>
      </c>
      <c r="D17" s="1">
        <v>715</v>
      </c>
      <c r="E17" s="1">
        <v>136</v>
      </c>
      <c r="F17" s="1">
        <v>2279</v>
      </c>
      <c r="G17" s="1">
        <v>657</v>
      </c>
      <c r="H17" s="1">
        <v>1995</v>
      </c>
      <c r="I17" s="1">
        <v>1690</v>
      </c>
      <c r="J17" s="1">
        <v>464</v>
      </c>
    </row>
    <row r="18" spans="1:10" x14ac:dyDescent="0.2">
      <c r="A18" s="1" t="s">
        <v>287</v>
      </c>
      <c r="B18" s="1">
        <v>8732</v>
      </c>
      <c r="C18" s="1">
        <v>1842</v>
      </c>
      <c r="D18" s="1">
        <v>1260</v>
      </c>
      <c r="E18" s="1">
        <v>155</v>
      </c>
      <c r="F18" s="1">
        <v>1369</v>
      </c>
      <c r="G18" s="1">
        <v>1066</v>
      </c>
      <c r="H18" s="1">
        <v>1297</v>
      </c>
      <c r="I18" s="1">
        <v>1356</v>
      </c>
      <c r="J18" s="1">
        <v>387</v>
      </c>
    </row>
    <row r="19" spans="1:10" x14ac:dyDescent="0.2">
      <c r="A19" s="1" t="s">
        <v>288</v>
      </c>
      <c r="B19" s="1">
        <v>10926</v>
      </c>
      <c r="C19" s="1">
        <v>2671</v>
      </c>
      <c r="D19" s="1">
        <v>546</v>
      </c>
      <c r="E19" s="1">
        <v>385</v>
      </c>
      <c r="F19" s="1">
        <v>3817</v>
      </c>
      <c r="G19" s="1">
        <v>684</v>
      </c>
      <c r="H19" s="1">
        <v>591</v>
      </c>
      <c r="I19" s="1">
        <v>755</v>
      </c>
      <c r="J19" s="1">
        <v>1477</v>
      </c>
    </row>
    <row r="20" spans="1:10" x14ac:dyDescent="0.2">
      <c r="A20" s="1" t="s">
        <v>289</v>
      </c>
      <c r="B20" s="1">
        <v>7042</v>
      </c>
      <c r="C20" s="1">
        <v>2060</v>
      </c>
      <c r="D20" s="1">
        <v>17</v>
      </c>
      <c r="E20" s="1">
        <v>94</v>
      </c>
      <c r="F20" s="1">
        <v>1231</v>
      </c>
      <c r="G20" s="1">
        <v>450</v>
      </c>
      <c r="H20" s="1">
        <v>1860</v>
      </c>
      <c r="I20" s="1">
        <v>527</v>
      </c>
      <c r="J20" s="1">
        <v>803</v>
      </c>
    </row>
    <row r="21" spans="1:10" x14ac:dyDescent="0.2">
      <c r="A21" s="1" t="s">
        <v>290</v>
      </c>
      <c r="B21" s="1">
        <v>8968</v>
      </c>
      <c r="C21" s="1">
        <v>2768</v>
      </c>
      <c r="D21" s="1">
        <v>17</v>
      </c>
      <c r="E21" s="1">
        <v>76</v>
      </c>
      <c r="F21" s="1">
        <v>3719</v>
      </c>
      <c r="G21" s="1">
        <v>521</v>
      </c>
      <c r="H21" s="1">
        <v>1490</v>
      </c>
      <c r="I21" s="1">
        <v>362</v>
      </c>
      <c r="J21" s="1">
        <v>15</v>
      </c>
    </row>
    <row r="22" spans="1:10" x14ac:dyDescent="0.2">
      <c r="A22" s="1" t="s">
        <v>291</v>
      </c>
      <c r="B22" s="1">
        <v>10525</v>
      </c>
      <c r="C22" s="1">
        <v>2135</v>
      </c>
      <c r="D22" s="1">
        <v>35</v>
      </c>
      <c r="E22" s="1">
        <v>40</v>
      </c>
      <c r="F22" s="1">
        <v>3926</v>
      </c>
      <c r="G22" s="1">
        <v>958</v>
      </c>
      <c r="H22" s="1">
        <v>2327</v>
      </c>
      <c r="I22" s="1">
        <v>1102</v>
      </c>
      <c r="J22" s="1">
        <v>2</v>
      </c>
    </row>
    <row r="23" spans="1:10" x14ac:dyDescent="0.2">
      <c r="A23" s="1" t="s">
        <v>231</v>
      </c>
      <c r="B23" s="1">
        <v>6085</v>
      </c>
      <c r="C23" s="1">
        <v>2597</v>
      </c>
      <c r="D23" s="1">
        <v>34</v>
      </c>
      <c r="E23" s="1">
        <v>130</v>
      </c>
      <c r="F23" s="1">
        <v>261</v>
      </c>
      <c r="G23" s="1">
        <v>595</v>
      </c>
      <c r="H23" s="1">
        <v>1140</v>
      </c>
      <c r="I23" s="1">
        <v>1317</v>
      </c>
      <c r="J23" s="1">
        <v>11</v>
      </c>
    </row>
    <row r="24" spans="1:10" x14ac:dyDescent="0.2">
      <c r="A24" s="1" t="s">
        <v>232</v>
      </c>
      <c r="B24" s="1">
        <v>3378</v>
      </c>
      <c r="C24" s="1">
        <v>1910</v>
      </c>
      <c r="D24" s="1">
        <v>13</v>
      </c>
      <c r="E24" s="1">
        <v>28</v>
      </c>
      <c r="F24" s="1">
        <v>346</v>
      </c>
      <c r="G24" s="1">
        <v>402</v>
      </c>
      <c r="H24" s="1">
        <v>661</v>
      </c>
      <c r="I24" s="1">
        <v>17</v>
      </c>
      <c r="J24" s="1">
        <v>1</v>
      </c>
    </row>
    <row r="25" spans="1:10" x14ac:dyDescent="0.2">
      <c r="A25" s="1" t="s">
        <v>292</v>
      </c>
      <c r="B25" s="1">
        <v>5143</v>
      </c>
      <c r="C25" s="1">
        <v>1389</v>
      </c>
      <c r="D25" s="1">
        <v>3</v>
      </c>
      <c r="E25" s="1">
        <v>19</v>
      </c>
      <c r="F25" s="1">
        <v>165</v>
      </c>
      <c r="G25" s="1">
        <v>243</v>
      </c>
      <c r="H25" s="1">
        <v>3322</v>
      </c>
      <c r="I25" s="1">
        <v>2</v>
      </c>
      <c r="J25" s="1">
        <v>0</v>
      </c>
    </row>
    <row r="26" spans="1:10" x14ac:dyDescent="0.2">
      <c r="A26" s="1" t="s">
        <v>293</v>
      </c>
      <c r="B26" s="1">
        <v>5149</v>
      </c>
      <c r="C26" s="1">
        <v>2976</v>
      </c>
      <c r="D26" s="1">
        <v>25</v>
      </c>
      <c r="E26" s="1">
        <v>54</v>
      </c>
      <c r="F26" s="1">
        <v>217</v>
      </c>
      <c r="G26" s="1">
        <v>560</v>
      </c>
      <c r="H26" s="1">
        <v>1285</v>
      </c>
      <c r="I26" s="1">
        <v>20</v>
      </c>
      <c r="J26" s="1">
        <v>12</v>
      </c>
    </row>
    <row r="27" spans="1:10" x14ac:dyDescent="0.2">
      <c r="A27" s="1" t="s">
        <v>294</v>
      </c>
      <c r="B27" s="1">
        <v>2791</v>
      </c>
      <c r="C27" s="1">
        <v>941</v>
      </c>
      <c r="D27" s="1">
        <v>9</v>
      </c>
      <c r="E27" s="1">
        <v>34</v>
      </c>
      <c r="F27" s="1">
        <v>73</v>
      </c>
      <c r="G27" s="1">
        <v>148</v>
      </c>
      <c r="H27" s="1">
        <v>1581</v>
      </c>
      <c r="I27" s="1">
        <v>3</v>
      </c>
      <c r="J27" s="1">
        <v>2</v>
      </c>
    </row>
    <row r="28" spans="1:10" x14ac:dyDescent="0.2">
      <c r="A28" s="1" t="s">
        <v>295</v>
      </c>
      <c r="B28" s="1">
        <v>4134</v>
      </c>
      <c r="C28" s="1">
        <v>1605</v>
      </c>
      <c r="D28" s="1">
        <v>6</v>
      </c>
      <c r="E28" s="1">
        <v>8</v>
      </c>
      <c r="F28" s="1">
        <v>116</v>
      </c>
      <c r="G28" s="1">
        <v>288</v>
      </c>
      <c r="H28" s="1">
        <v>2103</v>
      </c>
      <c r="I28" s="1">
        <v>5</v>
      </c>
      <c r="J28" s="1">
        <v>3</v>
      </c>
    </row>
    <row r="29" spans="1:10" x14ac:dyDescent="0.2">
      <c r="A29" s="1" t="s">
        <v>296</v>
      </c>
      <c r="B29" s="1">
        <v>4349</v>
      </c>
      <c r="C29" s="1">
        <v>1560</v>
      </c>
      <c r="D29" s="1">
        <v>8</v>
      </c>
      <c r="E29" s="1">
        <v>55</v>
      </c>
      <c r="F29" s="1">
        <v>130</v>
      </c>
      <c r="G29" s="1">
        <v>296</v>
      </c>
      <c r="H29" s="1">
        <v>2281</v>
      </c>
      <c r="I29" s="1">
        <v>15</v>
      </c>
      <c r="J29" s="1">
        <v>4</v>
      </c>
    </row>
    <row r="30" spans="1:10" x14ac:dyDescent="0.2">
      <c r="A30" s="1" t="s">
        <v>297</v>
      </c>
      <c r="B30" s="1">
        <v>4855</v>
      </c>
      <c r="C30" s="1">
        <v>940</v>
      </c>
      <c r="D30" s="1">
        <v>11</v>
      </c>
      <c r="E30" s="1">
        <v>79</v>
      </c>
      <c r="F30" s="1">
        <v>158</v>
      </c>
      <c r="G30" s="1">
        <v>298</v>
      </c>
      <c r="H30" s="1">
        <v>3341</v>
      </c>
      <c r="I30" s="1">
        <v>22</v>
      </c>
      <c r="J30" s="1">
        <v>6</v>
      </c>
    </row>
    <row r="31" spans="1:10" x14ac:dyDescent="0.2">
      <c r="A31" s="1" t="s">
        <v>298</v>
      </c>
      <c r="B31" s="1">
        <v>2428</v>
      </c>
      <c r="C31" s="1">
        <v>1195</v>
      </c>
      <c r="D31" s="1">
        <v>3</v>
      </c>
      <c r="E31" s="1">
        <v>102</v>
      </c>
      <c r="F31" s="1">
        <v>51</v>
      </c>
      <c r="G31" s="1">
        <v>262</v>
      </c>
      <c r="H31" s="1">
        <v>782</v>
      </c>
      <c r="I31" s="1">
        <v>30</v>
      </c>
      <c r="J31" s="1">
        <v>3</v>
      </c>
    </row>
    <row r="32" spans="1:10" x14ac:dyDescent="0.2">
      <c r="A32" s="1" t="s">
        <v>299</v>
      </c>
      <c r="B32" s="1">
        <v>5351</v>
      </c>
      <c r="C32" s="1">
        <v>1547</v>
      </c>
      <c r="D32" s="1">
        <v>46</v>
      </c>
      <c r="E32" s="1">
        <v>188</v>
      </c>
      <c r="F32" s="1">
        <v>194</v>
      </c>
      <c r="G32" s="1">
        <v>390</v>
      </c>
      <c r="H32" s="1">
        <v>2949</v>
      </c>
      <c r="I32" s="1">
        <v>31</v>
      </c>
      <c r="J32" s="1">
        <v>6</v>
      </c>
    </row>
    <row r="33" spans="1:10" x14ac:dyDescent="0.2">
      <c r="A33" s="1" t="s">
        <v>300</v>
      </c>
      <c r="B33" s="1">
        <v>4061</v>
      </c>
      <c r="C33" s="1">
        <v>1462</v>
      </c>
      <c r="D33" s="1">
        <v>38</v>
      </c>
      <c r="E33" s="1">
        <v>54</v>
      </c>
      <c r="F33" s="1">
        <v>91</v>
      </c>
      <c r="G33" s="1">
        <v>372</v>
      </c>
      <c r="H33" s="1">
        <v>2018</v>
      </c>
      <c r="I33" s="1">
        <v>20</v>
      </c>
      <c r="J33" s="1">
        <v>6</v>
      </c>
    </row>
    <row r="34" spans="1:10" x14ac:dyDescent="0.2">
      <c r="A34" s="1" t="s">
        <v>301</v>
      </c>
      <c r="B34" s="1">
        <v>2904</v>
      </c>
      <c r="C34" s="1">
        <v>884</v>
      </c>
      <c r="D34" s="1">
        <v>7</v>
      </c>
      <c r="E34" s="1">
        <v>29</v>
      </c>
      <c r="F34" s="1">
        <v>75</v>
      </c>
      <c r="G34" s="1">
        <v>277</v>
      </c>
      <c r="H34" s="1">
        <v>1622</v>
      </c>
      <c r="I34" s="1">
        <v>4</v>
      </c>
      <c r="J34" s="1">
        <v>6</v>
      </c>
    </row>
    <row r="35" spans="1:10" x14ac:dyDescent="0.2">
      <c r="A35" s="1" t="s">
        <v>302</v>
      </c>
      <c r="B35" s="1">
        <v>5233</v>
      </c>
      <c r="C35" s="1">
        <v>1803</v>
      </c>
      <c r="D35" s="1">
        <v>6</v>
      </c>
      <c r="E35" s="1">
        <v>63</v>
      </c>
      <c r="F35" s="1">
        <v>137</v>
      </c>
      <c r="G35" s="1">
        <v>596</v>
      </c>
      <c r="H35" s="1">
        <v>2614</v>
      </c>
      <c r="I35" s="1">
        <v>12</v>
      </c>
      <c r="J35" s="1">
        <v>2</v>
      </c>
    </row>
    <row r="36" spans="1:10" x14ac:dyDescent="0.2">
      <c r="A36" s="1" t="s">
        <v>303</v>
      </c>
      <c r="B36" s="1">
        <v>15758</v>
      </c>
      <c r="C36" s="1">
        <v>1177</v>
      </c>
      <c r="D36" s="1">
        <v>1184</v>
      </c>
      <c r="E36" s="1">
        <v>1094</v>
      </c>
      <c r="F36" s="1">
        <v>5032</v>
      </c>
      <c r="G36" s="1">
        <v>2179</v>
      </c>
      <c r="H36" s="1">
        <v>3166</v>
      </c>
      <c r="I36" s="1">
        <v>729</v>
      </c>
      <c r="J36" s="1">
        <v>1197</v>
      </c>
    </row>
    <row r="37" spans="1:10" x14ac:dyDescent="0.2">
      <c r="A37" s="1" t="s">
        <v>304</v>
      </c>
      <c r="B37" s="1">
        <v>11675</v>
      </c>
      <c r="C37" s="1">
        <v>2073</v>
      </c>
      <c r="D37" s="1">
        <v>399</v>
      </c>
      <c r="E37" s="1">
        <v>640</v>
      </c>
      <c r="F37" s="1">
        <v>1823</v>
      </c>
      <c r="G37" s="1">
        <v>1102</v>
      </c>
      <c r="H37" s="1">
        <v>4217</v>
      </c>
      <c r="I37" s="1">
        <v>798</v>
      </c>
      <c r="J37" s="1">
        <v>623</v>
      </c>
    </row>
    <row r="38" spans="1:10" x14ac:dyDescent="0.2">
      <c r="A38" s="1" t="s">
        <v>305</v>
      </c>
      <c r="B38" s="1">
        <v>10732</v>
      </c>
      <c r="C38" s="1">
        <v>1810</v>
      </c>
      <c r="D38" s="1">
        <v>335</v>
      </c>
      <c r="E38" s="1">
        <v>823</v>
      </c>
      <c r="F38" s="1">
        <v>2356</v>
      </c>
      <c r="G38" s="1">
        <v>989</v>
      </c>
      <c r="H38" s="1">
        <v>2951</v>
      </c>
      <c r="I38" s="1">
        <v>946</v>
      </c>
      <c r="J38" s="1">
        <v>522</v>
      </c>
    </row>
    <row r="39" spans="1:10" x14ac:dyDescent="0.2">
      <c r="A39" s="1" t="s">
        <v>306</v>
      </c>
      <c r="B39" s="1">
        <v>12632</v>
      </c>
      <c r="C39" s="1">
        <v>836</v>
      </c>
      <c r="D39" s="1">
        <v>984</v>
      </c>
      <c r="E39" s="1">
        <v>713</v>
      </c>
      <c r="F39" s="1">
        <v>2826</v>
      </c>
      <c r="G39" s="1">
        <v>899</v>
      </c>
      <c r="H39" s="1">
        <v>4833</v>
      </c>
      <c r="I39" s="1">
        <v>839</v>
      </c>
      <c r="J39" s="1">
        <v>702</v>
      </c>
    </row>
    <row r="40" spans="1:10" x14ac:dyDescent="0.2">
      <c r="A40" s="1" t="s">
        <v>307</v>
      </c>
      <c r="B40" s="1">
        <v>11649</v>
      </c>
      <c r="C40" s="1">
        <v>1478</v>
      </c>
      <c r="D40" s="1">
        <v>1846</v>
      </c>
      <c r="E40" s="1">
        <v>676</v>
      </c>
      <c r="F40" s="1">
        <v>2496</v>
      </c>
      <c r="G40" s="1">
        <v>741</v>
      </c>
      <c r="H40" s="1">
        <v>1410</v>
      </c>
      <c r="I40" s="1">
        <v>1276</v>
      </c>
      <c r="J40" s="1">
        <v>1726</v>
      </c>
    </row>
    <row r="41" spans="1:10" x14ac:dyDescent="0.2">
      <c r="A41" s="1" t="s">
        <v>308</v>
      </c>
      <c r="B41" s="1">
        <v>9557</v>
      </c>
      <c r="C41" s="1">
        <v>1937</v>
      </c>
      <c r="D41" s="1">
        <v>346</v>
      </c>
      <c r="E41" s="1">
        <v>1275</v>
      </c>
      <c r="F41" s="1">
        <v>2257</v>
      </c>
      <c r="G41" s="1">
        <v>405</v>
      </c>
      <c r="H41" s="1">
        <v>551</v>
      </c>
      <c r="I41" s="1">
        <v>1403</v>
      </c>
      <c r="J41" s="1">
        <v>1383</v>
      </c>
    </row>
    <row r="42" spans="1:10" x14ac:dyDescent="0.2">
      <c r="A42" s="1" t="s">
        <v>309</v>
      </c>
      <c r="B42" s="1">
        <v>10486</v>
      </c>
      <c r="C42" s="1">
        <v>2563</v>
      </c>
      <c r="D42" s="1">
        <v>1146</v>
      </c>
      <c r="E42" s="1">
        <v>1052</v>
      </c>
      <c r="F42" s="1">
        <v>1923</v>
      </c>
      <c r="G42" s="1">
        <v>669</v>
      </c>
      <c r="H42" s="1">
        <v>856</v>
      </c>
      <c r="I42" s="1">
        <v>1381</v>
      </c>
      <c r="J42" s="1">
        <v>896</v>
      </c>
    </row>
    <row r="43" spans="1:10" x14ac:dyDescent="0.2">
      <c r="A43" s="1" t="s">
        <v>310</v>
      </c>
      <c r="B43" s="1">
        <v>10487</v>
      </c>
      <c r="C43" s="1">
        <v>1778</v>
      </c>
      <c r="D43" s="1">
        <v>1182</v>
      </c>
      <c r="E43" s="1">
        <v>1027</v>
      </c>
      <c r="F43" s="1">
        <v>2090</v>
      </c>
      <c r="G43" s="1">
        <v>489</v>
      </c>
      <c r="H43" s="1">
        <v>1816</v>
      </c>
      <c r="I43" s="1">
        <v>1101</v>
      </c>
      <c r="J43" s="1">
        <v>1004</v>
      </c>
    </row>
    <row r="44" spans="1:10" x14ac:dyDescent="0.2">
      <c r="A44" s="1" t="s">
        <v>311</v>
      </c>
      <c r="B44" s="1">
        <v>10365</v>
      </c>
      <c r="C44" s="1">
        <v>1223</v>
      </c>
      <c r="D44" s="1">
        <v>831</v>
      </c>
      <c r="E44" s="1">
        <v>2006</v>
      </c>
      <c r="F44" s="1">
        <v>2344</v>
      </c>
      <c r="G44" s="1">
        <v>610</v>
      </c>
      <c r="H44" s="1">
        <v>1355</v>
      </c>
      <c r="I44" s="1">
        <v>1095</v>
      </c>
      <c r="J44" s="1">
        <v>901</v>
      </c>
    </row>
    <row r="45" spans="1:10" x14ac:dyDescent="0.2">
      <c r="A45" s="1" t="s">
        <v>312</v>
      </c>
      <c r="B45" s="1">
        <v>14556</v>
      </c>
      <c r="C45" s="1">
        <v>1609</v>
      </c>
      <c r="D45" s="1">
        <v>1097</v>
      </c>
      <c r="E45" s="1">
        <v>2344</v>
      </c>
      <c r="F45" s="1">
        <v>1502</v>
      </c>
      <c r="G45" s="1">
        <v>1153</v>
      </c>
      <c r="H45" s="1">
        <v>3027</v>
      </c>
      <c r="I45" s="1">
        <v>2359</v>
      </c>
      <c r="J45" s="1">
        <v>1465</v>
      </c>
    </row>
    <row r="46" spans="1:10" x14ac:dyDescent="0.2">
      <c r="A46" s="1" t="s">
        <v>313</v>
      </c>
      <c r="B46" s="1">
        <v>16186</v>
      </c>
      <c r="C46" s="1">
        <v>3404</v>
      </c>
      <c r="D46" s="1">
        <v>1176</v>
      </c>
      <c r="E46" s="1">
        <v>2750</v>
      </c>
      <c r="F46" s="1">
        <v>2710</v>
      </c>
      <c r="G46" s="1">
        <v>1326</v>
      </c>
      <c r="H46" s="1">
        <v>3331</v>
      </c>
      <c r="I46" s="1">
        <v>754</v>
      </c>
      <c r="J46" s="1">
        <v>735</v>
      </c>
    </row>
    <row r="47" spans="1:10" x14ac:dyDescent="0.2">
      <c r="A47" s="1" t="s">
        <v>314</v>
      </c>
      <c r="B47" s="1">
        <v>15209</v>
      </c>
      <c r="C47" s="1">
        <v>901</v>
      </c>
      <c r="D47" s="1">
        <v>1143</v>
      </c>
      <c r="E47" s="1">
        <v>2566</v>
      </c>
      <c r="F47" s="1">
        <v>3355</v>
      </c>
      <c r="G47" s="1">
        <v>1106</v>
      </c>
      <c r="H47" s="1">
        <v>4140</v>
      </c>
      <c r="I47" s="1">
        <v>1269</v>
      </c>
      <c r="J47" s="1">
        <v>729</v>
      </c>
    </row>
    <row r="48" spans="1:10" x14ac:dyDescent="0.2">
      <c r="A48" s="1" t="s">
        <v>315</v>
      </c>
      <c r="B48" s="1">
        <v>8210</v>
      </c>
      <c r="C48" s="1">
        <v>1325</v>
      </c>
      <c r="D48" s="1">
        <v>800</v>
      </c>
      <c r="E48" s="1">
        <v>237</v>
      </c>
      <c r="F48" s="1">
        <v>899</v>
      </c>
      <c r="G48" s="1">
        <v>277</v>
      </c>
      <c r="H48" s="1">
        <v>2601</v>
      </c>
      <c r="I48" s="1">
        <v>1742</v>
      </c>
      <c r="J48" s="1">
        <v>329</v>
      </c>
    </row>
    <row r="49" spans="1:10" x14ac:dyDescent="0.2">
      <c r="A49" s="1" t="s">
        <v>316</v>
      </c>
      <c r="B49" s="1">
        <v>9536</v>
      </c>
      <c r="C49" s="1">
        <v>1600</v>
      </c>
      <c r="D49" s="1">
        <v>715</v>
      </c>
      <c r="E49" s="1">
        <v>136</v>
      </c>
      <c r="F49" s="1">
        <v>2279</v>
      </c>
      <c r="G49" s="1">
        <v>657</v>
      </c>
      <c r="H49" s="1">
        <v>1995</v>
      </c>
      <c r="I49" s="1">
        <v>1690</v>
      </c>
      <c r="J49" s="1">
        <v>464</v>
      </c>
    </row>
    <row r="50" spans="1:10" x14ac:dyDescent="0.2">
      <c r="A50" s="1" t="s">
        <v>317</v>
      </c>
      <c r="B50" s="1">
        <v>8732</v>
      </c>
      <c r="C50" s="1">
        <v>1842</v>
      </c>
      <c r="D50" s="1">
        <v>1260</v>
      </c>
      <c r="E50" s="1">
        <v>155</v>
      </c>
      <c r="F50" s="1">
        <v>1369</v>
      </c>
      <c r="G50" s="1">
        <v>1066</v>
      </c>
      <c r="H50" s="1">
        <v>1297</v>
      </c>
      <c r="I50" s="1">
        <v>1356</v>
      </c>
      <c r="J50" s="1">
        <v>387</v>
      </c>
    </row>
    <row r="51" spans="1:10" x14ac:dyDescent="0.2">
      <c r="A51" s="1" t="s">
        <v>318</v>
      </c>
      <c r="B51" s="1">
        <v>10926</v>
      </c>
      <c r="C51" s="1">
        <v>2671</v>
      </c>
      <c r="D51" s="1">
        <v>546</v>
      </c>
      <c r="E51" s="1">
        <v>385</v>
      </c>
      <c r="F51" s="1">
        <v>3817</v>
      </c>
      <c r="G51" s="1">
        <v>684</v>
      </c>
      <c r="H51" s="1">
        <v>591</v>
      </c>
      <c r="I51" s="1">
        <v>755</v>
      </c>
      <c r="J51" s="1">
        <v>1477</v>
      </c>
    </row>
    <row r="52" spans="1:10" x14ac:dyDescent="0.2">
      <c r="A52" s="1" t="s">
        <v>319</v>
      </c>
      <c r="B52" s="1">
        <v>15758</v>
      </c>
      <c r="C52" s="1">
        <v>1177</v>
      </c>
      <c r="D52" s="1">
        <v>1184</v>
      </c>
      <c r="E52" s="1">
        <v>1094</v>
      </c>
      <c r="F52" s="1">
        <v>5032</v>
      </c>
      <c r="G52" s="1">
        <v>2179</v>
      </c>
      <c r="H52" s="1">
        <v>3166</v>
      </c>
      <c r="I52" s="1">
        <v>729</v>
      </c>
      <c r="J52" s="1">
        <v>1197</v>
      </c>
    </row>
    <row r="53" spans="1:10" x14ac:dyDescent="0.2">
      <c r="A53" s="1" t="s">
        <v>320</v>
      </c>
      <c r="B53" s="1">
        <v>11675</v>
      </c>
      <c r="C53" s="1">
        <v>2073</v>
      </c>
      <c r="D53" s="1">
        <v>399</v>
      </c>
      <c r="E53" s="1">
        <v>640</v>
      </c>
      <c r="F53" s="1">
        <v>1823</v>
      </c>
      <c r="G53" s="1">
        <v>1102</v>
      </c>
      <c r="H53" s="1">
        <v>4217</v>
      </c>
      <c r="I53" s="1">
        <v>798</v>
      </c>
      <c r="J53" s="1">
        <v>623</v>
      </c>
    </row>
    <row r="54" spans="1:10" x14ac:dyDescent="0.2">
      <c r="A54" s="1" t="s">
        <v>237</v>
      </c>
      <c r="B54" s="1">
        <v>10732</v>
      </c>
      <c r="C54" s="1">
        <v>1810</v>
      </c>
      <c r="D54" s="1">
        <v>335</v>
      </c>
      <c r="E54" s="1">
        <v>823</v>
      </c>
      <c r="F54" s="1">
        <v>2356</v>
      </c>
      <c r="G54" s="1">
        <v>989</v>
      </c>
      <c r="H54" s="1">
        <v>2951</v>
      </c>
      <c r="I54" s="1">
        <v>946</v>
      </c>
      <c r="J54" s="1">
        <v>522</v>
      </c>
    </row>
    <row r="55" spans="1:10" x14ac:dyDescent="0.2">
      <c r="A55" s="1" t="s">
        <v>321</v>
      </c>
      <c r="B55" s="1">
        <v>12632</v>
      </c>
      <c r="C55" s="1">
        <v>836</v>
      </c>
      <c r="D55" s="1">
        <v>984</v>
      </c>
      <c r="E55" s="1">
        <v>713</v>
      </c>
      <c r="F55" s="1">
        <v>2826</v>
      </c>
      <c r="G55" s="1">
        <v>899</v>
      </c>
      <c r="H55" s="1">
        <v>4833</v>
      </c>
      <c r="I55" s="1">
        <v>839</v>
      </c>
      <c r="J55" s="1">
        <v>702</v>
      </c>
    </row>
    <row r="56" spans="1:10" x14ac:dyDescent="0.2">
      <c r="A56" s="1" t="s">
        <v>322</v>
      </c>
      <c r="B56" s="1">
        <v>11649</v>
      </c>
      <c r="C56" s="1">
        <v>1478</v>
      </c>
      <c r="D56" s="1">
        <v>1846</v>
      </c>
      <c r="E56" s="1">
        <v>676</v>
      </c>
      <c r="F56" s="1">
        <v>2496</v>
      </c>
      <c r="G56" s="1">
        <v>741</v>
      </c>
      <c r="H56" s="1">
        <v>1410</v>
      </c>
      <c r="I56" s="1">
        <v>1276</v>
      </c>
      <c r="J56" s="1">
        <v>1726</v>
      </c>
    </row>
    <row r="57" spans="1:10" x14ac:dyDescent="0.2">
      <c r="A57" s="1" t="s">
        <v>323</v>
      </c>
      <c r="B57" s="1">
        <v>9557</v>
      </c>
      <c r="C57" s="1">
        <v>1937</v>
      </c>
      <c r="D57" s="1">
        <v>346</v>
      </c>
      <c r="E57" s="1">
        <v>1275</v>
      </c>
      <c r="F57" s="1">
        <v>2257</v>
      </c>
      <c r="G57" s="1">
        <v>405</v>
      </c>
      <c r="H57" s="1">
        <v>551</v>
      </c>
      <c r="I57" s="1">
        <v>1403</v>
      </c>
      <c r="J57" s="1">
        <v>1383</v>
      </c>
    </row>
    <row r="58" spans="1:10" x14ac:dyDescent="0.2">
      <c r="A58" s="1" t="s">
        <v>324</v>
      </c>
      <c r="B58" s="1">
        <v>10486</v>
      </c>
      <c r="C58" s="1">
        <v>2563</v>
      </c>
      <c r="D58" s="1">
        <v>1146</v>
      </c>
      <c r="E58" s="1">
        <v>1052</v>
      </c>
      <c r="F58" s="1">
        <v>1923</v>
      </c>
      <c r="G58" s="1">
        <v>669</v>
      </c>
      <c r="H58" s="1">
        <v>856</v>
      </c>
      <c r="I58" s="1">
        <v>1381</v>
      </c>
      <c r="J58" s="1">
        <v>896</v>
      </c>
    </row>
    <row r="59" spans="1:10" x14ac:dyDescent="0.2">
      <c r="A59" s="1" t="s">
        <v>325</v>
      </c>
      <c r="B59" s="1">
        <v>10487</v>
      </c>
      <c r="C59" s="1">
        <v>1778</v>
      </c>
      <c r="D59" s="1">
        <v>1182</v>
      </c>
      <c r="E59" s="1">
        <v>1027</v>
      </c>
      <c r="F59" s="1">
        <v>2090</v>
      </c>
      <c r="G59" s="1">
        <v>489</v>
      </c>
      <c r="H59" s="1">
        <v>1816</v>
      </c>
      <c r="I59" s="1">
        <v>1101</v>
      </c>
      <c r="J59" s="1">
        <v>1004</v>
      </c>
    </row>
    <row r="60" spans="1:10" x14ac:dyDescent="0.2">
      <c r="A60" s="1" t="s">
        <v>326</v>
      </c>
      <c r="B60" s="1">
        <v>10365</v>
      </c>
      <c r="C60" s="1">
        <v>1223</v>
      </c>
      <c r="D60" s="1">
        <v>831</v>
      </c>
      <c r="E60" s="1">
        <v>2006</v>
      </c>
      <c r="F60" s="1">
        <v>2344</v>
      </c>
      <c r="G60" s="1">
        <v>610</v>
      </c>
      <c r="H60" s="1">
        <v>1355</v>
      </c>
      <c r="I60" s="1">
        <v>1095</v>
      </c>
      <c r="J60" s="1">
        <v>901</v>
      </c>
    </row>
    <row r="61" spans="1:10" x14ac:dyDescent="0.2">
      <c r="A61" s="1" t="s">
        <v>327</v>
      </c>
      <c r="B61" s="1">
        <v>14556</v>
      </c>
      <c r="C61" s="1">
        <v>1609</v>
      </c>
      <c r="D61" s="1">
        <v>1097</v>
      </c>
      <c r="E61" s="1">
        <v>2344</v>
      </c>
      <c r="F61" s="1">
        <v>1502</v>
      </c>
      <c r="G61" s="1">
        <v>1153</v>
      </c>
      <c r="H61" s="1">
        <v>3027</v>
      </c>
      <c r="I61" s="1">
        <v>2359</v>
      </c>
      <c r="J61" s="1">
        <v>1465</v>
      </c>
    </row>
    <row r="62" spans="1:10" x14ac:dyDescent="0.2">
      <c r="A62" s="1" t="s">
        <v>328</v>
      </c>
      <c r="B62" s="1">
        <v>16186</v>
      </c>
      <c r="C62" s="1">
        <v>3404</v>
      </c>
      <c r="D62" s="1">
        <v>1176</v>
      </c>
      <c r="E62" s="1">
        <v>2750</v>
      </c>
      <c r="F62" s="1">
        <v>2710</v>
      </c>
      <c r="G62" s="1">
        <v>1326</v>
      </c>
      <c r="H62" s="1">
        <v>3331</v>
      </c>
      <c r="I62" s="1">
        <v>754</v>
      </c>
      <c r="J62" s="1">
        <v>735</v>
      </c>
    </row>
    <row r="63" spans="1:10" x14ac:dyDescent="0.2">
      <c r="A63" s="1" t="s">
        <v>329</v>
      </c>
      <c r="B63" s="1">
        <v>15209</v>
      </c>
      <c r="C63" s="1">
        <v>901</v>
      </c>
      <c r="D63" s="1">
        <v>1143</v>
      </c>
      <c r="E63" s="1">
        <v>2566</v>
      </c>
      <c r="F63" s="1">
        <v>3355</v>
      </c>
      <c r="G63" s="1">
        <v>1106</v>
      </c>
      <c r="H63" s="1">
        <v>4140</v>
      </c>
      <c r="I63" s="1">
        <v>1269</v>
      </c>
      <c r="J63" s="1">
        <v>729</v>
      </c>
    </row>
    <row r="64" spans="1:10" x14ac:dyDescent="0.2">
      <c r="A64" s="31" t="s">
        <v>547</v>
      </c>
      <c r="B64" s="31"/>
      <c r="C64" s="31"/>
      <c r="D64" s="31"/>
      <c r="E64" s="31"/>
      <c r="F64" s="31"/>
      <c r="G64" s="31"/>
      <c r="H64" s="31"/>
      <c r="I64" s="31"/>
      <c r="J64" s="31"/>
    </row>
    <row r="65" spans="1:10" x14ac:dyDescent="0.2">
      <c r="A65" s="1" t="s">
        <v>623</v>
      </c>
    </row>
    <row r="66" spans="1:10" x14ac:dyDescent="0.2">
      <c r="A66" s="23" t="s">
        <v>562</v>
      </c>
      <c r="B66" s="4" t="s">
        <v>0</v>
      </c>
      <c r="C66" s="4" t="s">
        <v>1</v>
      </c>
      <c r="D66" s="4" t="s">
        <v>2</v>
      </c>
      <c r="E66" s="4" t="s">
        <v>3</v>
      </c>
      <c r="F66" s="4" t="s">
        <v>4</v>
      </c>
      <c r="G66" s="4" t="s">
        <v>5</v>
      </c>
      <c r="H66" s="4" t="s">
        <v>6</v>
      </c>
      <c r="I66" s="4" t="s">
        <v>7</v>
      </c>
      <c r="J66" s="5" t="s">
        <v>8</v>
      </c>
    </row>
    <row r="67" spans="1:10" x14ac:dyDescent="0.2">
      <c r="A67" s="1" t="s">
        <v>330</v>
      </c>
      <c r="B67" s="1">
        <v>8210</v>
      </c>
      <c r="C67" s="1">
        <v>1325</v>
      </c>
      <c r="D67" s="1">
        <v>800</v>
      </c>
      <c r="E67" s="1">
        <v>237</v>
      </c>
      <c r="F67" s="1">
        <v>899</v>
      </c>
      <c r="G67" s="1">
        <v>277</v>
      </c>
      <c r="H67" s="1">
        <v>2601</v>
      </c>
      <c r="I67" s="1">
        <v>1742</v>
      </c>
      <c r="J67" s="1">
        <v>329</v>
      </c>
    </row>
    <row r="68" spans="1:10" x14ac:dyDescent="0.2">
      <c r="A68" s="1" t="s">
        <v>331</v>
      </c>
      <c r="B68" s="1">
        <v>15758</v>
      </c>
      <c r="C68" s="1">
        <v>1177</v>
      </c>
      <c r="D68" s="1">
        <v>1184</v>
      </c>
      <c r="E68" s="1">
        <v>1094</v>
      </c>
      <c r="F68" s="1">
        <v>5032</v>
      </c>
      <c r="G68" s="1">
        <v>2179</v>
      </c>
      <c r="H68" s="1">
        <v>3166</v>
      </c>
      <c r="I68" s="1">
        <v>729</v>
      </c>
      <c r="J68" s="1">
        <v>1197</v>
      </c>
    </row>
    <row r="69" spans="1:10" x14ac:dyDescent="0.2">
      <c r="A69" s="1" t="s">
        <v>332</v>
      </c>
      <c r="B69" s="1">
        <v>11675</v>
      </c>
      <c r="C69" s="1">
        <v>2073</v>
      </c>
      <c r="D69" s="1">
        <v>399</v>
      </c>
      <c r="E69" s="1">
        <v>640</v>
      </c>
      <c r="F69" s="1">
        <v>1823</v>
      </c>
      <c r="G69" s="1">
        <v>1102</v>
      </c>
      <c r="H69" s="1">
        <v>4217</v>
      </c>
      <c r="I69" s="1">
        <v>798</v>
      </c>
      <c r="J69" s="1">
        <v>623</v>
      </c>
    </row>
    <row r="70" spans="1:10" x14ac:dyDescent="0.2">
      <c r="A70" s="1" t="s">
        <v>333</v>
      </c>
      <c r="B70" s="1">
        <v>10732</v>
      </c>
      <c r="C70" s="1">
        <v>1810</v>
      </c>
      <c r="D70" s="1">
        <v>335</v>
      </c>
      <c r="E70" s="1">
        <v>823</v>
      </c>
      <c r="F70" s="1">
        <v>2356</v>
      </c>
      <c r="G70" s="1">
        <v>989</v>
      </c>
      <c r="H70" s="1">
        <v>2951</v>
      </c>
      <c r="I70" s="1">
        <v>946</v>
      </c>
      <c r="J70" s="1">
        <v>522</v>
      </c>
    </row>
    <row r="71" spans="1:10" x14ac:dyDescent="0.2">
      <c r="A71" s="1" t="s">
        <v>334</v>
      </c>
      <c r="B71" s="1">
        <v>12632</v>
      </c>
      <c r="C71" s="1">
        <v>836</v>
      </c>
      <c r="D71" s="1">
        <v>984</v>
      </c>
      <c r="E71" s="1">
        <v>713</v>
      </c>
      <c r="F71" s="1">
        <v>2826</v>
      </c>
      <c r="G71" s="1">
        <v>899</v>
      </c>
      <c r="H71" s="1">
        <v>4833</v>
      </c>
      <c r="I71" s="1">
        <v>839</v>
      </c>
      <c r="J71" s="1">
        <v>702</v>
      </c>
    </row>
    <row r="72" spans="1:10" x14ac:dyDescent="0.2">
      <c r="A72" s="1" t="s">
        <v>335</v>
      </c>
      <c r="B72" s="1">
        <v>11649</v>
      </c>
      <c r="C72" s="1">
        <v>1478</v>
      </c>
      <c r="D72" s="1">
        <v>1846</v>
      </c>
      <c r="E72" s="1">
        <v>676</v>
      </c>
      <c r="F72" s="1">
        <v>2496</v>
      </c>
      <c r="G72" s="1">
        <v>741</v>
      </c>
      <c r="H72" s="1">
        <v>1410</v>
      </c>
      <c r="I72" s="1">
        <v>1276</v>
      </c>
      <c r="J72" s="1">
        <v>1726</v>
      </c>
    </row>
    <row r="73" spans="1:10" x14ac:dyDescent="0.2">
      <c r="A73" s="1" t="s">
        <v>336</v>
      </c>
      <c r="B73" s="1">
        <v>9557</v>
      </c>
      <c r="C73" s="1">
        <v>1937</v>
      </c>
      <c r="D73" s="1">
        <v>346</v>
      </c>
      <c r="E73" s="1">
        <v>1275</v>
      </c>
      <c r="F73" s="1">
        <v>2257</v>
      </c>
      <c r="G73" s="1">
        <v>405</v>
      </c>
      <c r="H73" s="1">
        <v>551</v>
      </c>
      <c r="I73" s="1">
        <v>1403</v>
      </c>
      <c r="J73" s="1">
        <v>1383</v>
      </c>
    </row>
    <row r="74" spans="1:10" x14ac:dyDescent="0.2">
      <c r="A74" s="1" t="s">
        <v>337</v>
      </c>
      <c r="B74" s="1">
        <v>10486</v>
      </c>
      <c r="C74" s="1">
        <v>2563</v>
      </c>
      <c r="D74" s="1">
        <v>1146</v>
      </c>
      <c r="E74" s="1">
        <v>1052</v>
      </c>
      <c r="F74" s="1">
        <v>1923</v>
      </c>
      <c r="G74" s="1">
        <v>669</v>
      </c>
      <c r="H74" s="1">
        <v>856</v>
      </c>
      <c r="I74" s="1">
        <v>1381</v>
      </c>
      <c r="J74" s="1">
        <v>896</v>
      </c>
    </row>
    <row r="75" spans="1:10" x14ac:dyDescent="0.2">
      <c r="A75" s="1" t="s">
        <v>338</v>
      </c>
      <c r="B75" s="1">
        <v>10487</v>
      </c>
      <c r="C75" s="1">
        <v>1778</v>
      </c>
      <c r="D75" s="1">
        <v>1182</v>
      </c>
      <c r="E75" s="1">
        <v>1027</v>
      </c>
      <c r="F75" s="1">
        <v>2090</v>
      </c>
      <c r="G75" s="1">
        <v>489</v>
      </c>
      <c r="H75" s="1">
        <v>1816</v>
      </c>
      <c r="I75" s="1">
        <v>1101</v>
      </c>
      <c r="J75" s="1">
        <v>1004</v>
      </c>
    </row>
    <row r="76" spans="1:10" x14ac:dyDescent="0.2">
      <c r="A76" s="1" t="s">
        <v>339</v>
      </c>
      <c r="B76" s="1">
        <v>10365</v>
      </c>
      <c r="C76" s="1">
        <v>1223</v>
      </c>
      <c r="D76" s="1">
        <v>831</v>
      </c>
      <c r="E76" s="1">
        <v>2006</v>
      </c>
      <c r="F76" s="1">
        <v>2344</v>
      </c>
      <c r="G76" s="1">
        <v>610</v>
      </c>
      <c r="H76" s="1">
        <v>1355</v>
      </c>
      <c r="I76" s="1">
        <v>1095</v>
      </c>
      <c r="J76" s="1">
        <v>901</v>
      </c>
    </row>
    <row r="77" spans="1:10" x14ac:dyDescent="0.2">
      <c r="A77" s="1" t="s">
        <v>340</v>
      </c>
      <c r="B77" s="1">
        <v>14556</v>
      </c>
      <c r="C77" s="1">
        <v>1609</v>
      </c>
      <c r="D77" s="1">
        <v>1097</v>
      </c>
      <c r="E77" s="1">
        <v>2344</v>
      </c>
      <c r="F77" s="1">
        <v>1502</v>
      </c>
      <c r="G77" s="1">
        <v>1153</v>
      </c>
      <c r="H77" s="1">
        <v>3027</v>
      </c>
      <c r="I77" s="1">
        <v>2359</v>
      </c>
      <c r="J77" s="1">
        <v>1465</v>
      </c>
    </row>
    <row r="78" spans="1:10" x14ac:dyDescent="0.2">
      <c r="A78" s="1" t="s">
        <v>341</v>
      </c>
      <c r="B78" s="1">
        <v>16186</v>
      </c>
      <c r="C78" s="1">
        <v>3404</v>
      </c>
      <c r="D78" s="1">
        <v>1176</v>
      </c>
      <c r="E78" s="1">
        <v>2750</v>
      </c>
      <c r="F78" s="1">
        <v>2710</v>
      </c>
      <c r="G78" s="1">
        <v>1326</v>
      </c>
      <c r="H78" s="1">
        <v>3331</v>
      </c>
      <c r="I78" s="1">
        <v>754</v>
      </c>
      <c r="J78" s="1">
        <v>735</v>
      </c>
    </row>
    <row r="79" spans="1:10" x14ac:dyDescent="0.2">
      <c r="A79" s="1" t="s">
        <v>342</v>
      </c>
      <c r="B79" s="1">
        <v>15209</v>
      </c>
      <c r="C79" s="1">
        <v>901</v>
      </c>
      <c r="D79" s="1">
        <v>1143</v>
      </c>
      <c r="E79" s="1">
        <v>2566</v>
      </c>
      <c r="F79" s="1">
        <v>3355</v>
      </c>
      <c r="G79" s="1">
        <v>1106</v>
      </c>
      <c r="H79" s="1">
        <v>4140</v>
      </c>
      <c r="I79" s="1">
        <v>1269</v>
      </c>
      <c r="J79" s="1">
        <v>729</v>
      </c>
    </row>
    <row r="80" spans="1:10" x14ac:dyDescent="0.2">
      <c r="A80" s="1" t="s">
        <v>343</v>
      </c>
      <c r="B80" s="1">
        <v>8210</v>
      </c>
      <c r="C80" s="1">
        <v>1325</v>
      </c>
      <c r="D80" s="1">
        <v>800</v>
      </c>
      <c r="E80" s="1">
        <v>237</v>
      </c>
      <c r="F80" s="1">
        <v>899</v>
      </c>
      <c r="G80" s="1">
        <v>277</v>
      </c>
      <c r="H80" s="1">
        <v>2601</v>
      </c>
      <c r="I80" s="1">
        <v>1742</v>
      </c>
      <c r="J80" s="1">
        <v>329</v>
      </c>
    </row>
    <row r="81" spans="1:10" x14ac:dyDescent="0.2">
      <c r="A81" s="1" t="s">
        <v>344</v>
      </c>
      <c r="B81" s="1">
        <v>9536</v>
      </c>
      <c r="C81" s="1">
        <v>1600</v>
      </c>
      <c r="D81" s="1">
        <v>715</v>
      </c>
      <c r="E81" s="1">
        <v>136</v>
      </c>
      <c r="F81" s="1">
        <v>2279</v>
      </c>
      <c r="G81" s="1">
        <v>657</v>
      </c>
      <c r="H81" s="1">
        <v>1995</v>
      </c>
      <c r="I81" s="1">
        <v>1690</v>
      </c>
      <c r="J81" s="1">
        <v>464</v>
      </c>
    </row>
    <row r="82" spans="1:10" x14ac:dyDescent="0.2">
      <c r="A82" s="1" t="s">
        <v>345</v>
      </c>
      <c r="B82" s="1">
        <v>8732</v>
      </c>
      <c r="C82" s="1">
        <v>1842</v>
      </c>
      <c r="D82" s="1">
        <v>1260</v>
      </c>
      <c r="E82" s="1">
        <v>155</v>
      </c>
      <c r="F82" s="1">
        <v>1369</v>
      </c>
      <c r="G82" s="1">
        <v>1066</v>
      </c>
      <c r="H82" s="1">
        <v>1297</v>
      </c>
      <c r="I82" s="1">
        <v>1356</v>
      </c>
      <c r="J82" s="1">
        <v>387</v>
      </c>
    </row>
    <row r="83" spans="1:10" x14ac:dyDescent="0.2">
      <c r="A83" s="1" t="s">
        <v>346</v>
      </c>
      <c r="B83" s="1">
        <v>10926</v>
      </c>
      <c r="C83" s="1">
        <v>2671</v>
      </c>
      <c r="D83" s="1">
        <v>546</v>
      </c>
      <c r="E83" s="1">
        <v>385</v>
      </c>
      <c r="F83" s="1">
        <v>3817</v>
      </c>
      <c r="G83" s="1">
        <v>684</v>
      </c>
      <c r="H83" s="1">
        <v>591</v>
      </c>
      <c r="I83" s="1">
        <v>755</v>
      </c>
      <c r="J83" s="1">
        <v>1477</v>
      </c>
    </row>
    <row r="84" spans="1:10" x14ac:dyDescent="0.2">
      <c r="A84" s="1" t="s">
        <v>347</v>
      </c>
      <c r="B84" s="1">
        <v>7042</v>
      </c>
      <c r="C84" s="1">
        <v>2060</v>
      </c>
      <c r="D84" s="1">
        <v>17</v>
      </c>
      <c r="E84" s="1">
        <v>94</v>
      </c>
      <c r="F84" s="1">
        <v>1231</v>
      </c>
      <c r="G84" s="1">
        <v>450</v>
      </c>
      <c r="H84" s="1">
        <v>1860</v>
      </c>
      <c r="I84" s="1">
        <v>527</v>
      </c>
      <c r="J84" s="1">
        <v>803</v>
      </c>
    </row>
    <row r="85" spans="1:10" x14ac:dyDescent="0.2">
      <c r="A85" s="1" t="s">
        <v>348</v>
      </c>
      <c r="B85" s="1">
        <v>8968</v>
      </c>
      <c r="C85" s="1">
        <v>2768</v>
      </c>
      <c r="D85" s="1">
        <v>17</v>
      </c>
      <c r="E85" s="1">
        <v>76</v>
      </c>
      <c r="F85" s="1">
        <v>3719</v>
      </c>
      <c r="G85" s="1">
        <v>521</v>
      </c>
      <c r="H85" s="1">
        <v>1490</v>
      </c>
      <c r="I85" s="1">
        <v>362</v>
      </c>
      <c r="J85" s="1">
        <v>15</v>
      </c>
    </row>
    <row r="86" spans="1:10" x14ac:dyDescent="0.2">
      <c r="A86" s="1" t="s">
        <v>349</v>
      </c>
      <c r="B86" s="1">
        <v>10525</v>
      </c>
      <c r="C86" s="1">
        <v>2135</v>
      </c>
      <c r="D86" s="1">
        <v>35</v>
      </c>
      <c r="E86" s="1">
        <v>40</v>
      </c>
      <c r="F86" s="1">
        <v>3926</v>
      </c>
      <c r="G86" s="1">
        <v>958</v>
      </c>
      <c r="H86" s="1">
        <v>2327</v>
      </c>
      <c r="I86" s="1">
        <v>1102</v>
      </c>
      <c r="J86" s="1">
        <v>2</v>
      </c>
    </row>
    <row r="87" spans="1:10" x14ac:dyDescent="0.2">
      <c r="A87" s="1" t="s">
        <v>350</v>
      </c>
      <c r="B87" s="1">
        <v>15758</v>
      </c>
      <c r="C87" s="1">
        <v>1177</v>
      </c>
      <c r="D87" s="1">
        <v>1184</v>
      </c>
      <c r="E87" s="1">
        <v>1094</v>
      </c>
      <c r="F87" s="1">
        <v>5032</v>
      </c>
      <c r="G87" s="1">
        <v>2179</v>
      </c>
      <c r="H87" s="1">
        <v>3166</v>
      </c>
      <c r="I87" s="1">
        <v>729</v>
      </c>
      <c r="J87" s="1">
        <v>1197</v>
      </c>
    </row>
    <row r="88" spans="1:10" x14ac:dyDescent="0.2">
      <c r="A88" s="1" t="s">
        <v>351</v>
      </c>
      <c r="B88" s="1">
        <v>11675</v>
      </c>
      <c r="C88" s="1">
        <v>2073</v>
      </c>
      <c r="D88" s="1">
        <v>399</v>
      </c>
      <c r="E88" s="1">
        <v>640</v>
      </c>
      <c r="F88" s="1">
        <v>1823</v>
      </c>
      <c r="G88" s="1">
        <v>1102</v>
      </c>
      <c r="H88" s="1">
        <v>4217</v>
      </c>
      <c r="I88" s="1">
        <v>798</v>
      </c>
      <c r="J88" s="1">
        <v>623</v>
      </c>
    </row>
    <row r="89" spans="1:10" x14ac:dyDescent="0.2">
      <c r="A89" s="1" t="s">
        <v>352</v>
      </c>
      <c r="B89" s="1">
        <v>10732</v>
      </c>
      <c r="C89" s="1">
        <v>1810</v>
      </c>
      <c r="D89" s="1">
        <v>335</v>
      </c>
      <c r="E89" s="1">
        <v>823</v>
      </c>
      <c r="F89" s="1">
        <v>2356</v>
      </c>
      <c r="G89" s="1">
        <v>989</v>
      </c>
      <c r="H89" s="1">
        <v>2951</v>
      </c>
      <c r="I89" s="1">
        <v>946</v>
      </c>
      <c r="J89" s="1">
        <v>522</v>
      </c>
    </row>
    <row r="90" spans="1:10" x14ac:dyDescent="0.2">
      <c r="A90" s="1" t="s">
        <v>353</v>
      </c>
      <c r="B90" s="1">
        <v>12632</v>
      </c>
      <c r="C90" s="1">
        <v>836</v>
      </c>
      <c r="D90" s="1">
        <v>984</v>
      </c>
      <c r="E90" s="1">
        <v>713</v>
      </c>
      <c r="F90" s="1">
        <v>2826</v>
      </c>
      <c r="G90" s="1">
        <v>899</v>
      </c>
      <c r="H90" s="1">
        <v>4833</v>
      </c>
      <c r="I90" s="1">
        <v>839</v>
      </c>
      <c r="J90" s="1">
        <v>702</v>
      </c>
    </row>
    <row r="91" spans="1:10" x14ac:dyDescent="0.2">
      <c r="A91" s="1" t="s">
        <v>354</v>
      </c>
      <c r="B91" s="1">
        <v>11649</v>
      </c>
      <c r="C91" s="1">
        <v>1478</v>
      </c>
      <c r="D91" s="1">
        <v>1846</v>
      </c>
      <c r="E91" s="1">
        <v>676</v>
      </c>
      <c r="F91" s="1">
        <v>2496</v>
      </c>
      <c r="G91" s="1">
        <v>741</v>
      </c>
      <c r="H91" s="1">
        <v>1410</v>
      </c>
      <c r="I91" s="1">
        <v>1276</v>
      </c>
      <c r="J91" s="1">
        <v>1726</v>
      </c>
    </row>
    <row r="92" spans="1:10" x14ac:dyDescent="0.2">
      <c r="A92" s="1" t="s">
        <v>355</v>
      </c>
      <c r="B92" s="1">
        <v>9557</v>
      </c>
      <c r="C92" s="1">
        <v>1937</v>
      </c>
      <c r="D92" s="1">
        <v>346</v>
      </c>
      <c r="E92" s="1">
        <v>1275</v>
      </c>
      <c r="F92" s="1">
        <v>2257</v>
      </c>
      <c r="G92" s="1">
        <v>405</v>
      </c>
      <c r="H92" s="1">
        <v>551</v>
      </c>
      <c r="I92" s="1">
        <v>1403</v>
      </c>
      <c r="J92" s="1">
        <v>1383</v>
      </c>
    </row>
    <row r="93" spans="1:10" x14ac:dyDescent="0.2">
      <c r="A93" s="1" t="s">
        <v>356</v>
      </c>
      <c r="B93" s="1">
        <v>10486</v>
      </c>
      <c r="C93" s="1">
        <v>2563</v>
      </c>
      <c r="D93" s="1">
        <v>1146</v>
      </c>
      <c r="E93" s="1">
        <v>1052</v>
      </c>
      <c r="F93" s="1">
        <v>1923</v>
      </c>
      <c r="G93" s="1">
        <v>669</v>
      </c>
      <c r="H93" s="1">
        <v>856</v>
      </c>
      <c r="I93" s="1">
        <v>1381</v>
      </c>
      <c r="J93" s="1">
        <v>896</v>
      </c>
    </row>
    <row r="94" spans="1:10" x14ac:dyDescent="0.2">
      <c r="A94" s="1" t="s">
        <v>357</v>
      </c>
      <c r="B94" s="1">
        <v>10487</v>
      </c>
      <c r="C94" s="1">
        <v>1778</v>
      </c>
      <c r="D94" s="1">
        <v>1182</v>
      </c>
      <c r="E94" s="1">
        <v>1027</v>
      </c>
      <c r="F94" s="1">
        <v>2090</v>
      </c>
      <c r="G94" s="1">
        <v>489</v>
      </c>
      <c r="H94" s="1">
        <v>1816</v>
      </c>
      <c r="I94" s="1">
        <v>1101</v>
      </c>
      <c r="J94" s="1">
        <v>1004</v>
      </c>
    </row>
    <row r="95" spans="1:10" x14ac:dyDescent="0.2">
      <c r="A95" s="1" t="s">
        <v>358</v>
      </c>
      <c r="B95" s="1">
        <v>10365</v>
      </c>
      <c r="C95" s="1">
        <v>1223</v>
      </c>
      <c r="D95" s="1">
        <v>831</v>
      </c>
      <c r="E95" s="1">
        <v>2006</v>
      </c>
      <c r="F95" s="1">
        <v>2344</v>
      </c>
      <c r="G95" s="1">
        <v>610</v>
      </c>
      <c r="H95" s="1">
        <v>1355</v>
      </c>
      <c r="I95" s="1">
        <v>1095</v>
      </c>
      <c r="J95" s="1">
        <v>901</v>
      </c>
    </row>
    <row r="96" spans="1:10" x14ac:dyDescent="0.2">
      <c r="A96" s="1" t="s">
        <v>359</v>
      </c>
      <c r="B96" s="1">
        <v>14556</v>
      </c>
      <c r="C96" s="1">
        <v>1609</v>
      </c>
      <c r="D96" s="1">
        <v>1097</v>
      </c>
      <c r="E96" s="1">
        <v>2344</v>
      </c>
      <c r="F96" s="1">
        <v>1502</v>
      </c>
      <c r="G96" s="1">
        <v>1153</v>
      </c>
      <c r="H96" s="1">
        <v>3027</v>
      </c>
      <c r="I96" s="1">
        <v>2359</v>
      </c>
      <c r="J96" s="1">
        <v>1465</v>
      </c>
    </row>
    <row r="97" spans="1:10" x14ac:dyDescent="0.2">
      <c r="A97" s="1" t="s">
        <v>360</v>
      </c>
      <c r="B97" s="1">
        <v>16186</v>
      </c>
      <c r="C97" s="1">
        <v>3404</v>
      </c>
      <c r="D97" s="1">
        <v>1176</v>
      </c>
      <c r="E97" s="1">
        <v>2750</v>
      </c>
      <c r="F97" s="1">
        <v>2710</v>
      </c>
      <c r="G97" s="1">
        <v>1326</v>
      </c>
      <c r="H97" s="1">
        <v>3331</v>
      </c>
      <c r="I97" s="1">
        <v>754</v>
      </c>
      <c r="J97" s="1">
        <v>735</v>
      </c>
    </row>
    <row r="98" spans="1:10" x14ac:dyDescent="0.2">
      <c r="A98" s="1" t="s">
        <v>361</v>
      </c>
      <c r="B98" s="1">
        <v>15209</v>
      </c>
      <c r="C98" s="1">
        <v>901</v>
      </c>
      <c r="D98" s="1">
        <v>1143</v>
      </c>
      <c r="E98" s="1">
        <v>2566</v>
      </c>
      <c r="F98" s="1">
        <v>3355</v>
      </c>
      <c r="G98" s="1">
        <v>1106</v>
      </c>
      <c r="H98" s="1">
        <v>4140</v>
      </c>
      <c r="I98" s="1">
        <v>1269</v>
      </c>
      <c r="J98" s="1">
        <v>729</v>
      </c>
    </row>
    <row r="99" spans="1:10" x14ac:dyDescent="0.2">
      <c r="A99" s="1" t="s">
        <v>242</v>
      </c>
      <c r="B99" s="1">
        <v>15758</v>
      </c>
      <c r="C99" s="1">
        <v>1177</v>
      </c>
      <c r="D99" s="1">
        <v>1184</v>
      </c>
      <c r="E99" s="1">
        <v>1094</v>
      </c>
      <c r="F99" s="1">
        <v>5032</v>
      </c>
      <c r="G99" s="1">
        <v>2179</v>
      </c>
      <c r="H99" s="1">
        <v>3166</v>
      </c>
      <c r="I99" s="1">
        <v>729</v>
      </c>
      <c r="J99" s="1">
        <v>1197</v>
      </c>
    </row>
    <row r="100" spans="1:10" x14ac:dyDescent="0.2">
      <c r="A100" s="1" t="s">
        <v>362</v>
      </c>
      <c r="B100" s="1">
        <v>11675</v>
      </c>
      <c r="C100" s="1">
        <v>2073</v>
      </c>
      <c r="D100" s="1">
        <v>399</v>
      </c>
      <c r="E100" s="1">
        <v>640</v>
      </c>
      <c r="F100" s="1">
        <v>1823</v>
      </c>
      <c r="G100" s="1">
        <v>1102</v>
      </c>
      <c r="H100" s="1">
        <v>4217</v>
      </c>
      <c r="I100" s="1">
        <v>798</v>
      </c>
      <c r="J100" s="1">
        <v>623</v>
      </c>
    </row>
    <row r="101" spans="1:10" x14ac:dyDescent="0.2">
      <c r="A101" s="1" t="s">
        <v>363</v>
      </c>
      <c r="B101" s="1">
        <v>10732</v>
      </c>
      <c r="C101" s="1">
        <v>1810</v>
      </c>
      <c r="D101" s="1">
        <v>335</v>
      </c>
      <c r="E101" s="1">
        <v>823</v>
      </c>
      <c r="F101" s="1">
        <v>2356</v>
      </c>
      <c r="G101" s="1">
        <v>989</v>
      </c>
      <c r="H101" s="1">
        <v>2951</v>
      </c>
      <c r="I101" s="1">
        <v>946</v>
      </c>
      <c r="J101" s="1">
        <v>522</v>
      </c>
    </row>
    <row r="102" spans="1:10" x14ac:dyDescent="0.2">
      <c r="A102" s="1" t="s">
        <v>364</v>
      </c>
      <c r="B102" s="1">
        <v>12632</v>
      </c>
      <c r="C102" s="1">
        <v>836</v>
      </c>
      <c r="D102" s="1">
        <v>984</v>
      </c>
      <c r="E102" s="1">
        <v>713</v>
      </c>
      <c r="F102" s="1">
        <v>2826</v>
      </c>
      <c r="G102" s="1">
        <v>899</v>
      </c>
      <c r="H102" s="1">
        <v>4833</v>
      </c>
      <c r="I102" s="1">
        <v>839</v>
      </c>
      <c r="J102" s="1">
        <v>702</v>
      </c>
    </row>
    <row r="103" spans="1:10" x14ac:dyDescent="0.2">
      <c r="A103" s="1" t="s">
        <v>365</v>
      </c>
      <c r="B103" s="1">
        <v>11649</v>
      </c>
      <c r="C103" s="1">
        <v>1478</v>
      </c>
      <c r="D103" s="1">
        <v>1846</v>
      </c>
      <c r="E103" s="1">
        <v>676</v>
      </c>
      <c r="F103" s="1">
        <v>2496</v>
      </c>
      <c r="G103" s="1">
        <v>741</v>
      </c>
      <c r="H103" s="1">
        <v>1410</v>
      </c>
      <c r="I103" s="1">
        <v>1276</v>
      </c>
      <c r="J103" s="1">
        <v>1726</v>
      </c>
    </row>
    <row r="104" spans="1:10" x14ac:dyDescent="0.2">
      <c r="A104" s="1" t="s">
        <v>366</v>
      </c>
      <c r="B104" s="1">
        <v>9557</v>
      </c>
      <c r="C104" s="1">
        <v>1937</v>
      </c>
      <c r="D104" s="1">
        <v>346</v>
      </c>
      <c r="E104" s="1">
        <v>1275</v>
      </c>
      <c r="F104" s="1">
        <v>2257</v>
      </c>
      <c r="G104" s="1">
        <v>405</v>
      </c>
      <c r="H104" s="1">
        <v>551</v>
      </c>
      <c r="I104" s="1">
        <v>1403</v>
      </c>
      <c r="J104" s="1">
        <v>1383</v>
      </c>
    </row>
    <row r="105" spans="1:10" x14ac:dyDescent="0.2">
      <c r="A105" s="1" t="s">
        <v>367</v>
      </c>
      <c r="B105" s="1">
        <v>10486</v>
      </c>
      <c r="C105" s="1">
        <v>2563</v>
      </c>
      <c r="D105" s="1">
        <v>1146</v>
      </c>
      <c r="E105" s="1">
        <v>1052</v>
      </c>
      <c r="F105" s="1">
        <v>1923</v>
      </c>
      <c r="G105" s="1">
        <v>669</v>
      </c>
      <c r="H105" s="1">
        <v>856</v>
      </c>
      <c r="I105" s="1">
        <v>1381</v>
      </c>
      <c r="J105" s="1">
        <v>896</v>
      </c>
    </row>
    <row r="106" spans="1:10" x14ac:dyDescent="0.2">
      <c r="A106" s="1" t="s">
        <v>368</v>
      </c>
      <c r="B106" s="1">
        <v>10487</v>
      </c>
      <c r="C106" s="1">
        <v>1778</v>
      </c>
      <c r="D106" s="1">
        <v>1182</v>
      </c>
      <c r="E106" s="1">
        <v>1027</v>
      </c>
      <c r="F106" s="1">
        <v>2090</v>
      </c>
      <c r="G106" s="1">
        <v>489</v>
      </c>
      <c r="H106" s="1">
        <v>1816</v>
      </c>
      <c r="I106" s="1">
        <v>1101</v>
      </c>
      <c r="J106" s="1">
        <v>1004</v>
      </c>
    </row>
    <row r="107" spans="1:10" x14ac:dyDescent="0.2">
      <c r="A107" s="1" t="s">
        <v>369</v>
      </c>
      <c r="B107" s="1">
        <v>10365</v>
      </c>
      <c r="C107" s="1">
        <v>1223</v>
      </c>
      <c r="D107" s="1">
        <v>831</v>
      </c>
      <c r="E107" s="1">
        <v>2006</v>
      </c>
      <c r="F107" s="1">
        <v>2344</v>
      </c>
      <c r="G107" s="1">
        <v>610</v>
      </c>
      <c r="H107" s="1">
        <v>1355</v>
      </c>
      <c r="I107" s="1">
        <v>1095</v>
      </c>
      <c r="J107" s="1">
        <v>901</v>
      </c>
    </row>
    <row r="108" spans="1:10" x14ac:dyDescent="0.2">
      <c r="A108" s="1" t="s">
        <v>370</v>
      </c>
      <c r="B108" s="1">
        <v>14556</v>
      </c>
      <c r="C108" s="1">
        <v>1609</v>
      </c>
      <c r="D108" s="1">
        <v>1097</v>
      </c>
      <c r="E108" s="1">
        <v>2344</v>
      </c>
      <c r="F108" s="1">
        <v>1502</v>
      </c>
      <c r="G108" s="1">
        <v>1153</v>
      </c>
      <c r="H108" s="1">
        <v>3027</v>
      </c>
      <c r="I108" s="1">
        <v>2359</v>
      </c>
      <c r="J108" s="1">
        <v>1465</v>
      </c>
    </row>
    <row r="109" spans="1:10" x14ac:dyDescent="0.2">
      <c r="A109" s="1" t="s">
        <v>371</v>
      </c>
      <c r="B109" s="1">
        <v>16186</v>
      </c>
      <c r="C109" s="1">
        <v>3404</v>
      </c>
      <c r="D109" s="1">
        <v>1176</v>
      </c>
      <c r="E109" s="1">
        <v>2750</v>
      </c>
      <c r="F109" s="1">
        <v>2710</v>
      </c>
      <c r="G109" s="1">
        <v>1326</v>
      </c>
      <c r="H109" s="1">
        <v>3331</v>
      </c>
      <c r="I109" s="1">
        <v>754</v>
      </c>
      <c r="J109" s="1">
        <v>735</v>
      </c>
    </row>
    <row r="110" spans="1:10" x14ac:dyDescent="0.2">
      <c r="A110" s="1" t="s">
        <v>372</v>
      </c>
      <c r="B110" s="1">
        <v>15209</v>
      </c>
      <c r="C110" s="1">
        <v>901</v>
      </c>
      <c r="D110" s="1">
        <v>1143</v>
      </c>
      <c r="E110" s="1">
        <v>2566</v>
      </c>
      <c r="F110" s="1">
        <v>3355</v>
      </c>
      <c r="G110" s="1">
        <v>1106</v>
      </c>
      <c r="H110" s="1">
        <v>4140</v>
      </c>
      <c r="I110" s="1">
        <v>1269</v>
      </c>
      <c r="J110" s="1">
        <v>729</v>
      </c>
    </row>
    <row r="111" spans="1:10" x14ac:dyDescent="0.2">
      <c r="A111" s="1" t="s">
        <v>373</v>
      </c>
      <c r="B111" s="1">
        <v>8210</v>
      </c>
      <c r="C111" s="1">
        <v>1325</v>
      </c>
      <c r="D111" s="1">
        <v>800</v>
      </c>
      <c r="E111" s="1">
        <v>237</v>
      </c>
      <c r="F111" s="1">
        <v>899</v>
      </c>
      <c r="G111" s="1">
        <v>277</v>
      </c>
      <c r="H111" s="1">
        <v>2601</v>
      </c>
      <c r="I111" s="1">
        <v>1742</v>
      </c>
      <c r="J111" s="1">
        <v>329</v>
      </c>
    </row>
    <row r="112" spans="1:10" x14ac:dyDescent="0.2">
      <c r="A112" s="1" t="s">
        <v>374</v>
      </c>
      <c r="B112" s="1">
        <v>9536</v>
      </c>
      <c r="C112" s="1">
        <v>1600</v>
      </c>
      <c r="D112" s="1">
        <v>715</v>
      </c>
      <c r="E112" s="1">
        <v>136</v>
      </c>
      <c r="F112" s="1">
        <v>2279</v>
      </c>
      <c r="G112" s="1">
        <v>657</v>
      </c>
      <c r="H112" s="1">
        <v>1995</v>
      </c>
      <c r="I112" s="1">
        <v>1690</v>
      </c>
      <c r="J112" s="1">
        <v>464</v>
      </c>
    </row>
    <row r="113" spans="1:10" x14ac:dyDescent="0.2">
      <c r="A113" s="1" t="s">
        <v>375</v>
      </c>
      <c r="B113" s="1">
        <v>8732</v>
      </c>
      <c r="C113" s="1">
        <v>1842</v>
      </c>
      <c r="D113" s="1">
        <v>1260</v>
      </c>
      <c r="E113" s="1">
        <v>155</v>
      </c>
      <c r="F113" s="1">
        <v>1369</v>
      </c>
      <c r="G113" s="1">
        <v>1066</v>
      </c>
      <c r="H113" s="1">
        <v>1297</v>
      </c>
      <c r="I113" s="1">
        <v>1356</v>
      </c>
      <c r="J113" s="1">
        <v>387</v>
      </c>
    </row>
    <row r="114" spans="1:10" x14ac:dyDescent="0.2">
      <c r="A114" s="1" t="s">
        <v>376</v>
      </c>
      <c r="B114" s="1">
        <v>10926</v>
      </c>
      <c r="C114" s="1">
        <v>2671</v>
      </c>
      <c r="D114" s="1">
        <v>546</v>
      </c>
      <c r="E114" s="1">
        <v>385</v>
      </c>
      <c r="F114" s="1">
        <v>3817</v>
      </c>
      <c r="G114" s="1">
        <v>684</v>
      </c>
      <c r="H114" s="1">
        <v>591</v>
      </c>
      <c r="I114" s="1">
        <v>755</v>
      </c>
      <c r="J114" s="1">
        <v>1477</v>
      </c>
    </row>
    <row r="115" spans="1:10" x14ac:dyDescent="0.2">
      <c r="A115" s="1" t="s">
        <v>377</v>
      </c>
      <c r="B115" s="1">
        <v>7042</v>
      </c>
      <c r="C115" s="1">
        <v>2060</v>
      </c>
      <c r="D115" s="1">
        <v>17</v>
      </c>
      <c r="E115" s="1">
        <v>94</v>
      </c>
      <c r="F115" s="1">
        <v>1231</v>
      </c>
      <c r="G115" s="1">
        <v>450</v>
      </c>
      <c r="H115" s="1">
        <v>1860</v>
      </c>
      <c r="I115" s="1">
        <v>527</v>
      </c>
      <c r="J115" s="1">
        <v>803</v>
      </c>
    </row>
    <row r="116" spans="1:10" x14ac:dyDescent="0.2">
      <c r="A116" s="1" t="s">
        <v>378</v>
      </c>
      <c r="B116" s="1">
        <v>8968</v>
      </c>
      <c r="C116" s="1">
        <v>2768</v>
      </c>
      <c r="D116" s="1">
        <v>17</v>
      </c>
      <c r="E116" s="1">
        <v>76</v>
      </c>
      <c r="F116" s="1">
        <v>3719</v>
      </c>
      <c r="G116" s="1">
        <v>521</v>
      </c>
      <c r="H116" s="1">
        <v>1490</v>
      </c>
      <c r="I116" s="1">
        <v>362</v>
      </c>
      <c r="J116" s="1">
        <v>15</v>
      </c>
    </row>
    <row r="117" spans="1:10" x14ac:dyDescent="0.2">
      <c r="A117" s="1" t="s">
        <v>379</v>
      </c>
      <c r="B117" s="1">
        <v>10525</v>
      </c>
      <c r="C117" s="1">
        <v>2135</v>
      </c>
      <c r="D117" s="1">
        <v>35</v>
      </c>
      <c r="E117" s="1">
        <v>40</v>
      </c>
      <c r="F117" s="1">
        <v>3926</v>
      </c>
      <c r="G117" s="1">
        <v>958</v>
      </c>
      <c r="H117" s="1">
        <v>2327</v>
      </c>
      <c r="I117" s="1">
        <v>1102</v>
      </c>
      <c r="J117" s="1">
        <v>2</v>
      </c>
    </row>
    <row r="118" spans="1:10" x14ac:dyDescent="0.2">
      <c r="A118" s="1" t="s">
        <v>380</v>
      </c>
      <c r="B118" s="1">
        <v>6085</v>
      </c>
      <c r="C118" s="1">
        <v>2597</v>
      </c>
      <c r="D118" s="1">
        <v>34</v>
      </c>
      <c r="E118" s="1">
        <v>130</v>
      </c>
      <c r="F118" s="1">
        <v>261</v>
      </c>
      <c r="G118" s="1">
        <v>595</v>
      </c>
      <c r="H118" s="1">
        <v>1140</v>
      </c>
      <c r="I118" s="1">
        <v>1317</v>
      </c>
      <c r="J118" s="1">
        <v>11</v>
      </c>
    </row>
    <row r="119" spans="1:10" x14ac:dyDescent="0.2">
      <c r="A119" s="1" t="s">
        <v>381</v>
      </c>
      <c r="B119" s="1">
        <v>3378</v>
      </c>
      <c r="C119" s="1">
        <v>1910</v>
      </c>
      <c r="D119" s="1">
        <v>13</v>
      </c>
      <c r="E119" s="1">
        <v>28</v>
      </c>
      <c r="F119" s="1">
        <v>346</v>
      </c>
      <c r="G119" s="1">
        <v>402</v>
      </c>
      <c r="H119" s="1">
        <v>661</v>
      </c>
      <c r="I119" s="1">
        <v>17</v>
      </c>
      <c r="J119" s="1">
        <v>1</v>
      </c>
    </row>
    <row r="120" spans="1:10" x14ac:dyDescent="0.2">
      <c r="A120" s="1" t="s">
        <v>382</v>
      </c>
      <c r="B120" s="1">
        <v>5143</v>
      </c>
      <c r="C120" s="1">
        <v>1389</v>
      </c>
      <c r="D120" s="1">
        <v>3</v>
      </c>
      <c r="E120" s="1">
        <v>19</v>
      </c>
      <c r="F120" s="1">
        <v>165</v>
      </c>
      <c r="G120" s="1">
        <v>243</v>
      </c>
      <c r="H120" s="1">
        <v>3322</v>
      </c>
      <c r="I120" s="1">
        <v>2</v>
      </c>
      <c r="J120" s="1">
        <v>0</v>
      </c>
    </row>
    <row r="121" spans="1:10" x14ac:dyDescent="0.2">
      <c r="A121" s="1" t="s">
        <v>383</v>
      </c>
      <c r="B121" s="1">
        <v>5149</v>
      </c>
      <c r="C121" s="1">
        <v>2976</v>
      </c>
      <c r="D121" s="1">
        <v>25</v>
      </c>
      <c r="E121" s="1">
        <v>54</v>
      </c>
      <c r="F121" s="1">
        <v>217</v>
      </c>
      <c r="G121" s="1">
        <v>560</v>
      </c>
      <c r="H121" s="1">
        <v>1285</v>
      </c>
      <c r="I121" s="1">
        <v>20</v>
      </c>
      <c r="J121" s="1">
        <v>12</v>
      </c>
    </row>
    <row r="122" spans="1:10" x14ac:dyDescent="0.2">
      <c r="A122" s="1" t="s">
        <v>384</v>
      </c>
      <c r="B122" s="1">
        <v>2791</v>
      </c>
      <c r="C122" s="1">
        <v>941</v>
      </c>
      <c r="D122" s="1">
        <v>9</v>
      </c>
      <c r="E122" s="1">
        <v>34</v>
      </c>
      <c r="F122" s="1">
        <v>73</v>
      </c>
      <c r="G122" s="1">
        <v>148</v>
      </c>
      <c r="H122" s="1">
        <v>1581</v>
      </c>
      <c r="I122" s="1">
        <v>3</v>
      </c>
      <c r="J122" s="1">
        <v>2</v>
      </c>
    </row>
    <row r="123" spans="1:10" x14ac:dyDescent="0.2">
      <c r="A123" s="31" t="s">
        <v>547</v>
      </c>
      <c r="B123" s="31"/>
      <c r="C123" s="31"/>
      <c r="D123" s="31"/>
      <c r="E123" s="31"/>
      <c r="F123" s="31"/>
      <c r="G123" s="31"/>
      <c r="H123" s="31"/>
      <c r="I123" s="31"/>
      <c r="J123" s="31"/>
    </row>
    <row r="124" spans="1:10" x14ac:dyDescent="0.2">
      <c r="A124" s="1" t="s">
        <v>623</v>
      </c>
    </row>
    <row r="125" spans="1:10" x14ac:dyDescent="0.2">
      <c r="A125" s="23" t="s">
        <v>562</v>
      </c>
      <c r="B125" s="4" t="s">
        <v>0</v>
      </c>
      <c r="C125" s="4" t="s">
        <v>1</v>
      </c>
      <c r="D125" s="4" t="s">
        <v>2</v>
      </c>
      <c r="E125" s="4" t="s">
        <v>3</v>
      </c>
      <c r="F125" s="4" t="s">
        <v>4</v>
      </c>
      <c r="G125" s="4" t="s">
        <v>5</v>
      </c>
      <c r="H125" s="4" t="s">
        <v>6</v>
      </c>
      <c r="I125" s="4" t="s">
        <v>7</v>
      </c>
      <c r="J125" s="5" t="s">
        <v>8</v>
      </c>
    </row>
    <row r="126" spans="1:10" x14ac:dyDescent="0.2">
      <c r="A126" s="1" t="s">
        <v>385</v>
      </c>
      <c r="B126" s="1">
        <v>4134</v>
      </c>
      <c r="C126" s="1">
        <v>1605</v>
      </c>
      <c r="D126" s="1">
        <v>6</v>
      </c>
      <c r="E126" s="1">
        <v>8</v>
      </c>
      <c r="F126" s="1">
        <v>116</v>
      </c>
      <c r="G126" s="1">
        <v>288</v>
      </c>
      <c r="H126" s="1">
        <v>2103</v>
      </c>
      <c r="I126" s="1">
        <v>5</v>
      </c>
      <c r="J126" s="1">
        <v>3</v>
      </c>
    </row>
    <row r="127" spans="1:10" x14ac:dyDescent="0.2">
      <c r="A127" s="1" t="s">
        <v>386</v>
      </c>
      <c r="B127" s="1">
        <v>4349</v>
      </c>
      <c r="C127" s="1">
        <v>1560</v>
      </c>
      <c r="D127" s="1">
        <v>8</v>
      </c>
      <c r="E127" s="1">
        <v>55</v>
      </c>
      <c r="F127" s="1">
        <v>130</v>
      </c>
      <c r="G127" s="1">
        <v>296</v>
      </c>
      <c r="H127" s="1">
        <v>2281</v>
      </c>
      <c r="I127" s="1">
        <v>15</v>
      </c>
      <c r="J127" s="1">
        <v>4</v>
      </c>
    </row>
    <row r="128" spans="1:10" x14ac:dyDescent="0.2">
      <c r="A128" s="1" t="s">
        <v>387</v>
      </c>
      <c r="B128" s="1">
        <v>4855</v>
      </c>
      <c r="C128" s="1">
        <v>940</v>
      </c>
      <c r="D128" s="1">
        <v>11</v>
      </c>
      <c r="E128" s="1">
        <v>79</v>
      </c>
      <c r="F128" s="1">
        <v>158</v>
      </c>
      <c r="G128" s="1">
        <v>298</v>
      </c>
      <c r="H128" s="1">
        <v>3341</v>
      </c>
      <c r="I128" s="1">
        <v>22</v>
      </c>
      <c r="J128" s="1">
        <v>6</v>
      </c>
    </row>
    <row r="129" spans="1:10" x14ac:dyDescent="0.2">
      <c r="A129" s="1" t="s">
        <v>388</v>
      </c>
      <c r="B129" s="1">
        <v>2428</v>
      </c>
      <c r="C129" s="1">
        <v>1195</v>
      </c>
      <c r="D129" s="1">
        <v>3</v>
      </c>
      <c r="E129" s="1">
        <v>102</v>
      </c>
      <c r="F129" s="1">
        <v>51</v>
      </c>
      <c r="G129" s="1">
        <v>262</v>
      </c>
      <c r="H129" s="1">
        <v>782</v>
      </c>
      <c r="I129" s="1">
        <v>30</v>
      </c>
      <c r="J129" s="1">
        <v>3</v>
      </c>
    </row>
    <row r="130" spans="1:10" x14ac:dyDescent="0.2">
      <c r="A130" s="1" t="s">
        <v>389</v>
      </c>
      <c r="B130" s="1">
        <v>5351</v>
      </c>
      <c r="C130" s="1">
        <v>1547</v>
      </c>
      <c r="D130" s="1">
        <v>46</v>
      </c>
      <c r="E130" s="1">
        <v>188</v>
      </c>
      <c r="F130" s="1">
        <v>194</v>
      </c>
      <c r="G130" s="1">
        <v>390</v>
      </c>
      <c r="H130" s="1">
        <v>2949</v>
      </c>
      <c r="I130" s="1">
        <v>31</v>
      </c>
      <c r="J130" s="1">
        <v>6</v>
      </c>
    </row>
    <row r="131" spans="1:10" x14ac:dyDescent="0.2">
      <c r="A131" s="1" t="s">
        <v>390</v>
      </c>
      <c r="B131" s="1">
        <v>4061</v>
      </c>
      <c r="C131" s="1">
        <v>1462</v>
      </c>
      <c r="D131" s="1">
        <v>38</v>
      </c>
      <c r="E131" s="1">
        <v>54</v>
      </c>
      <c r="F131" s="1">
        <v>91</v>
      </c>
      <c r="G131" s="1">
        <v>372</v>
      </c>
      <c r="H131" s="1">
        <v>2018</v>
      </c>
      <c r="I131" s="1">
        <v>20</v>
      </c>
      <c r="J131" s="1">
        <v>6</v>
      </c>
    </row>
    <row r="132" spans="1:10" x14ac:dyDescent="0.2">
      <c r="A132" s="1" t="s">
        <v>391</v>
      </c>
      <c r="B132" s="1">
        <v>2904</v>
      </c>
      <c r="C132" s="1">
        <v>884</v>
      </c>
      <c r="D132" s="1">
        <v>7</v>
      </c>
      <c r="E132" s="1">
        <v>29</v>
      </c>
      <c r="F132" s="1">
        <v>75</v>
      </c>
      <c r="G132" s="1">
        <v>277</v>
      </c>
      <c r="H132" s="1">
        <v>1622</v>
      </c>
      <c r="I132" s="1">
        <v>4</v>
      </c>
      <c r="J132" s="1">
        <v>6</v>
      </c>
    </row>
    <row r="133" spans="1:10" x14ac:dyDescent="0.2">
      <c r="A133" s="1" t="s">
        <v>392</v>
      </c>
      <c r="B133" s="1">
        <v>5233</v>
      </c>
      <c r="C133" s="1">
        <v>1803</v>
      </c>
      <c r="D133" s="1">
        <v>6</v>
      </c>
      <c r="E133" s="1">
        <v>63</v>
      </c>
      <c r="F133" s="1">
        <v>137</v>
      </c>
      <c r="G133" s="1">
        <v>596</v>
      </c>
      <c r="H133" s="1">
        <v>2614</v>
      </c>
      <c r="I133" s="1">
        <v>12</v>
      </c>
      <c r="J133" s="1">
        <v>2</v>
      </c>
    </row>
    <row r="134" spans="1:10" x14ac:dyDescent="0.2">
      <c r="A134" s="1" t="s">
        <v>393</v>
      </c>
      <c r="B134" s="1">
        <v>1099</v>
      </c>
      <c r="C134" s="1">
        <v>12</v>
      </c>
      <c r="D134" s="1">
        <v>1</v>
      </c>
      <c r="E134" s="1">
        <v>2</v>
      </c>
      <c r="F134" s="1">
        <v>38</v>
      </c>
      <c r="G134" s="1">
        <v>51</v>
      </c>
      <c r="H134" s="1">
        <v>992</v>
      </c>
      <c r="I134" s="1">
        <v>3</v>
      </c>
      <c r="J134" s="1">
        <v>0</v>
      </c>
    </row>
    <row r="135" spans="1:10" x14ac:dyDescent="0.2">
      <c r="A135" s="1" t="s">
        <v>394</v>
      </c>
      <c r="B135" s="1">
        <v>1985</v>
      </c>
      <c r="C135" s="1">
        <v>12</v>
      </c>
      <c r="D135" s="1">
        <v>2</v>
      </c>
      <c r="E135" s="1">
        <v>4</v>
      </c>
      <c r="F135" s="1">
        <v>32</v>
      </c>
      <c r="G135" s="1">
        <v>49</v>
      </c>
      <c r="H135" s="1">
        <v>1885</v>
      </c>
      <c r="I135" s="1">
        <v>1</v>
      </c>
      <c r="J135" s="1">
        <v>0</v>
      </c>
    </row>
    <row r="136" spans="1:10" x14ac:dyDescent="0.2">
      <c r="A136" s="1" t="s">
        <v>395</v>
      </c>
      <c r="B136" s="1">
        <v>3055</v>
      </c>
      <c r="C136" s="1">
        <v>12</v>
      </c>
      <c r="D136" s="1">
        <v>1</v>
      </c>
      <c r="E136" s="1">
        <v>10</v>
      </c>
      <c r="F136" s="1">
        <v>44</v>
      </c>
      <c r="G136" s="1">
        <v>126</v>
      </c>
      <c r="H136" s="1">
        <v>2858</v>
      </c>
      <c r="I136" s="1">
        <v>3</v>
      </c>
      <c r="J136" s="1">
        <v>1</v>
      </c>
    </row>
    <row r="137" spans="1:10" x14ac:dyDescent="0.2">
      <c r="A137" s="1" t="s">
        <v>396</v>
      </c>
      <c r="B137" s="1">
        <v>1640</v>
      </c>
      <c r="C137" s="1">
        <v>20</v>
      </c>
      <c r="D137" s="1">
        <v>4</v>
      </c>
      <c r="E137" s="1">
        <v>19</v>
      </c>
      <c r="F137" s="1">
        <v>59</v>
      </c>
      <c r="G137" s="1">
        <v>154</v>
      </c>
      <c r="H137" s="1">
        <v>1383</v>
      </c>
      <c r="I137" s="1">
        <v>0</v>
      </c>
      <c r="J137" s="1">
        <v>1</v>
      </c>
    </row>
    <row r="138" spans="1:10" x14ac:dyDescent="0.2">
      <c r="A138" s="1" t="s">
        <v>397</v>
      </c>
      <c r="B138" s="1">
        <v>1751</v>
      </c>
      <c r="C138" s="1">
        <v>31</v>
      </c>
      <c r="D138" s="1">
        <v>1</v>
      </c>
      <c r="E138" s="1">
        <v>11</v>
      </c>
      <c r="F138" s="1">
        <v>72</v>
      </c>
      <c r="G138" s="1">
        <v>263</v>
      </c>
      <c r="H138" s="1">
        <v>1357</v>
      </c>
      <c r="I138" s="1">
        <v>14</v>
      </c>
      <c r="J138" s="1">
        <v>2</v>
      </c>
    </row>
    <row r="139" spans="1:10" x14ac:dyDescent="0.2">
      <c r="A139" s="1" t="s">
        <v>398</v>
      </c>
      <c r="B139" s="1">
        <v>2088</v>
      </c>
      <c r="C139" s="1">
        <v>21</v>
      </c>
      <c r="D139" s="1">
        <v>1</v>
      </c>
      <c r="E139" s="1">
        <v>39</v>
      </c>
      <c r="F139" s="1">
        <v>130</v>
      </c>
      <c r="G139" s="1">
        <v>364</v>
      </c>
      <c r="H139" s="1">
        <v>1529</v>
      </c>
      <c r="I139" s="1">
        <v>2</v>
      </c>
      <c r="J139" s="1">
        <v>2</v>
      </c>
    </row>
    <row r="140" spans="1:10" x14ac:dyDescent="0.2">
      <c r="A140" s="1" t="s">
        <v>399</v>
      </c>
      <c r="B140" s="1">
        <v>1175</v>
      </c>
      <c r="C140" s="1">
        <v>7</v>
      </c>
      <c r="D140" s="1">
        <v>0</v>
      </c>
      <c r="E140" s="1">
        <v>4</v>
      </c>
      <c r="F140" s="1">
        <v>25</v>
      </c>
      <c r="G140" s="1">
        <v>243</v>
      </c>
      <c r="H140" s="1">
        <v>890</v>
      </c>
      <c r="I140" s="1">
        <v>4</v>
      </c>
      <c r="J140" s="1">
        <v>2</v>
      </c>
    </row>
    <row r="141" spans="1:10" x14ac:dyDescent="0.2">
      <c r="A141" s="1" t="s">
        <v>400</v>
      </c>
      <c r="B141" s="1">
        <v>493</v>
      </c>
      <c r="C141" s="1">
        <v>24</v>
      </c>
      <c r="D141" s="1">
        <v>2</v>
      </c>
      <c r="E141" s="1">
        <v>3</v>
      </c>
      <c r="F141" s="1">
        <v>9</v>
      </c>
      <c r="G141" s="1">
        <v>101</v>
      </c>
      <c r="H141" s="1">
        <v>338</v>
      </c>
      <c r="I141" s="1">
        <v>6</v>
      </c>
      <c r="J141" s="1">
        <v>10</v>
      </c>
    </row>
    <row r="142" spans="1:10" x14ac:dyDescent="0.2">
      <c r="A142" s="1" t="s">
        <v>244</v>
      </c>
      <c r="B142" s="1">
        <v>407</v>
      </c>
      <c r="C142" s="1">
        <v>34</v>
      </c>
      <c r="D142" s="1">
        <v>22</v>
      </c>
      <c r="E142" s="1">
        <v>46</v>
      </c>
      <c r="F142" s="1">
        <v>44</v>
      </c>
      <c r="G142" s="1">
        <v>96</v>
      </c>
      <c r="H142" s="1">
        <v>150</v>
      </c>
      <c r="I142" s="1">
        <v>7</v>
      </c>
      <c r="J142" s="1">
        <v>8</v>
      </c>
    </row>
    <row r="143" spans="1:10" x14ac:dyDescent="0.2">
      <c r="A143" s="1" t="s">
        <v>401</v>
      </c>
      <c r="B143" s="1">
        <v>15758</v>
      </c>
      <c r="C143" s="1">
        <v>1177</v>
      </c>
      <c r="D143" s="1">
        <v>1184</v>
      </c>
      <c r="E143" s="1">
        <v>1094</v>
      </c>
      <c r="F143" s="1">
        <v>5032</v>
      </c>
      <c r="G143" s="1">
        <v>2179</v>
      </c>
      <c r="H143" s="1">
        <v>3166</v>
      </c>
      <c r="I143" s="1">
        <v>729</v>
      </c>
      <c r="J143" s="1">
        <v>1197</v>
      </c>
    </row>
    <row r="144" spans="1:10" x14ac:dyDescent="0.2">
      <c r="A144" s="1" t="s">
        <v>402</v>
      </c>
      <c r="B144" s="1">
        <v>11675</v>
      </c>
      <c r="C144" s="1">
        <v>2073</v>
      </c>
      <c r="D144" s="1">
        <v>399</v>
      </c>
      <c r="E144" s="1">
        <v>640</v>
      </c>
      <c r="F144" s="1">
        <v>1823</v>
      </c>
      <c r="G144" s="1">
        <v>1102</v>
      </c>
      <c r="H144" s="1">
        <v>4217</v>
      </c>
      <c r="I144" s="1">
        <v>798</v>
      </c>
      <c r="J144" s="1">
        <v>623</v>
      </c>
    </row>
    <row r="145" spans="1:10" x14ac:dyDescent="0.2">
      <c r="A145" s="1" t="s">
        <v>403</v>
      </c>
      <c r="B145" s="1">
        <v>10732</v>
      </c>
      <c r="C145" s="1">
        <v>1810</v>
      </c>
      <c r="D145" s="1">
        <v>335</v>
      </c>
      <c r="E145" s="1">
        <v>823</v>
      </c>
      <c r="F145" s="1">
        <v>2356</v>
      </c>
      <c r="G145" s="1">
        <v>989</v>
      </c>
      <c r="H145" s="1">
        <v>2951</v>
      </c>
      <c r="I145" s="1">
        <v>946</v>
      </c>
      <c r="J145" s="1">
        <v>522</v>
      </c>
    </row>
    <row r="146" spans="1:10" x14ac:dyDescent="0.2">
      <c r="A146" s="1" t="s">
        <v>404</v>
      </c>
      <c r="B146" s="1">
        <v>12632</v>
      </c>
      <c r="C146" s="1">
        <v>836</v>
      </c>
      <c r="D146" s="1">
        <v>984</v>
      </c>
      <c r="E146" s="1">
        <v>713</v>
      </c>
      <c r="F146" s="1">
        <v>2826</v>
      </c>
      <c r="G146" s="1">
        <v>899</v>
      </c>
      <c r="H146" s="1">
        <v>4833</v>
      </c>
      <c r="I146" s="1">
        <v>839</v>
      </c>
      <c r="J146" s="1">
        <v>702</v>
      </c>
    </row>
    <row r="147" spans="1:10" x14ac:dyDescent="0.2">
      <c r="A147" s="1" t="s">
        <v>405</v>
      </c>
      <c r="B147" s="1">
        <v>11649</v>
      </c>
      <c r="C147" s="1">
        <v>1478</v>
      </c>
      <c r="D147" s="1">
        <v>1846</v>
      </c>
      <c r="E147" s="1">
        <v>676</v>
      </c>
      <c r="F147" s="1">
        <v>2496</v>
      </c>
      <c r="G147" s="1">
        <v>741</v>
      </c>
      <c r="H147" s="1">
        <v>1410</v>
      </c>
      <c r="I147" s="1">
        <v>1276</v>
      </c>
      <c r="J147" s="1">
        <v>1726</v>
      </c>
    </row>
    <row r="148" spans="1:10" x14ac:dyDescent="0.2">
      <c r="A148" s="1" t="s">
        <v>406</v>
      </c>
      <c r="B148" s="1">
        <v>9557</v>
      </c>
      <c r="C148" s="1">
        <v>1937</v>
      </c>
      <c r="D148" s="1">
        <v>346</v>
      </c>
      <c r="E148" s="1">
        <v>1275</v>
      </c>
      <c r="F148" s="1">
        <v>2257</v>
      </c>
      <c r="G148" s="1">
        <v>405</v>
      </c>
      <c r="H148" s="1">
        <v>551</v>
      </c>
      <c r="I148" s="1">
        <v>1403</v>
      </c>
      <c r="J148" s="1">
        <v>1383</v>
      </c>
    </row>
    <row r="149" spans="1:10" x14ac:dyDescent="0.2">
      <c r="A149" s="1" t="s">
        <v>407</v>
      </c>
      <c r="B149" s="1">
        <v>10486</v>
      </c>
      <c r="C149" s="1">
        <v>2563</v>
      </c>
      <c r="D149" s="1">
        <v>1146</v>
      </c>
      <c r="E149" s="1">
        <v>1052</v>
      </c>
      <c r="F149" s="1">
        <v>1923</v>
      </c>
      <c r="G149" s="1">
        <v>669</v>
      </c>
      <c r="H149" s="1">
        <v>856</v>
      </c>
      <c r="I149" s="1">
        <v>1381</v>
      </c>
      <c r="J149" s="1">
        <v>896</v>
      </c>
    </row>
    <row r="150" spans="1:10" x14ac:dyDescent="0.2">
      <c r="A150" s="1" t="s">
        <v>408</v>
      </c>
      <c r="B150" s="1">
        <v>10487</v>
      </c>
      <c r="C150" s="1">
        <v>1778</v>
      </c>
      <c r="D150" s="1">
        <v>1182</v>
      </c>
      <c r="E150" s="1">
        <v>1027</v>
      </c>
      <c r="F150" s="1">
        <v>2090</v>
      </c>
      <c r="G150" s="1">
        <v>489</v>
      </c>
      <c r="H150" s="1">
        <v>1816</v>
      </c>
      <c r="I150" s="1">
        <v>1101</v>
      </c>
      <c r="J150" s="1">
        <v>1004</v>
      </c>
    </row>
    <row r="151" spans="1:10" x14ac:dyDescent="0.2">
      <c r="A151" s="1" t="s">
        <v>409</v>
      </c>
      <c r="B151" s="1">
        <v>10365</v>
      </c>
      <c r="C151" s="1">
        <v>1223</v>
      </c>
      <c r="D151" s="1">
        <v>831</v>
      </c>
      <c r="E151" s="1">
        <v>2006</v>
      </c>
      <c r="F151" s="1">
        <v>2344</v>
      </c>
      <c r="G151" s="1">
        <v>610</v>
      </c>
      <c r="H151" s="1">
        <v>1355</v>
      </c>
      <c r="I151" s="1">
        <v>1095</v>
      </c>
      <c r="J151" s="1">
        <v>901</v>
      </c>
    </row>
    <row r="152" spans="1:10" x14ac:dyDescent="0.2">
      <c r="A152" s="1" t="s">
        <v>410</v>
      </c>
      <c r="B152" s="1">
        <v>14556</v>
      </c>
      <c r="C152" s="1">
        <v>1609</v>
      </c>
      <c r="D152" s="1">
        <v>1097</v>
      </c>
      <c r="E152" s="1">
        <v>2344</v>
      </c>
      <c r="F152" s="1">
        <v>1502</v>
      </c>
      <c r="G152" s="1">
        <v>1153</v>
      </c>
      <c r="H152" s="1">
        <v>3027</v>
      </c>
      <c r="I152" s="1">
        <v>2359</v>
      </c>
      <c r="J152" s="1">
        <v>1465</v>
      </c>
    </row>
    <row r="153" spans="1:10" x14ac:dyDescent="0.2">
      <c r="A153" s="1" t="s">
        <v>411</v>
      </c>
      <c r="B153" s="1">
        <v>16186</v>
      </c>
      <c r="C153" s="1">
        <v>3404</v>
      </c>
      <c r="D153" s="1">
        <v>1176</v>
      </c>
      <c r="E153" s="1">
        <v>2750</v>
      </c>
      <c r="F153" s="1">
        <v>2710</v>
      </c>
      <c r="G153" s="1">
        <v>1326</v>
      </c>
      <c r="H153" s="1">
        <v>3331</v>
      </c>
      <c r="I153" s="1">
        <v>754</v>
      </c>
      <c r="J153" s="1">
        <v>735</v>
      </c>
    </row>
    <row r="154" spans="1:10" x14ac:dyDescent="0.2">
      <c r="A154" s="1" t="s">
        <v>412</v>
      </c>
      <c r="B154" s="1">
        <v>15209</v>
      </c>
      <c r="C154" s="1">
        <v>901</v>
      </c>
      <c r="D154" s="1">
        <v>1143</v>
      </c>
      <c r="E154" s="1">
        <v>2566</v>
      </c>
      <c r="F154" s="1">
        <v>3355</v>
      </c>
      <c r="G154" s="1">
        <v>1106</v>
      </c>
      <c r="H154" s="1">
        <v>4140</v>
      </c>
      <c r="I154" s="1">
        <v>1269</v>
      </c>
      <c r="J154" s="1">
        <v>729</v>
      </c>
    </row>
    <row r="155" spans="1:10" x14ac:dyDescent="0.2">
      <c r="A155" s="1" t="s">
        <v>413</v>
      </c>
      <c r="B155" s="1">
        <v>8210</v>
      </c>
      <c r="C155" s="1">
        <v>1325</v>
      </c>
      <c r="D155" s="1">
        <v>800</v>
      </c>
      <c r="E155" s="1">
        <v>237</v>
      </c>
      <c r="F155" s="1">
        <v>899</v>
      </c>
      <c r="G155" s="1">
        <v>277</v>
      </c>
      <c r="H155" s="1">
        <v>2601</v>
      </c>
      <c r="I155" s="1">
        <v>1742</v>
      </c>
      <c r="J155" s="1">
        <v>329</v>
      </c>
    </row>
    <row r="156" spans="1:10" x14ac:dyDescent="0.2">
      <c r="A156" s="1" t="s">
        <v>414</v>
      </c>
      <c r="B156" s="1">
        <v>9536</v>
      </c>
      <c r="C156" s="1">
        <v>1600</v>
      </c>
      <c r="D156" s="1">
        <v>715</v>
      </c>
      <c r="E156" s="1">
        <v>136</v>
      </c>
      <c r="F156" s="1">
        <v>2279</v>
      </c>
      <c r="G156" s="1">
        <v>657</v>
      </c>
      <c r="H156" s="1">
        <v>1995</v>
      </c>
      <c r="I156" s="1">
        <v>1690</v>
      </c>
      <c r="J156" s="1">
        <v>464</v>
      </c>
    </row>
    <row r="157" spans="1:10" x14ac:dyDescent="0.2">
      <c r="A157" s="1" t="s">
        <v>415</v>
      </c>
      <c r="B157" s="1">
        <v>8732</v>
      </c>
      <c r="C157" s="1">
        <v>1842</v>
      </c>
      <c r="D157" s="1">
        <v>1260</v>
      </c>
      <c r="E157" s="1">
        <v>155</v>
      </c>
      <c r="F157" s="1">
        <v>1369</v>
      </c>
      <c r="G157" s="1">
        <v>1066</v>
      </c>
      <c r="H157" s="1">
        <v>1297</v>
      </c>
      <c r="I157" s="1">
        <v>1356</v>
      </c>
      <c r="J157" s="1">
        <v>387</v>
      </c>
    </row>
    <row r="158" spans="1:10" x14ac:dyDescent="0.2">
      <c r="A158" s="1" t="s">
        <v>416</v>
      </c>
      <c r="B158" s="1">
        <v>10926</v>
      </c>
      <c r="C158" s="1">
        <v>2671</v>
      </c>
      <c r="D158" s="1">
        <v>546</v>
      </c>
      <c r="E158" s="1">
        <v>385</v>
      </c>
      <c r="F158" s="1">
        <v>3817</v>
      </c>
      <c r="G158" s="1">
        <v>684</v>
      </c>
      <c r="H158" s="1">
        <v>591</v>
      </c>
      <c r="I158" s="1">
        <v>755</v>
      </c>
      <c r="J158" s="1">
        <v>1477</v>
      </c>
    </row>
    <row r="159" spans="1:10" x14ac:dyDescent="0.2">
      <c r="A159" s="1" t="s">
        <v>417</v>
      </c>
      <c r="B159" s="1">
        <v>7042</v>
      </c>
      <c r="C159" s="1">
        <v>2060</v>
      </c>
      <c r="D159" s="1">
        <v>17</v>
      </c>
      <c r="E159" s="1">
        <v>94</v>
      </c>
      <c r="F159" s="1">
        <v>1231</v>
      </c>
      <c r="G159" s="1">
        <v>450</v>
      </c>
      <c r="H159" s="1">
        <v>1860</v>
      </c>
      <c r="I159" s="1">
        <v>527</v>
      </c>
      <c r="J159" s="1">
        <v>803</v>
      </c>
    </row>
    <row r="160" spans="1:10" x14ac:dyDescent="0.2">
      <c r="A160" s="1" t="s">
        <v>418</v>
      </c>
      <c r="B160" s="1">
        <v>8968</v>
      </c>
      <c r="C160" s="1">
        <v>2768</v>
      </c>
      <c r="D160" s="1">
        <v>17</v>
      </c>
      <c r="E160" s="1">
        <v>76</v>
      </c>
      <c r="F160" s="1">
        <v>3719</v>
      </c>
      <c r="G160" s="1">
        <v>521</v>
      </c>
      <c r="H160" s="1">
        <v>1490</v>
      </c>
      <c r="I160" s="1">
        <v>362</v>
      </c>
      <c r="J160" s="1">
        <v>15</v>
      </c>
    </row>
    <row r="161" spans="1:10" x14ac:dyDescent="0.2">
      <c r="A161" s="1" t="s">
        <v>419</v>
      </c>
      <c r="B161" s="1">
        <v>10525</v>
      </c>
      <c r="C161" s="1">
        <v>2135</v>
      </c>
      <c r="D161" s="1">
        <v>35</v>
      </c>
      <c r="E161" s="1">
        <v>40</v>
      </c>
      <c r="F161" s="1">
        <v>3926</v>
      </c>
      <c r="G161" s="1">
        <v>958</v>
      </c>
      <c r="H161" s="1">
        <v>2327</v>
      </c>
      <c r="I161" s="1">
        <v>1102</v>
      </c>
      <c r="J161" s="1">
        <v>2</v>
      </c>
    </row>
    <row r="162" spans="1:10" x14ac:dyDescent="0.2">
      <c r="A162" s="1" t="s">
        <v>420</v>
      </c>
      <c r="B162" s="1">
        <v>6085</v>
      </c>
      <c r="C162" s="1">
        <v>2597</v>
      </c>
      <c r="D162" s="1">
        <v>34</v>
      </c>
      <c r="E162" s="1">
        <v>130</v>
      </c>
      <c r="F162" s="1">
        <v>261</v>
      </c>
      <c r="G162" s="1">
        <v>595</v>
      </c>
      <c r="H162" s="1">
        <v>1140</v>
      </c>
      <c r="I162" s="1">
        <v>1317</v>
      </c>
      <c r="J162" s="1">
        <v>11</v>
      </c>
    </row>
    <row r="163" spans="1:10" x14ac:dyDescent="0.2">
      <c r="A163" s="1" t="s">
        <v>421</v>
      </c>
      <c r="B163" s="1">
        <v>15758</v>
      </c>
      <c r="C163" s="1">
        <v>1177</v>
      </c>
      <c r="D163" s="1">
        <v>1184</v>
      </c>
      <c r="E163" s="1">
        <v>1094</v>
      </c>
      <c r="F163" s="1">
        <v>5032</v>
      </c>
      <c r="G163" s="1">
        <v>2179</v>
      </c>
      <c r="H163" s="1">
        <v>3166</v>
      </c>
      <c r="I163" s="1">
        <v>729</v>
      </c>
      <c r="J163" s="1">
        <v>1197</v>
      </c>
    </row>
    <row r="164" spans="1:10" x14ac:dyDescent="0.2">
      <c r="A164" s="1" t="s">
        <v>422</v>
      </c>
      <c r="B164" s="1">
        <v>11675</v>
      </c>
      <c r="C164" s="1">
        <v>2073</v>
      </c>
      <c r="D164" s="1">
        <v>399</v>
      </c>
      <c r="E164" s="1">
        <v>640</v>
      </c>
      <c r="F164" s="1">
        <v>1823</v>
      </c>
      <c r="G164" s="1">
        <v>1102</v>
      </c>
      <c r="H164" s="1">
        <v>4217</v>
      </c>
      <c r="I164" s="1">
        <v>798</v>
      </c>
      <c r="J164" s="1">
        <v>623</v>
      </c>
    </row>
    <row r="165" spans="1:10" x14ac:dyDescent="0.2">
      <c r="A165" s="1" t="s">
        <v>423</v>
      </c>
      <c r="B165" s="1">
        <v>10732</v>
      </c>
      <c r="C165" s="1">
        <v>1810</v>
      </c>
      <c r="D165" s="1">
        <v>335</v>
      </c>
      <c r="E165" s="1">
        <v>823</v>
      </c>
      <c r="F165" s="1">
        <v>2356</v>
      </c>
      <c r="G165" s="1">
        <v>989</v>
      </c>
      <c r="H165" s="1">
        <v>2951</v>
      </c>
      <c r="I165" s="1">
        <v>946</v>
      </c>
      <c r="J165" s="1">
        <v>522</v>
      </c>
    </row>
    <row r="166" spans="1:10" x14ac:dyDescent="0.2">
      <c r="A166" s="1" t="s">
        <v>424</v>
      </c>
      <c r="B166" s="1">
        <v>12632</v>
      </c>
      <c r="C166" s="1">
        <v>836</v>
      </c>
      <c r="D166" s="1">
        <v>984</v>
      </c>
      <c r="E166" s="1">
        <v>713</v>
      </c>
      <c r="F166" s="1">
        <v>2826</v>
      </c>
      <c r="G166" s="1">
        <v>899</v>
      </c>
      <c r="H166" s="1">
        <v>4833</v>
      </c>
      <c r="I166" s="1">
        <v>839</v>
      </c>
      <c r="J166" s="1">
        <v>702</v>
      </c>
    </row>
    <row r="167" spans="1:10" x14ac:dyDescent="0.2">
      <c r="A167" s="1" t="s">
        <v>425</v>
      </c>
      <c r="B167" s="1">
        <v>11649</v>
      </c>
      <c r="C167" s="1">
        <v>1478</v>
      </c>
      <c r="D167" s="1">
        <v>1846</v>
      </c>
      <c r="E167" s="1">
        <v>676</v>
      </c>
      <c r="F167" s="1">
        <v>2496</v>
      </c>
      <c r="G167" s="1">
        <v>741</v>
      </c>
      <c r="H167" s="1">
        <v>1410</v>
      </c>
      <c r="I167" s="1">
        <v>1276</v>
      </c>
      <c r="J167" s="1">
        <v>1726</v>
      </c>
    </row>
    <row r="168" spans="1:10" x14ac:dyDescent="0.2">
      <c r="A168" s="1" t="s">
        <v>426</v>
      </c>
      <c r="B168" s="1">
        <v>9557</v>
      </c>
      <c r="C168" s="1">
        <v>1937</v>
      </c>
      <c r="D168" s="1">
        <v>346</v>
      </c>
      <c r="E168" s="1">
        <v>1275</v>
      </c>
      <c r="F168" s="1">
        <v>2257</v>
      </c>
      <c r="G168" s="1">
        <v>405</v>
      </c>
      <c r="H168" s="1">
        <v>551</v>
      </c>
      <c r="I168" s="1">
        <v>1403</v>
      </c>
      <c r="J168" s="1">
        <v>1383</v>
      </c>
    </row>
    <row r="169" spans="1:10" x14ac:dyDescent="0.2">
      <c r="A169" s="1" t="s">
        <v>427</v>
      </c>
      <c r="B169" s="1">
        <v>10486</v>
      </c>
      <c r="C169" s="1">
        <v>2563</v>
      </c>
      <c r="D169" s="1">
        <v>1146</v>
      </c>
      <c r="E169" s="1">
        <v>1052</v>
      </c>
      <c r="F169" s="1">
        <v>1923</v>
      </c>
      <c r="G169" s="1">
        <v>669</v>
      </c>
      <c r="H169" s="1">
        <v>856</v>
      </c>
      <c r="I169" s="1">
        <v>1381</v>
      </c>
      <c r="J169" s="1">
        <v>896</v>
      </c>
    </row>
    <row r="170" spans="1:10" x14ac:dyDescent="0.2">
      <c r="A170" s="1" t="s">
        <v>428</v>
      </c>
      <c r="B170" s="1">
        <v>10487</v>
      </c>
      <c r="C170" s="1">
        <v>1778</v>
      </c>
      <c r="D170" s="1">
        <v>1182</v>
      </c>
      <c r="E170" s="1">
        <v>1027</v>
      </c>
      <c r="F170" s="1">
        <v>2090</v>
      </c>
      <c r="G170" s="1">
        <v>489</v>
      </c>
      <c r="H170" s="1">
        <v>1816</v>
      </c>
      <c r="I170" s="1">
        <v>1101</v>
      </c>
      <c r="J170" s="1">
        <v>1004</v>
      </c>
    </row>
    <row r="171" spans="1:10" x14ac:dyDescent="0.2">
      <c r="A171" s="1" t="s">
        <v>429</v>
      </c>
      <c r="B171" s="1">
        <v>10365</v>
      </c>
      <c r="C171" s="1">
        <v>1223</v>
      </c>
      <c r="D171" s="1">
        <v>831</v>
      </c>
      <c r="E171" s="1">
        <v>2006</v>
      </c>
      <c r="F171" s="1">
        <v>2344</v>
      </c>
      <c r="G171" s="1">
        <v>610</v>
      </c>
      <c r="H171" s="1">
        <v>1355</v>
      </c>
      <c r="I171" s="1">
        <v>1095</v>
      </c>
      <c r="J171" s="1">
        <v>901</v>
      </c>
    </row>
    <row r="172" spans="1:10" x14ac:dyDescent="0.2">
      <c r="A172" s="1" t="s">
        <v>430</v>
      </c>
      <c r="B172" s="1">
        <v>14556</v>
      </c>
      <c r="C172" s="1">
        <v>1609</v>
      </c>
      <c r="D172" s="1">
        <v>1097</v>
      </c>
      <c r="E172" s="1">
        <v>2344</v>
      </c>
      <c r="F172" s="1">
        <v>1502</v>
      </c>
      <c r="G172" s="1">
        <v>1153</v>
      </c>
      <c r="H172" s="1">
        <v>3027</v>
      </c>
      <c r="I172" s="1">
        <v>2359</v>
      </c>
      <c r="J172" s="1">
        <v>1465</v>
      </c>
    </row>
    <row r="173" spans="1:10" x14ac:dyDescent="0.2">
      <c r="A173" s="1" t="s">
        <v>431</v>
      </c>
      <c r="B173" s="1">
        <v>16186</v>
      </c>
      <c r="C173" s="1">
        <v>3404</v>
      </c>
      <c r="D173" s="1">
        <v>1176</v>
      </c>
      <c r="E173" s="1">
        <v>2750</v>
      </c>
      <c r="F173" s="1">
        <v>2710</v>
      </c>
      <c r="G173" s="1">
        <v>1326</v>
      </c>
      <c r="H173" s="1">
        <v>3331</v>
      </c>
      <c r="I173" s="1">
        <v>754</v>
      </c>
      <c r="J173" s="1">
        <v>735</v>
      </c>
    </row>
    <row r="174" spans="1:10" x14ac:dyDescent="0.2">
      <c r="A174" s="1" t="s">
        <v>432</v>
      </c>
      <c r="B174" s="1">
        <v>15209</v>
      </c>
      <c r="C174" s="1">
        <v>901</v>
      </c>
      <c r="D174" s="1">
        <v>1143</v>
      </c>
      <c r="E174" s="1">
        <v>2566</v>
      </c>
      <c r="F174" s="1">
        <v>3355</v>
      </c>
      <c r="G174" s="1">
        <v>1106</v>
      </c>
      <c r="H174" s="1">
        <v>4140</v>
      </c>
      <c r="I174" s="1">
        <v>1269</v>
      </c>
      <c r="J174" s="1">
        <v>729</v>
      </c>
    </row>
    <row r="175" spans="1:10" x14ac:dyDescent="0.2">
      <c r="A175" s="1" t="s">
        <v>433</v>
      </c>
      <c r="B175" s="1">
        <v>8210</v>
      </c>
      <c r="C175" s="1">
        <v>1325</v>
      </c>
      <c r="D175" s="1">
        <v>800</v>
      </c>
      <c r="E175" s="1">
        <v>237</v>
      </c>
      <c r="F175" s="1">
        <v>899</v>
      </c>
      <c r="G175" s="1">
        <v>277</v>
      </c>
      <c r="H175" s="1">
        <v>2601</v>
      </c>
      <c r="I175" s="1">
        <v>1742</v>
      </c>
      <c r="J175" s="1">
        <v>329</v>
      </c>
    </row>
    <row r="176" spans="1:10" x14ac:dyDescent="0.2">
      <c r="A176" s="1" t="s">
        <v>434</v>
      </c>
      <c r="B176" s="1">
        <v>9536</v>
      </c>
      <c r="C176" s="1">
        <v>1600</v>
      </c>
      <c r="D176" s="1">
        <v>715</v>
      </c>
      <c r="E176" s="1">
        <v>136</v>
      </c>
      <c r="F176" s="1">
        <v>2279</v>
      </c>
      <c r="G176" s="1">
        <v>657</v>
      </c>
      <c r="H176" s="1">
        <v>1995</v>
      </c>
      <c r="I176" s="1">
        <v>1690</v>
      </c>
      <c r="J176" s="1">
        <v>464</v>
      </c>
    </row>
    <row r="177" spans="1:10" x14ac:dyDescent="0.2">
      <c r="A177" s="1" t="s">
        <v>256</v>
      </c>
      <c r="B177" s="1">
        <v>8732</v>
      </c>
      <c r="C177" s="1">
        <v>1842</v>
      </c>
      <c r="D177" s="1">
        <v>1260</v>
      </c>
      <c r="E177" s="1">
        <v>155</v>
      </c>
      <c r="F177" s="1">
        <v>1369</v>
      </c>
      <c r="G177" s="1">
        <v>1066</v>
      </c>
      <c r="H177" s="1">
        <v>1297</v>
      </c>
      <c r="I177" s="1">
        <v>1356</v>
      </c>
      <c r="J177" s="1">
        <v>387</v>
      </c>
    </row>
    <row r="178" spans="1:10" x14ac:dyDescent="0.2">
      <c r="A178" s="1" t="s">
        <v>257</v>
      </c>
      <c r="B178" s="1">
        <v>10926</v>
      </c>
      <c r="C178" s="1">
        <v>2671</v>
      </c>
      <c r="D178" s="1">
        <v>546</v>
      </c>
      <c r="E178" s="1">
        <v>385</v>
      </c>
      <c r="F178" s="1">
        <v>3817</v>
      </c>
      <c r="G178" s="1">
        <v>684</v>
      </c>
      <c r="H178" s="1">
        <v>591</v>
      </c>
      <c r="I178" s="1">
        <v>755</v>
      </c>
      <c r="J178" s="1">
        <v>1477</v>
      </c>
    </row>
    <row r="179" spans="1:10" x14ac:dyDescent="0.2">
      <c r="A179" s="1" t="s">
        <v>435</v>
      </c>
      <c r="B179" s="1">
        <v>7042</v>
      </c>
      <c r="C179" s="1">
        <v>2060</v>
      </c>
      <c r="D179" s="1">
        <v>17</v>
      </c>
      <c r="E179" s="1">
        <v>94</v>
      </c>
      <c r="F179" s="1">
        <v>1231</v>
      </c>
      <c r="G179" s="1">
        <v>450</v>
      </c>
      <c r="H179" s="1">
        <v>1860</v>
      </c>
      <c r="I179" s="1">
        <v>527</v>
      </c>
      <c r="J179" s="1">
        <v>803</v>
      </c>
    </row>
    <row r="180" spans="1:10" x14ac:dyDescent="0.2">
      <c r="A180" s="1" t="s">
        <v>436</v>
      </c>
      <c r="B180" s="1">
        <v>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</row>
    <row r="181" spans="1:10" x14ac:dyDescent="0.2">
      <c r="A181" s="1" t="s">
        <v>437</v>
      </c>
      <c r="B181" s="1">
        <v>17254</v>
      </c>
      <c r="C181" s="1">
        <v>1627</v>
      </c>
      <c r="D181" s="1">
        <v>555</v>
      </c>
      <c r="E181" s="1">
        <v>593</v>
      </c>
      <c r="F181" s="1">
        <v>2157</v>
      </c>
      <c r="G181" s="1">
        <v>9008</v>
      </c>
      <c r="H181" s="1">
        <v>2481</v>
      </c>
      <c r="I181" s="1">
        <v>445</v>
      </c>
      <c r="J181" s="1">
        <v>388</v>
      </c>
    </row>
    <row r="182" spans="1:10" x14ac:dyDescent="0.2">
      <c r="A182" s="1" t="s">
        <v>438</v>
      </c>
      <c r="B182" s="1">
        <v>4561</v>
      </c>
      <c r="C182" s="1">
        <v>1706</v>
      </c>
      <c r="D182" s="1">
        <v>74</v>
      </c>
      <c r="E182" s="1">
        <v>173</v>
      </c>
      <c r="F182" s="1">
        <v>391</v>
      </c>
      <c r="G182" s="1">
        <v>1890</v>
      </c>
      <c r="H182" s="1">
        <v>217</v>
      </c>
      <c r="I182" s="1">
        <v>73</v>
      </c>
      <c r="J182" s="1">
        <v>37</v>
      </c>
    </row>
    <row r="183" spans="1:10" x14ac:dyDescent="0.2">
      <c r="A183" s="1" t="s">
        <v>439</v>
      </c>
      <c r="B183" s="1">
        <v>79</v>
      </c>
      <c r="C183" s="1">
        <v>4</v>
      </c>
      <c r="D183" s="1">
        <v>1</v>
      </c>
      <c r="E183" s="1">
        <v>1</v>
      </c>
      <c r="F183" s="1">
        <v>44</v>
      </c>
      <c r="G183" s="1">
        <v>17</v>
      </c>
      <c r="H183" s="1">
        <v>8</v>
      </c>
      <c r="I183" s="1">
        <v>1</v>
      </c>
      <c r="J183" s="1">
        <v>3</v>
      </c>
    </row>
    <row r="184" spans="1:10" x14ac:dyDescent="0.2">
      <c r="A184" s="31" t="s">
        <v>547</v>
      </c>
      <c r="B184" s="31"/>
      <c r="C184" s="31"/>
      <c r="D184" s="31"/>
      <c r="E184" s="31"/>
      <c r="F184" s="31"/>
      <c r="G184" s="31"/>
      <c r="H184" s="31"/>
      <c r="I184" s="31"/>
      <c r="J184" s="31"/>
    </row>
  </sheetData>
  <mergeCells count="3">
    <mergeCell ref="A184:J184"/>
    <mergeCell ref="A123:J123"/>
    <mergeCell ref="A64:J64"/>
  </mergeCells>
  <pageMargins left="0.7" right="0.7" top="0.75" bottom="0.75" header="0.3" footer="0.3"/>
  <pageSetup orientation="portrait" r:id="rId1"/>
  <rowBreaks count="2" manualBreakCount="2">
    <brk id="64" max="16383" man="1"/>
    <brk id="123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56015-2E70-4EE6-8BED-22A609429260}">
  <dimension ref="A1:J58"/>
  <sheetViews>
    <sheetView view="pageBreakPreview" topLeftCell="A30" zoomScale="125" zoomScaleNormal="100" zoomScaleSheetLayoutView="125" workbookViewId="0">
      <selection activeCell="A31" sqref="A31"/>
    </sheetView>
  </sheetViews>
  <sheetFormatPr defaultColWidth="8.85546875" defaultRowHeight="11.25" x14ac:dyDescent="0.2"/>
  <cols>
    <col min="1" max="16384" width="8.85546875" style="1"/>
  </cols>
  <sheetData>
    <row r="1" spans="1:10" x14ac:dyDescent="0.2">
      <c r="A1" s="1" t="s">
        <v>624</v>
      </c>
    </row>
    <row r="2" spans="1:10" x14ac:dyDescent="0.2">
      <c r="A2" s="23" t="s">
        <v>606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546</v>
      </c>
      <c r="B3" s="1">
        <v>304683</v>
      </c>
      <c r="C3" s="1">
        <v>59510</v>
      </c>
      <c r="D3" s="1">
        <v>15932</v>
      </c>
      <c r="E3" s="1">
        <v>19837</v>
      </c>
      <c r="F3" s="1">
        <v>53013</v>
      </c>
      <c r="G3" s="1">
        <v>33370</v>
      </c>
      <c r="H3" s="1">
        <v>83602</v>
      </c>
      <c r="I3" s="1">
        <v>23543</v>
      </c>
      <c r="J3" s="1">
        <v>15876</v>
      </c>
    </row>
    <row r="4" spans="1:10" x14ac:dyDescent="0.2">
      <c r="A4" s="1" t="s">
        <v>226</v>
      </c>
      <c r="B4" s="1">
        <v>2240</v>
      </c>
      <c r="C4" s="1">
        <v>2048</v>
      </c>
      <c r="D4" s="1">
        <v>5</v>
      </c>
      <c r="E4" s="1">
        <v>6</v>
      </c>
      <c r="F4" s="1">
        <v>24</v>
      </c>
      <c r="G4" s="1">
        <v>136</v>
      </c>
      <c r="H4" s="1">
        <v>17</v>
      </c>
      <c r="I4" s="1">
        <v>2</v>
      </c>
      <c r="J4" s="1">
        <v>2</v>
      </c>
    </row>
    <row r="5" spans="1:10" x14ac:dyDescent="0.2">
      <c r="A5" s="1" t="s">
        <v>440</v>
      </c>
      <c r="B5" s="1">
        <v>4025</v>
      </c>
      <c r="C5" s="1">
        <v>3810</v>
      </c>
      <c r="D5" s="1">
        <v>3</v>
      </c>
      <c r="E5" s="1">
        <v>13</v>
      </c>
      <c r="F5" s="1">
        <v>28</v>
      </c>
      <c r="G5" s="1">
        <v>144</v>
      </c>
      <c r="H5" s="1">
        <v>21</v>
      </c>
      <c r="I5" s="1">
        <v>2</v>
      </c>
      <c r="J5" s="1">
        <v>4</v>
      </c>
    </row>
    <row r="6" spans="1:10" x14ac:dyDescent="0.2">
      <c r="A6" s="1" t="s">
        <v>228</v>
      </c>
      <c r="B6" s="1">
        <v>4886</v>
      </c>
      <c r="C6" s="1">
        <v>4551</v>
      </c>
      <c r="D6" s="1">
        <v>5</v>
      </c>
      <c r="E6" s="1">
        <v>14</v>
      </c>
      <c r="F6" s="1">
        <v>57</v>
      </c>
      <c r="G6" s="1">
        <v>196</v>
      </c>
      <c r="H6" s="1">
        <v>57</v>
      </c>
      <c r="I6" s="1">
        <v>2</v>
      </c>
      <c r="J6" s="1">
        <v>4</v>
      </c>
    </row>
    <row r="7" spans="1:10" x14ac:dyDescent="0.2">
      <c r="A7" s="1" t="s">
        <v>229</v>
      </c>
      <c r="B7" s="1">
        <v>3563</v>
      </c>
      <c r="C7" s="1">
        <v>2661</v>
      </c>
      <c r="D7" s="1">
        <v>44</v>
      </c>
      <c r="E7" s="1">
        <v>56</v>
      </c>
      <c r="F7" s="1">
        <v>121</v>
      </c>
      <c r="G7" s="1">
        <v>467</v>
      </c>
      <c r="H7" s="1">
        <v>177</v>
      </c>
      <c r="I7" s="1">
        <v>22</v>
      </c>
      <c r="J7" s="1">
        <v>15</v>
      </c>
    </row>
    <row r="8" spans="1:10" x14ac:dyDescent="0.2">
      <c r="A8" s="1" t="s">
        <v>230</v>
      </c>
      <c r="B8" s="1">
        <v>10502</v>
      </c>
      <c r="C8" s="1">
        <v>9826</v>
      </c>
      <c r="D8" s="1">
        <v>45</v>
      </c>
      <c r="E8" s="1">
        <v>73</v>
      </c>
      <c r="F8" s="1">
        <v>59</v>
      </c>
      <c r="G8" s="1">
        <v>424</v>
      </c>
      <c r="H8" s="1">
        <v>59</v>
      </c>
      <c r="I8" s="1">
        <v>7</v>
      </c>
      <c r="J8" s="1">
        <v>9</v>
      </c>
    </row>
    <row r="9" spans="1:10" x14ac:dyDescent="0.2">
      <c r="A9" s="1" t="s">
        <v>231</v>
      </c>
      <c r="B9" s="1">
        <v>3314</v>
      </c>
      <c r="C9" s="1">
        <v>2593</v>
      </c>
      <c r="D9" s="1">
        <v>42</v>
      </c>
      <c r="E9" s="1">
        <v>43</v>
      </c>
      <c r="F9" s="1">
        <v>162</v>
      </c>
      <c r="G9" s="1">
        <v>269</v>
      </c>
      <c r="H9" s="1">
        <v>146</v>
      </c>
      <c r="I9" s="1">
        <v>42</v>
      </c>
      <c r="J9" s="1">
        <v>17</v>
      </c>
    </row>
    <row r="10" spans="1:10" x14ac:dyDescent="0.2">
      <c r="A10" s="1" t="s">
        <v>232</v>
      </c>
      <c r="B10" s="1">
        <v>1776</v>
      </c>
      <c r="C10" s="1">
        <v>1669</v>
      </c>
      <c r="D10" s="1">
        <v>18</v>
      </c>
      <c r="E10" s="1">
        <v>2</v>
      </c>
      <c r="F10" s="1">
        <v>12</v>
      </c>
      <c r="G10" s="1">
        <v>56</v>
      </c>
      <c r="H10" s="1">
        <v>7</v>
      </c>
      <c r="I10" s="1">
        <v>12</v>
      </c>
      <c r="J10" s="1">
        <v>0</v>
      </c>
    </row>
    <row r="11" spans="1:10" x14ac:dyDescent="0.2">
      <c r="A11" s="1" t="s">
        <v>233</v>
      </c>
      <c r="B11" s="1">
        <v>7866</v>
      </c>
      <c r="C11" s="1">
        <v>6925</v>
      </c>
      <c r="D11" s="1">
        <v>27</v>
      </c>
      <c r="E11" s="1">
        <v>56</v>
      </c>
      <c r="F11" s="1">
        <v>148</v>
      </c>
      <c r="G11" s="1">
        <v>517</v>
      </c>
      <c r="H11" s="1">
        <v>143</v>
      </c>
      <c r="I11" s="1">
        <v>26</v>
      </c>
      <c r="J11" s="1">
        <v>24</v>
      </c>
    </row>
    <row r="12" spans="1:10" x14ac:dyDescent="0.2">
      <c r="A12" s="1" t="s">
        <v>234</v>
      </c>
      <c r="B12" s="1">
        <v>4827</v>
      </c>
      <c r="C12" s="1">
        <v>4305</v>
      </c>
      <c r="D12" s="1">
        <v>8</v>
      </c>
      <c r="E12" s="1">
        <v>39</v>
      </c>
      <c r="F12" s="1">
        <v>50</v>
      </c>
      <c r="G12" s="1">
        <v>361</v>
      </c>
      <c r="H12" s="1">
        <v>47</v>
      </c>
      <c r="I12" s="1">
        <v>14</v>
      </c>
      <c r="J12" s="1">
        <v>3</v>
      </c>
    </row>
    <row r="13" spans="1:10" x14ac:dyDescent="0.2">
      <c r="A13" s="1" t="s">
        <v>235</v>
      </c>
      <c r="B13" s="1">
        <v>96</v>
      </c>
      <c r="C13" s="1">
        <v>43</v>
      </c>
      <c r="D13" s="1">
        <v>2</v>
      </c>
      <c r="E13" s="1">
        <v>1</v>
      </c>
      <c r="F13" s="1">
        <v>4</v>
      </c>
      <c r="G13" s="1">
        <v>28</v>
      </c>
      <c r="H13" s="1">
        <v>16</v>
      </c>
      <c r="I13" s="1">
        <v>2</v>
      </c>
      <c r="J13" s="1">
        <v>0</v>
      </c>
    </row>
    <row r="14" spans="1:10" x14ac:dyDescent="0.2">
      <c r="A14" s="1" t="s">
        <v>2</v>
      </c>
      <c r="B14" s="1">
        <v>11516</v>
      </c>
      <c r="C14" s="1">
        <v>212</v>
      </c>
      <c r="D14" s="1">
        <v>9911</v>
      </c>
      <c r="E14" s="1">
        <v>261</v>
      </c>
      <c r="F14" s="1">
        <v>251</v>
      </c>
      <c r="G14" s="1">
        <v>739</v>
      </c>
      <c r="H14" s="1">
        <v>54</v>
      </c>
      <c r="I14" s="1">
        <v>39</v>
      </c>
      <c r="J14" s="1">
        <v>49</v>
      </c>
    </row>
    <row r="15" spans="1:10" x14ac:dyDescent="0.2">
      <c r="A15" s="1" t="s">
        <v>236</v>
      </c>
      <c r="B15" s="1">
        <v>1088</v>
      </c>
      <c r="C15" s="1">
        <v>10</v>
      </c>
      <c r="D15" s="1">
        <v>4</v>
      </c>
      <c r="E15" s="1">
        <v>846</v>
      </c>
      <c r="F15" s="1">
        <v>36</v>
      </c>
      <c r="G15" s="1">
        <v>178</v>
      </c>
      <c r="H15" s="1">
        <v>14</v>
      </c>
      <c r="I15" s="1">
        <v>0</v>
      </c>
      <c r="J15" s="1">
        <v>0</v>
      </c>
    </row>
    <row r="16" spans="1:10" x14ac:dyDescent="0.2">
      <c r="A16" s="1" t="s">
        <v>237</v>
      </c>
      <c r="B16" s="1">
        <v>627</v>
      </c>
      <c r="C16" s="1">
        <v>8</v>
      </c>
      <c r="D16" s="1">
        <v>0</v>
      </c>
      <c r="E16" s="1">
        <v>488</v>
      </c>
      <c r="F16" s="1">
        <v>13</v>
      </c>
      <c r="G16" s="1">
        <v>116</v>
      </c>
      <c r="H16" s="1">
        <v>1</v>
      </c>
      <c r="I16" s="1">
        <v>1</v>
      </c>
      <c r="J16" s="1">
        <v>0</v>
      </c>
    </row>
    <row r="17" spans="1:10" x14ac:dyDescent="0.2">
      <c r="A17" s="1" t="s">
        <v>238</v>
      </c>
      <c r="B17" s="1">
        <v>3187</v>
      </c>
      <c r="C17" s="1">
        <v>163</v>
      </c>
      <c r="D17" s="1">
        <v>73</v>
      </c>
      <c r="E17" s="1">
        <v>2007</v>
      </c>
      <c r="F17" s="1">
        <v>182</v>
      </c>
      <c r="G17" s="1">
        <v>281</v>
      </c>
      <c r="H17" s="1">
        <v>266</v>
      </c>
      <c r="I17" s="1">
        <v>64</v>
      </c>
      <c r="J17" s="1">
        <v>151</v>
      </c>
    </row>
    <row r="18" spans="1:10" x14ac:dyDescent="0.2">
      <c r="A18" s="1" t="s">
        <v>239</v>
      </c>
      <c r="B18" s="1">
        <v>1621</v>
      </c>
      <c r="C18" s="1">
        <v>4</v>
      </c>
      <c r="D18" s="1">
        <v>2</v>
      </c>
      <c r="E18" s="1">
        <v>1317</v>
      </c>
      <c r="F18" s="1">
        <v>177</v>
      </c>
      <c r="G18" s="1">
        <v>109</v>
      </c>
      <c r="H18" s="1">
        <v>6</v>
      </c>
      <c r="I18" s="1">
        <v>3</v>
      </c>
      <c r="J18" s="1">
        <v>3</v>
      </c>
    </row>
    <row r="19" spans="1:10" x14ac:dyDescent="0.2">
      <c r="A19" s="1" t="s">
        <v>441</v>
      </c>
      <c r="B19" s="1">
        <v>8204</v>
      </c>
      <c r="C19" s="1">
        <v>228</v>
      </c>
      <c r="D19" s="1">
        <v>114</v>
      </c>
      <c r="E19" s="1">
        <v>6769</v>
      </c>
      <c r="F19" s="1">
        <v>216</v>
      </c>
      <c r="G19" s="1">
        <v>563</v>
      </c>
      <c r="H19" s="1">
        <v>147</v>
      </c>
      <c r="I19" s="1">
        <v>76</v>
      </c>
      <c r="J19" s="1">
        <v>91</v>
      </c>
    </row>
    <row r="20" spans="1:10" x14ac:dyDescent="0.2">
      <c r="A20" s="1" t="s">
        <v>241</v>
      </c>
      <c r="B20" s="1">
        <v>63</v>
      </c>
      <c r="C20" s="1">
        <v>2</v>
      </c>
      <c r="D20" s="1">
        <v>1</v>
      </c>
      <c r="E20" s="1">
        <v>6</v>
      </c>
      <c r="F20" s="1">
        <v>21</v>
      </c>
      <c r="G20" s="1">
        <v>26</v>
      </c>
      <c r="H20" s="1">
        <v>2</v>
      </c>
      <c r="I20" s="1">
        <v>1</v>
      </c>
      <c r="J20" s="1">
        <v>4</v>
      </c>
    </row>
    <row r="21" spans="1:10" x14ac:dyDescent="0.2">
      <c r="A21" s="1" t="s">
        <v>4</v>
      </c>
      <c r="B21" s="1">
        <v>35298</v>
      </c>
      <c r="C21" s="1">
        <v>551</v>
      </c>
      <c r="D21" s="1">
        <v>227</v>
      </c>
      <c r="E21" s="1">
        <v>371</v>
      </c>
      <c r="F21" s="1">
        <v>30782</v>
      </c>
      <c r="G21" s="1">
        <v>2148</v>
      </c>
      <c r="H21" s="1">
        <v>935</v>
      </c>
      <c r="I21" s="1">
        <v>154</v>
      </c>
      <c r="J21" s="1">
        <v>130</v>
      </c>
    </row>
    <row r="22" spans="1:10" x14ac:dyDescent="0.2">
      <c r="A22" s="1" t="s">
        <v>5</v>
      </c>
      <c r="B22" s="1">
        <v>19514</v>
      </c>
      <c r="C22" s="1">
        <v>2057</v>
      </c>
      <c r="D22" s="1">
        <v>628</v>
      </c>
      <c r="E22" s="1">
        <v>877</v>
      </c>
      <c r="F22" s="1">
        <v>1535</v>
      </c>
      <c r="G22" s="1">
        <v>9673</v>
      </c>
      <c r="H22" s="1">
        <v>3716</v>
      </c>
      <c r="I22" s="1">
        <v>601</v>
      </c>
      <c r="J22" s="1">
        <v>427</v>
      </c>
    </row>
    <row r="23" spans="1:10" x14ac:dyDescent="0.2">
      <c r="A23" s="1" t="s">
        <v>242</v>
      </c>
      <c r="B23" s="1">
        <v>3403</v>
      </c>
      <c r="C23" s="1">
        <v>102</v>
      </c>
      <c r="D23" s="1">
        <v>16</v>
      </c>
      <c r="E23" s="1">
        <v>73</v>
      </c>
      <c r="F23" s="1">
        <v>288</v>
      </c>
      <c r="G23" s="1">
        <v>881</v>
      </c>
      <c r="H23" s="1">
        <v>1990</v>
      </c>
      <c r="I23" s="1">
        <v>20</v>
      </c>
      <c r="J23" s="1">
        <v>33</v>
      </c>
    </row>
    <row r="24" spans="1:10" x14ac:dyDescent="0.2">
      <c r="A24" s="1" t="s">
        <v>6</v>
      </c>
      <c r="B24" s="1">
        <v>59873</v>
      </c>
      <c r="C24" s="1">
        <v>678</v>
      </c>
      <c r="D24" s="1">
        <v>89</v>
      </c>
      <c r="E24" s="1">
        <v>802</v>
      </c>
      <c r="F24" s="1">
        <v>3318</v>
      </c>
      <c r="G24" s="1">
        <v>5093</v>
      </c>
      <c r="H24" s="1">
        <v>49707</v>
      </c>
      <c r="I24" s="1">
        <v>153</v>
      </c>
      <c r="J24" s="1">
        <v>33</v>
      </c>
    </row>
    <row r="25" spans="1:10" x14ac:dyDescent="0.2">
      <c r="A25" s="1" t="s">
        <v>243</v>
      </c>
      <c r="B25" s="1">
        <v>1141</v>
      </c>
      <c r="C25" s="1">
        <v>11</v>
      </c>
      <c r="D25" s="1">
        <v>0</v>
      </c>
      <c r="E25" s="1">
        <v>0</v>
      </c>
      <c r="F25" s="1">
        <v>9</v>
      </c>
      <c r="G25" s="1">
        <v>227</v>
      </c>
      <c r="H25" s="1">
        <v>885</v>
      </c>
      <c r="I25" s="1">
        <v>5</v>
      </c>
      <c r="J25" s="1">
        <v>4</v>
      </c>
    </row>
    <row r="26" spans="1:10" x14ac:dyDescent="0.2">
      <c r="A26" s="1" t="s">
        <v>244</v>
      </c>
      <c r="B26" s="1">
        <v>191</v>
      </c>
      <c r="C26" s="1">
        <v>8</v>
      </c>
      <c r="D26" s="1">
        <v>9</v>
      </c>
      <c r="E26" s="1">
        <v>24</v>
      </c>
      <c r="F26" s="1">
        <v>10</v>
      </c>
      <c r="G26" s="1">
        <v>51</v>
      </c>
      <c r="H26" s="1">
        <v>85</v>
      </c>
      <c r="I26" s="1">
        <v>4</v>
      </c>
      <c r="J26" s="1">
        <v>0</v>
      </c>
    </row>
    <row r="27" spans="1:10" x14ac:dyDescent="0.2">
      <c r="A27" s="1" t="s">
        <v>245</v>
      </c>
      <c r="B27" s="1">
        <v>74</v>
      </c>
      <c r="C27" s="1">
        <v>8</v>
      </c>
      <c r="D27" s="1">
        <v>0</v>
      </c>
      <c r="E27" s="1">
        <v>5</v>
      </c>
      <c r="F27" s="1">
        <v>20</v>
      </c>
      <c r="G27" s="1">
        <v>24</v>
      </c>
      <c r="H27" s="1">
        <v>13</v>
      </c>
      <c r="I27" s="1">
        <v>3</v>
      </c>
      <c r="J27" s="1">
        <v>1</v>
      </c>
    </row>
    <row r="28" spans="1:10" x14ac:dyDescent="0.2">
      <c r="A28" s="1" t="s">
        <v>246</v>
      </c>
      <c r="B28" s="1">
        <v>1837</v>
      </c>
      <c r="C28" s="1">
        <v>24</v>
      </c>
      <c r="D28" s="1">
        <v>4</v>
      </c>
      <c r="E28" s="1">
        <v>53</v>
      </c>
      <c r="F28" s="1">
        <v>32</v>
      </c>
      <c r="G28" s="1">
        <v>81</v>
      </c>
      <c r="H28" s="1">
        <v>22</v>
      </c>
      <c r="I28" s="1">
        <v>1614</v>
      </c>
      <c r="J28" s="1">
        <v>7</v>
      </c>
    </row>
    <row r="29" spans="1:10" x14ac:dyDescent="0.2">
      <c r="A29" s="1" t="s">
        <v>442</v>
      </c>
      <c r="B29" s="1">
        <v>608</v>
      </c>
      <c r="C29" s="1">
        <v>11</v>
      </c>
      <c r="D29" s="1">
        <v>2</v>
      </c>
      <c r="E29" s="1">
        <v>6</v>
      </c>
      <c r="F29" s="1">
        <v>12</v>
      </c>
      <c r="G29" s="1">
        <v>26</v>
      </c>
      <c r="H29" s="1">
        <v>20</v>
      </c>
      <c r="I29" s="1">
        <v>523</v>
      </c>
      <c r="J29" s="1">
        <v>8</v>
      </c>
    </row>
    <row r="30" spans="1:10" x14ac:dyDescent="0.2">
      <c r="A30" s="1" t="s">
        <v>443</v>
      </c>
      <c r="B30" s="1">
        <v>1919</v>
      </c>
      <c r="C30" s="1">
        <v>18</v>
      </c>
      <c r="D30" s="1">
        <v>13</v>
      </c>
      <c r="E30" s="1">
        <v>29</v>
      </c>
      <c r="F30" s="1">
        <v>40</v>
      </c>
      <c r="G30" s="1">
        <v>143</v>
      </c>
      <c r="H30" s="1">
        <v>60</v>
      </c>
      <c r="I30" s="1">
        <v>1545</v>
      </c>
      <c r="J30" s="1">
        <v>71</v>
      </c>
    </row>
    <row r="31" spans="1:10" x14ac:dyDescent="0.2">
      <c r="A31" s="1" t="s">
        <v>444</v>
      </c>
      <c r="B31" s="1">
        <v>1311</v>
      </c>
      <c r="C31" s="1">
        <v>9</v>
      </c>
      <c r="D31" s="1">
        <v>3</v>
      </c>
      <c r="E31" s="1">
        <v>6</v>
      </c>
      <c r="F31" s="1">
        <v>6</v>
      </c>
      <c r="G31" s="1">
        <v>139</v>
      </c>
      <c r="H31" s="1">
        <v>6</v>
      </c>
      <c r="I31" s="1">
        <v>1130</v>
      </c>
      <c r="J31" s="1">
        <v>12</v>
      </c>
    </row>
    <row r="32" spans="1:10" x14ac:dyDescent="0.2">
      <c r="A32" s="1" t="s">
        <v>445</v>
      </c>
      <c r="B32" s="1">
        <v>10890</v>
      </c>
      <c r="C32" s="1">
        <v>26</v>
      </c>
      <c r="D32" s="1">
        <v>20</v>
      </c>
      <c r="E32" s="1">
        <v>75</v>
      </c>
      <c r="F32" s="1">
        <v>117</v>
      </c>
      <c r="G32" s="1">
        <v>322</v>
      </c>
      <c r="H32" s="1">
        <v>66</v>
      </c>
      <c r="I32" s="1">
        <v>10184</v>
      </c>
      <c r="J32" s="1">
        <v>80</v>
      </c>
    </row>
    <row r="33" spans="1:10" x14ac:dyDescent="0.2">
      <c r="A33" s="1" t="s">
        <v>251</v>
      </c>
      <c r="B33" s="1">
        <v>33</v>
      </c>
      <c r="C33" s="1">
        <v>5</v>
      </c>
      <c r="D33" s="1">
        <v>0</v>
      </c>
      <c r="E33" s="1">
        <v>0</v>
      </c>
      <c r="F33" s="1">
        <v>1</v>
      </c>
      <c r="G33" s="1">
        <v>0</v>
      </c>
      <c r="H33" s="1">
        <v>2</v>
      </c>
      <c r="I33" s="1">
        <v>23</v>
      </c>
      <c r="J33" s="1">
        <v>2</v>
      </c>
    </row>
    <row r="34" spans="1:10" x14ac:dyDescent="0.2">
      <c r="A34" s="1" t="s">
        <v>446</v>
      </c>
      <c r="B34" s="1">
        <v>3783</v>
      </c>
      <c r="C34" s="1">
        <v>54</v>
      </c>
      <c r="D34" s="1">
        <v>23</v>
      </c>
      <c r="E34" s="1">
        <v>52</v>
      </c>
      <c r="F34" s="1">
        <v>130</v>
      </c>
      <c r="G34" s="1">
        <v>237</v>
      </c>
      <c r="H34" s="1">
        <v>9</v>
      </c>
      <c r="I34" s="1">
        <v>69</v>
      </c>
      <c r="J34" s="1">
        <v>3209</v>
      </c>
    </row>
    <row r="35" spans="1:10" x14ac:dyDescent="0.2">
      <c r="A35" s="1" t="s">
        <v>447</v>
      </c>
      <c r="B35" s="1">
        <v>5110</v>
      </c>
      <c r="C35" s="1">
        <v>103</v>
      </c>
      <c r="D35" s="1">
        <v>27</v>
      </c>
      <c r="E35" s="1">
        <v>60</v>
      </c>
      <c r="F35" s="1">
        <v>139</v>
      </c>
      <c r="G35" s="1">
        <v>206</v>
      </c>
      <c r="H35" s="1">
        <v>34</v>
      </c>
      <c r="I35" s="1">
        <v>97</v>
      </c>
      <c r="J35" s="1">
        <v>4444</v>
      </c>
    </row>
    <row r="36" spans="1:10" x14ac:dyDescent="0.2">
      <c r="A36" s="1" t="s">
        <v>254</v>
      </c>
      <c r="B36" s="1">
        <v>284</v>
      </c>
      <c r="C36" s="1">
        <v>3</v>
      </c>
      <c r="D36" s="1">
        <v>0</v>
      </c>
      <c r="E36" s="1">
        <v>19</v>
      </c>
      <c r="F36" s="1">
        <v>5</v>
      </c>
      <c r="G36" s="1">
        <v>15</v>
      </c>
      <c r="H36" s="1">
        <v>6</v>
      </c>
      <c r="I36" s="1">
        <v>3</v>
      </c>
      <c r="J36" s="1">
        <v>233</v>
      </c>
    </row>
    <row r="37" spans="1:10" x14ac:dyDescent="0.2">
      <c r="A37" s="1" t="s">
        <v>434</v>
      </c>
      <c r="B37" s="1">
        <v>340</v>
      </c>
      <c r="C37" s="1">
        <v>5</v>
      </c>
      <c r="D37" s="1">
        <v>0</v>
      </c>
      <c r="E37" s="1">
        <v>9</v>
      </c>
      <c r="F37" s="1">
        <v>5</v>
      </c>
      <c r="G37" s="1">
        <v>6</v>
      </c>
      <c r="H37" s="1">
        <v>0</v>
      </c>
      <c r="I37" s="1">
        <v>2</v>
      </c>
      <c r="J37" s="1">
        <v>313</v>
      </c>
    </row>
    <row r="38" spans="1:10" x14ac:dyDescent="0.2">
      <c r="A38" s="1" t="s">
        <v>256</v>
      </c>
      <c r="B38" s="1">
        <v>315</v>
      </c>
      <c r="C38" s="1">
        <v>2</v>
      </c>
      <c r="D38" s="1">
        <v>1</v>
      </c>
      <c r="E38" s="1">
        <v>3</v>
      </c>
      <c r="F38" s="1">
        <v>5</v>
      </c>
      <c r="G38" s="1">
        <v>13</v>
      </c>
      <c r="H38" s="1">
        <v>1</v>
      </c>
      <c r="I38" s="1">
        <v>1</v>
      </c>
      <c r="J38" s="1">
        <v>289</v>
      </c>
    </row>
    <row r="39" spans="1:10" x14ac:dyDescent="0.2">
      <c r="A39" s="1" t="s">
        <v>257</v>
      </c>
      <c r="B39" s="1">
        <v>1326</v>
      </c>
      <c r="C39" s="1">
        <v>11</v>
      </c>
      <c r="D39" s="1">
        <v>0</v>
      </c>
      <c r="E39" s="1">
        <v>57</v>
      </c>
      <c r="F39" s="1">
        <v>5</v>
      </c>
      <c r="G39" s="1">
        <v>118</v>
      </c>
      <c r="H39" s="1">
        <v>2</v>
      </c>
      <c r="I39" s="1">
        <v>49</v>
      </c>
      <c r="J39" s="1">
        <v>1084</v>
      </c>
    </row>
    <row r="40" spans="1:10" x14ac:dyDescent="0.2">
      <c r="A40" s="1" t="s">
        <v>258</v>
      </c>
      <c r="B40" s="1">
        <v>709</v>
      </c>
      <c r="C40" s="1">
        <v>2</v>
      </c>
      <c r="D40" s="1">
        <v>4</v>
      </c>
      <c r="E40" s="1">
        <v>3</v>
      </c>
      <c r="F40" s="1">
        <v>40</v>
      </c>
      <c r="G40" s="1">
        <v>9</v>
      </c>
      <c r="H40" s="1">
        <v>1</v>
      </c>
      <c r="I40" s="1">
        <v>0</v>
      </c>
      <c r="J40" s="1">
        <v>650</v>
      </c>
    </row>
    <row r="41" spans="1:10" x14ac:dyDescent="0.2">
      <c r="A41" s="1" t="s">
        <v>259</v>
      </c>
      <c r="B41" s="1">
        <v>368</v>
      </c>
      <c r="C41" s="1">
        <v>85</v>
      </c>
      <c r="D41" s="1">
        <v>17</v>
      </c>
      <c r="E41" s="1">
        <v>33</v>
      </c>
      <c r="F41" s="1">
        <v>43</v>
      </c>
      <c r="G41" s="1">
        <v>104</v>
      </c>
      <c r="H41" s="1">
        <v>51</v>
      </c>
      <c r="I41" s="1">
        <v>15</v>
      </c>
      <c r="J41" s="1">
        <v>20</v>
      </c>
    </row>
    <row r="42" spans="1:10" x14ac:dyDescent="0.2">
      <c r="A42" s="1" t="s">
        <v>138</v>
      </c>
      <c r="B42" s="1">
        <v>72</v>
      </c>
      <c r="C42" s="1">
        <v>9</v>
      </c>
      <c r="D42" s="1">
        <v>5</v>
      </c>
      <c r="E42" s="1">
        <v>5</v>
      </c>
      <c r="F42" s="1">
        <v>6</v>
      </c>
      <c r="G42" s="1">
        <v>35</v>
      </c>
      <c r="H42" s="1">
        <v>12</v>
      </c>
      <c r="I42" s="1">
        <v>0</v>
      </c>
      <c r="J42" s="1">
        <v>0</v>
      </c>
    </row>
    <row r="43" spans="1:10" x14ac:dyDescent="0.2">
      <c r="A43" s="1" t="s">
        <v>260</v>
      </c>
      <c r="B43" s="1">
        <v>28</v>
      </c>
      <c r="C43" s="1">
        <v>0</v>
      </c>
      <c r="D43" s="1">
        <v>20</v>
      </c>
      <c r="E43" s="1">
        <v>1</v>
      </c>
      <c r="F43" s="1">
        <v>1</v>
      </c>
      <c r="G43" s="1">
        <v>4</v>
      </c>
      <c r="H43" s="1">
        <v>2</v>
      </c>
      <c r="I43" s="1">
        <v>0</v>
      </c>
      <c r="J43" s="1">
        <v>0</v>
      </c>
    </row>
    <row r="44" spans="1:10" x14ac:dyDescent="0.2">
      <c r="A44" s="1" t="s">
        <v>261</v>
      </c>
      <c r="B44" s="1">
        <v>184</v>
      </c>
      <c r="C44" s="1">
        <v>16</v>
      </c>
      <c r="D44" s="1">
        <v>1</v>
      </c>
      <c r="E44" s="1">
        <v>3</v>
      </c>
      <c r="F44" s="1">
        <v>26</v>
      </c>
      <c r="G44" s="1">
        <v>114</v>
      </c>
      <c r="H44" s="1">
        <v>20</v>
      </c>
      <c r="I44" s="1">
        <v>4</v>
      </c>
      <c r="J44" s="1">
        <v>0</v>
      </c>
    </row>
    <row r="45" spans="1:10" x14ac:dyDescent="0.2">
      <c r="A45" s="1" t="s">
        <v>262</v>
      </c>
      <c r="B45" s="1">
        <v>96</v>
      </c>
      <c r="C45" s="1">
        <v>34</v>
      </c>
      <c r="D45" s="1">
        <v>2</v>
      </c>
      <c r="E45" s="1">
        <v>1</v>
      </c>
      <c r="F45" s="1">
        <v>15</v>
      </c>
      <c r="G45" s="1">
        <v>31</v>
      </c>
      <c r="H45" s="1">
        <v>3</v>
      </c>
      <c r="I45" s="1">
        <v>3</v>
      </c>
      <c r="J45" s="1">
        <v>7</v>
      </c>
    </row>
    <row r="46" spans="1:10" x14ac:dyDescent="0.2">
      <c r="A46" s="1" t="s">
        <v>263</v>
      </c>
      <c r="B46" s="1">
        <v>548</v>
      </c>
      <c r="C46" s="1">
        <v>173</v>
      </c>
      <c r="D46" s="1">
        <v>13</v>
      </c>
      <c r="E46" s="1">
        <v>13</v>
      </c>
      <c r="F46" s="1">
        <v>62</v>
      </c>
      <c r="G46" s="1">
        <v>197</v>
      </c>
      <c r="H46" s="1">
        <v>71</v>
      </c>
      <c r="I46" s="1">
        <v>11</v>
      </c>
      <c r="J46" s="1">
        <v>8</v>
      </c>
    </row>
    <row r="47" spans="1:10" x14ac:dyDescent="0.2">
      <c r="A47" s="1" t="s">
        <v>449</v>
      </c>
      <c r="B47" s="1">
        <v>58</v>
      </c>
      <c r="C47" s="1">
        <v>7</v>
      </c>
      <c r="D47" s="1">
        <v>4</v>
      </c>
      <c r="E47" s="1">
        <v>1</v>
      </c>
      <c r="F47" s="1">
        <v>10</v>
      </c>
      <c r="G47" s="1">
        <v>33</v>
      </c>
      <c r="H47" s="1">
        <v>2</v>
      </c>
      <c r="I47" s="1">
        <v>1</v>
      </c>
      <c r="J47" s="1">
        <v>0</v>
      </c>
    </row>
    <row r="48" spans="1:10" x14ac:dyDescent="0.2">
      <c r="A48" s="1" t="s">
        <v>265</v>
      </c>
      <c r="B48" s="1">
        <v>372</v>
      </c>
      <c r="C48" s="1">
        <v>54</v>
      </c>
      <c r="D48" s="1">
        <v>2</v>
      </c>
      <c r="E48" s="1">
        <v>9</v>
      </c>
      <c r="F48" s="1">
        <v>43</v>
      </c>
      <c r="G48" s="1">
        <v>230</v>
      </c>
      <c r="H48" s="1">
        <v>21</v>
      </c>
      <c r="I48" s="1">
        <v>13</v>
      </c>
      <c r="J48" s="1">
        <v>0</v>
      </c>
    </row>
    <row r="49" spans="1:10" x14ac:dyDescent="0.2">
      <c r="A49" s="1" t="s">
        <v>266</v>
      </c>
      <c r="B49" s="1">
        <v>132</v>
      </c>
      <c r="C49" s="1">
        <v>27</v>
      </c>
      <c r="D49" s="1">
        <v>3</v>
      </c>
      <c r="E49" s="1">
        <v>8</v>
      </c>
      <c r="F49" s="1">
        <v>12</v>
      </c>
      <c r="G49" s="1">
        <v>61</v>
      </c>
      <c r="H49" s="1">
        <v>20</v>
      </c>
      <c r="I49" s="1">
        <v>0</v>
      </c>
      <c r="J49" s="1">
        <v>1</v>
      </c>
    </row>
    <row r="50" spans="1:10" x14ac:dyDescent="0.2">
      <c r="A50" s="1" t="s">
        <v>267</v>
      </c>
      <c r="B50" s="1">
        <v>184</v>
      </c>
      <c r="C50" s="1">
        <v>16</v>
      </c>
      <c r="D50" s="1">
        <v>3</v>
      </c>
      <c r="E50" s="1">
        <v>6</v>
      </c>
      <c r="F50" s="1">
        <v>17</v>
      </c>
      <c r="G50" s="1">
        <v>127</v>
      </c>
      <c r="H50" s="1">
        <v>8</v>
      </c>
      <c r="I50" s="1">
        <v>3</v>
      </c>
      <c r="J50" s="1">
        <v>4</v>
      </c>
    </row>
    <row r="51" spans="1:10" x14ac:dyDescent="0.2">
      <c r="A51" s="1" t="s">
        <v>268</v>
      </c>
      <c r="B51" s="1">
        <v>32</v>
      </c>
      <c r="C51" s="1">
        <v>4</v>
      </c>
      <c r="D51" s="1">
        <v>0</v>
      </c>
      <c r="E51" s="1">
        <v>0</v>
      </c>
      <c r="F51" s="1">
        <v>1</v>
      </c>
      <c r="G51" s="1">
        <v>27</v>
      </c>
      <c r="H51" s="1">
        <v>0</v>
      </c>
      <c r="I51" s="1">
        <v>0</v>
      </c>
      <c r="J51" s="1">
        <v>0</v>
      </c>
    </row>
    <row r="52" spans="1:10" x14ac:dyDescent="0.2">
      <c r="A52" s="1" t="s">
        <v>269</v>
      </c>
      <c r="B52" s="1">
        <v>101</v>
      </c>
      <c r="C52" s="1">
        <v>35</v>
      </c>
      <c r="D52" s="1">
        <v>4</v>
      </c>
      <c r="E52" s="1">
        <v>1</v>
      </c>
      <c r="F52" s="1">
        <v>4</v>
      </c>
      <c r="G52" s="1">
        <v>40</v>
      </c>
      <c r="H52" s="1">
        <v>11</v>
      </c>
      <c r="I52" s="1">
        <v>2</v>
      </c>
      <c r="J52" s="1">
        <v>4</v>
      </c>
    </row>
    <row r="53" spans="1:10" x14ac:dyDescent="0.2">
      <c r="A53" s="1" t="s">
        <v>270</v>
      </c>
      <c r="B53" s="1">
        <v>46</v>
      </c>
      <c r="C53" s="1">
        <v>8</v>
      </c>
      <c r="D53" s="1">
        <v>0</v>
      </c>
      <c r="E53" s="1">
        <v>1</v>
      </c>
      <c r="F53" s="1">
        <v>9</v>
      </c>
      <c r="G53" s="1">
        <v>27</v>
      </c>
      <c r="H53" s="1">
        <v>1</v>
      </c>
      <c r="I53" s="1">
        <v>0</v>
      </c>
      <c r="J53" s="1">
        <v>0</v>
      </c>
    </row>
    <row r="54" spans="1:10" x14ac:dyDescent="0.2">
      <c r="A54" s="1" t="s">
        <v>271</v>
      </c>
      <c r="B54" s="1">
        <v>287</v>
      </c>
      <c r="C54" s="1">
        <v>74</v>
      </c>
      <c r="D54" s="1">
        <v>5</v>
      </c>
      <c r="E54" s="1">
        <v>11</v>
      </c>
      <c r="F54" s="1">
        <v>29</v>
      </c>
      <c r="G54" s="1">
        <v>141</v>
      </c>
      <c r="H54" s="1">
        <v>13</v>
      </c>
      <c r="I54" s="1">
        <v>10</v>
      </c>
      <c r="J54" s="1">
        <v>4</v>
      </c>
    </row>
    <row r="55" spans="1:10" x14ac:dyDescent="0.2">
      <c r="A55" s="1" t="s">
        <v>450</v>
      </c>
      <c r="B55" s="1">
        <v>59</v>
      </c>
      <c r="C55" s="1">
        <v>6</v>
      </c>
      <c r="D55" s="1">
        <v>1</v>
      </c>
      <c r="E55" s="1">
        <v>4</v>
      </c>
      <c r="F55" s="1">
        <v>10</v>
      </c>
      <c r="G55" s="1">
        <v>35</v>
      </c>
      <c r="H55" s="1">
        <v>3</v>
      </c>
      <c r="I55" s="1">
        <v>0</v>
      </c>
      <c r="J55" s="1">
        <v>0</v>
      </c>
    </row>
    <row r="56" spans="1:10" x14ac:dyDescent="0.2">
      <c r="A56" s="1" t="s">
        <v>439</v>
      </c>
      <c r="B56" s="1">
        <v>355</v>
      </c>
      <c r="C56" s="1">
        <v>44</v>
      </c>
      <c r="D56" s="1">
        <v>17</v>
      </c>
      <c r="E56" s="1">
        <v>17</v>
      </c>
      <c r="F56" s="1">
        <v>128</v>
      </c>
      <c r="G56" s="1">
        <v>41</v>
      </c>
      <c r="H56" s="1">
        <v>75</v>
      </c>
      <c r="I56" s="1">
        <v>16</v>
      </c>
      <c r="J56" s="1">
        <v>17</v>
      </c>
    </row>
    <row r="57" spans="1:10" x14ac:dyDescent="0.2">
      <c r="A57" s="1" t="s">
        <v>452</v>
      </c>
      <c r="B57" s="1">
        <v>84400</v>
      </c>
      <c r="C57" s="1">
        <v>16172</v>
      </c>
      <c r="D57" s="1">
        <v>4465</v>
      </c>
      <c r="E57" s="1">
        <v>5202</v>
      </c>
      <c r="F57" s="1">
        <v>14537</v>
      </c>
      <c r="G57" s="1">
        <v>8100</v>
      </c>
      <c r="H57" s="1">
        <v>24549</v>
      </c>
      <c r="I57" s="1">
        <v>6970</v>
      </c>
      <c r="J57" s="1">
        <v>4405</v>
      </c>
    </row>
    <row r="58" spans="1:10" x14ac:dyDescent="0.2">
      <c r="A58" s="31" t="s">
        <v>547</v>
      </c>
      <c r="B58" s="31"/>
      <c r="C58" s="31"/>
      <c r="D58" s="31"/>
      <c r="E58" s="31"/>
      <c r="F58" s="31"/>
      <c r="G58" s="31"/>
      <c r="H58" s="31"/>
      <c r="I58" s="31"/>
      <c r="J58" s="31"/>
    </row>
  </sheetData>
  <mergeCells count="1">
    <mergeCell ref="A58:J58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95C9B-F476-4BD6-B662-7E5E0FDCC7D2}">
  <dimension ref="A1:J101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11.5703125" style="1" customWidth="1"/>
    <col min="2" max="8" width="8.140625" style="1" customWidth="1"/>
    <col min="9" max="9" width="9" style="1" customWidth="1"/>
    <col min="10" max="10" width="8.140625" style="1" customWidth="1"/>
    <col min="11" max="16384" width="8.85546875" style="1"/>
  </cols>
  <sheetData>
    <row r="1" spans="1:10" x14ac:dyDescent="0.2">
      <c r="A1" s="1" t="s">
        <v>625</v>
      </c>
    </row>
    <row r="2" spans="1:10" x14ac:dyDescent="0.2">
      <c r="A2" s="23" t="s">
        <v>606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556</v>
      </c>
      <c r="B3" s="1">
        <v>188438</v>
      </c>
      <c r="C3" s="1">
        <v>40549</v>
      </c>
      <c r="D3" s="1">
        <v>10718</v>
      </c>
      <c r="E3" s="1">
        <v>13560</v>
      </c>
      <c r="F3" s="1">
        <v>36258</v>
      </c>
      <c r="G3" s="1">
        <v>13371</v>
      </c>
      <c r="H3" s="1">
        <v>47173</v>
      </c>
      <c r="I3" s="1">
        <v>15842</v>
      </c>
      <c r="J3" s="1">
        <v>10967</v>
      </c>
    </row>
    <row r="4" spans="1:10" x14ac:dyDescent="0.2">
      <c r="A4" s="1" t="s">
        <v>274</v>
      </c>
      <c r="B4" s="1">
        <v>11980</v>
      </c>
      <c r="C4" s="1">
        <v>951</v>
      </c>
      <c r="D4" s="1">
        <v>952</v>
      </c>
      <c r="E4" s="1">
        <v>730</v>
      </c>
      <c r="F4" s="1">
        <v>4235</v>
      </c>
      <c r="G4" s="1">
        <v>1427</v>
      </c>
      <c r="H4" s="1">
        <v>2271</v>
      </c>
      <c r="I4" s="1">
        <v>597</v>
      </c>
      <c r="J4" s="1">
        <v>817</v>
      </c>
    </row>
    <row r="5" spans="1:10" x14ac:dyDescent="0.2">
      <c r="A5" s="1" t="s">
        <v>275</v>
      </c>
      <c r="B5" s="1">
        <v>7973</v>
      </c>
      <c r="C5" s="1">
        <v>1492</v>
      </c>
      <c r="D5" s="1">
        <v>349</v>
      </c>
      <c r="E5" s="1">
        <v>411</v>
      </c>
      <c r="F5" s="1">
        <v>1329</v>
      </c>
      <c r="G5" s="1">
        <v>661</v>
      </c>
      <c r="H5" s="1">
        <v>2826</v>
      </c>
      <c r="I5" s="1">
        <v>662</v>
      </c>
      <c r="J5" s="1">
        <v>243</v>
      </c>
    </row>
    <row r="6" spans="1:10" x14ac:dyDescent="0.2">
      <c r="A6" s="1" t="s">
        <v>276</v>
      </c>
      <c r="B6" s="1">
        <v>7035</v>
      </c>
      <c r="C6" s="1">
        <v>1057</v>
      </c>
      <c r="D6" s="1">
        <v>254</v>
      </c>
      <c r="E6" s="1">
        <v>566</v>
      </c>
      <c r="F6" s="1">
        <v>1759</v>
      </c>
      <c r="G6" s="1">
        <v>545</v>
      </c>
      <c r="H6" s="1">
        <v>1891</v>
      </c>
      <c r="I6" s="1">
        <v>488</v>
      </c>
      <c r="J6" s="1">
        <v>475</v>
      </c>
    </row>
    <row r="7" spans="1:10" x14ac:dyDescent="0.2">
      <c r="A7" s="1" t="s">
        <v>277</v>
      </c>
      <c r="B7" s="1">
        <v>8890</v>
      </c>
      <c r="C7" s="1">
        <v>495</v>
      </c>
      <c r="D7" s="1">
        <v>714</v>
      </c>
      <c r="E7" s="1">
        <v>738</v>
      </c>
      <c r="F7" s="1">
        <v>1899</v>
      </c>
      <c r="G7" s="1">
        <v>590</v>
      </c>
      <c r="H7" s="1">
        <v>3285</v>
      </c>
      <c r="I7" s="1">
        <v>588</v>
      </c>
      <c r="J7" s="1">
        <v>581</v>
      </c>
    </row>
    <row r="8" spans="1:10" x14ac:dyDescent="0.2">
      <c r="A8" s="1" t="s">
        <v>453</v>
      </c>
      <c r="B8" s="1">
        <v>7876</v>
      </c>
      <c r="C8" s="1">
        <v>1263</v>
      </c>
      <c r="D8" s="1">
        <v>1329</v>
      </c>
      <c r="E8" s="1">
        <v>627</v>
      </c>
      <c r="F8" s="1">
        <v>1537</v>
      </c>
      <c r="G8" s="1">
        <v>445</v>
      </c>
      <c r="H8" s="1">
        <v>1003</v>
      </c>
      <c r="I8" s="1">
        <v>1023</v>
      </c>
      <c r="J8" s="1">
        <v>649</v>
      </c>
    </row>
    <row r="9" spans="1:10" x14ac:dyDescent="0.2">
      <c r="A9" s="1" t="s">
        <v>279</v>
      </c>
      <c r="B9" s="1">
        <v>6160</v>
      </c>
      <c r="C9" s="1">
        <v>1390</v>
      </c>
      <c r="D9" s="1">
        <v>169</v>
      </c>
      <c r="E9" s="1">
        <v>825</v>
      </c>
      <c r="F9" s="1">
        <v>1480</v>
      </c>
      <c r="G9" s="1">
        <v>253</v>
      </c>
      <c r="H9" s="1">
        <v>444</v>
      </c>
      <c r="I9" s="1">
        <v>849</v>
      </c>
      <c r="J9" s="1">
        <v>750</v>
      </c>
    </row>
    <row r="10" spans="1:10" x14ac:dyDescent="0.2">
      <c r="A10" s="1" t="s">
        <v>280</v>
      </c>
      <c r="B10" s="1">
        <v>6274</v>
      </c>
      <c r="C10" s="1">
        <v>1313</v>
      </c>
      <c r="D10" s="1">
        <v>753</v>
      </c>
      <c r="E10" s="1">
        <v>718</v>
      </c>
      <c r="F10" s="1">
        <v>1104</v>
      </c>
      <c r="G10" s="1">
        <v>393</v>
      </c>
      <c r="H10" s="1">
        <v>532</v>
      </c>
      <c r="I10" s="1">
        <v>876</v>
      </c>
      <c r="J10" s="1">
        <v>585</v>
      </c>
    </row>
    <row r="11" spans="1:10" x14ac:dyDescent="0.2">
      <c r="A11" s="1" t="s">
        <v>281</v>
      </c>
      <c r="B11" s="1">
        <v>7403</v>
      </c>
      <c r="C11" s="1">
        <v>1464</v>
      </c>
      <c r="D11" s="1">
        <v>769</v>
      </c>
      <c r="E11" s="1">
        <v>724</v>
      </c>
      <c r="F11" s="1">
        <v>1378</v>
      </c>
      <c r="G11" s="1">
        <v>374</v>
      </c>
      <c r="H11" s="1">
        <v>1161</v>
      </c>
      <c r="I11" s="1">
        <v>713</v>
      </c>
      <c r="J11" s="1">
        <v>820</v>
      </c>
    </row>
    <row r="12" spans="1:10" x14ac:dyDescent="0.2">
      <c r="A12" s="1" t="s">
        <v>282</v>
      </c>
      <c r="B12" s="1">
        <v>7949</v>
      </c>
      <c r="C12" s="1">
        <v>1058</v>
      </c>
      <c r="D12" s="1">
        <v>592</v>
      </c>
      <c r="E12" s="1">
        <v>1450</v>
      </c>
      <c r="F12" s="1">
        <v>1860</v>
      </c>
      <c r="G12" s="1">
        <v>443</v>
      </c>
      <c r="H12" s="1">
        <v>794</v>
      </c>
      <c r="I12" s="1">
        <v>1025</v>
      </c>
      <c r="J12" s="1">
        <v>727</v>
      </c>
    </row>
    <row r="13" spans="1:10" x14ac:dyDescent="0.2">
      <c r="A13" s="1" t="s">
        <v>454</v>
      </c>
      <c r="B13" s="1">
        <v>10149</v>
      </c>
      <c r="C13" s="1">
        <v>1214</v>
      </c>
      <c r="D13" s="1">
        <v>728</v>
      </c>
      <c r="E13" s="1">
        <v>1805</v>
      </c>
      <c r="F13" s="1">
        <v>995</v>
      </c>
      <c r="G13" s="1">
        <v>767</v>
      </c>
      <c r="H13" s="1">
        <v>2001</v>
      </c>
      <c r="I13" s="1">
        <v>1615</v>
      </c>
      <c r="J13" s="1">
        <v>1024</v>
      </c>
    </row>
    <row r="14" spans="1:10" x14ac:dyDescent="0.2">
      <c r="A14" s="1" t="s">
        <v>229</v>
      </c>
      <c r="B14" s="1">
        <v>11929</v>
      </c>
      <c r="C14" s="1">
        <v>2771</v>
      </c>
      <c r="D14" s="1">
        <v>764</v>
      </c>
      <c r="E14" s="1">
        <v>1970</v>
      </c>
      <c r="F14" s="1">
        <v>1860</v>
      </c>
      <c r="G14" s="1">
        <v>984</v>
      </c>
      <c r="H14" s="1">
        <v>2311</v>
      </c>
      <c r="I14" s="1">
        <v>505</v>
      </c>
      <c r="J14" s="1">
        <v>764</v>
      </c>
    </row>
    <row r="15" spans="1:10" x14ac:dyDescent="0.2">
      <c r="A15" s="1" t="s">
        <v>284</v>
      </c>
      <c r="B15" s="1">
        <v>10773</v>
      </c>
      <c r="C15" s="1">
        <v>776</v>
      </c>
      <c r="D15" s="1">
        <v>885</v>
      </c>
      <c r="E15" s="1">
        <v>1702</v>
      </c>
      <c r="F15" s="1">
        <v>2204</v>
      </c>
      <c r="G15" s="1">
        <v>781</v>
      </c>
      <c r="H15" s="1">
        <v>2766</v>
      </c>
      <c r="I15" s="1">
        <v>836</v>
      </c>
      <c r="J15" s="1">
        <v>823</v>
      </c>
    </row>
    <row r="16" spans="1:10" x14ac:dyDescent="0.2">
      <c r="A16" s="1" t="s">
        <v>285</v>
      </c>
      <c r="B16" s="1">
        <v>5624</v>
      </c>
      <c r="C16" s="1">
        <v>889</v>
      </c>
      <c r="D16" s="1">
        <v>469</v>
      </c>
      <c r="E16" s="1">
        <v>359</v>
      </c>
      <c r="F16" s="1">
        <v>570</v>
      </c>
      <c r="G16" s="1">
        <v>169</v>
      </c>
      <c r="H16" s="1">
        <v>1741</v>
      </c>
      <c r="I16" s="1">
        <v>1189</v>
      </c>
      <c r="J16" s="1">
        <v>238</v>
      </c>
    </row>
    <row r="17" spans="1:10" x14ac:dyDescent="0.2">
      <c r="A17" s="1" t="s">
        <v>286</v>
      </c>
      <c r="B17" s="1">
        <v>6612</v>
      </c>
      <c r="C17" s="1">
        <v>971</v>
      </c>
      <c r="D17" s="1">
        <v>582</v>
      </c>
      <c r="E17" s="1">
        <v>65</v>
      </c>
      <c r="F17" s="1">
        <v>1772</v>
      </c>
      <c r="G17" s="1">
        <v>349</v>
      </c>
      <c r="H17" s="1">
        <v>1328</v>
      </c>
      <c r="I17" s="1">
        <v>1226</v>
      </c>
      <c r="J17" s="1">
        <v>319</v>
      </c>
    </row>
    <row r="18" spans="1:10" x14ac:dyDescent="0.2">
      <c r="A18" s="1" t="s">
        <v>287</v>
      </c>
      <c r="B18" s="1">
        <v>5309</v>
      </c>
      <c r="C18" s="1">
        <v>1205</v>
      </c>
      <c r="D18" s="1">
        <v>792</v>
      </c>
      <c r="E18" s="1">
        <v>79</v>
      </c>
      <c r="F18" s="1">
        <v>828</v>
      </c>
      <c r="G18" s="1">
        <v>579</v>
      </c>
      <c r="H18" s="1">
        <v>774</v>
      </c>
      <c r="I18" s="1">
        <v>755</v>
      </c>
      <c r="J18" s="1">
        <v>297</v>
      </c>
    </row>
    <row r="19" spans="1:10" x14ac:dyDescent="0.2">
      <c r="A19" s="1" t="s">
        <v>288</v>
      </c>
      <c r="B19" s="1">
        <v>7702</v>
      </c>
      <c r="C19" s="1">
        <v>1761</v>
      </c>
      <c r="D19" s="1">
        <v>405</v>
      </c>
      <c r="E19" s="1">
        <v>108</v>
      </c>
      <c r="F19" s="1">
        <v>2959</v>
      </c>
      <c r="G19" s="1">
        <v>446</v>
      </c>
      <c r="H19" s="1">
        <v>475</v>
      </c>
      <c r="I19" s="1">
        <v>436</v>
      </c>
      <c r="J19" s="1">
        <v>1112</v>
      </c>
    </row>
    <row r="20" spans="1:10" x14ac:dyDescent="0.2">
      <c r="A20" s="1" t="s">
        <v>289</v>
      </c>
      <c r="B20" s="1">
        <v>4529</v>
      </c>
      <c r="C20" s="1">
        <v>1485</v>
      </c>
      <c r="D20" s="1">
        <v>16</v>
      </c>
      <c r="E20" s="1">
        <v>52</v>
      </c>
      <c r="F20" s="1">
        <v>599</v>
      </c>
      <c r="G20" s="1">
        <v>256</v>
      </c>
      <c r="H20" s="1">
        <v>1098</v>
      </c>
      <c r="I20" s="1">
        <v>371</v>
      </c>
      <c r="J20" s="1">
        <v>652</v>
      </c>
    </row>
    <row r="21" spans="1:10" x14ac:dyDescent="0.2">
      <c r="A21" s="1" t="s">
        <v>290</v>
      </c>
      <c r="B21" s="1">
        <v>6847</v>
      </c>
      <c r="C21" s="1">
        <v>1728</v>
      </c>
      <c r="D21" s="1">
        <v>15</v>
      </c>
      <c r="E21" s="1">
        <v>64</v>
      </c>
      <c r="F21" s="1">
        <v>3178</v>
      </c>
      <c r="G21" s="1">
        <v>376</v>
      </c>
      <c r="H21" s="1">
        <v>1204</v>
      </c>
      <c r="I21" s="1">
        <v>255</v>
      </c>
      <c r="J21" s="1">
        <v>27</v>
      </c>
    </row>
    <row r="22" spans="1:10" x14ac:dyDescent="0.2">
      <c r="A22" s="1" t="s">
        <v>291</v>
      </c>
      <c r="B22" s="1">
        <v>7763</v>
      </c>
      <c r="C22" s="1">
        <v>1491</v>
      </c>
      <c r="D22" s="1">
        <v>25</v>
      </c>
      <c r="E22" s="1">
        <v>39</v>
      </c>
      <c r="F22" s="1">
        <v>3381</v>
      </c>
      <c r="G22" s="1">
        <v>612</v>
      </c>
      <c r="H22" s="1">
        <v>1433</v>
      </c>
      <c r="I22" s="1">
        <v>774</v>
      </c>
      <c r="J22" s="1">
        <v>8</v>
      </c>
    </row>
    <row r="23" spans="1:10" x14ac:dyDescent="0.2">
      <c r="A23" s="1" t="s">
        <v>231</v>
      </c>
      <c r="B23" s="1">
        <v>5237</v>
      </c>
      <c r="C23" s="1">
        <v>2603</v>
      </c>
      <c r="D23" s="1">
        <v>49</v>
      </c>
      <c r="E23" s="1">
        <v>125</v>
      </c>
      <c r="F23" s="1">
        <v>240</v>
      </c>
      <c r="G23" s="1">
        <v>458</v>
      </c>
      <c r="H23" s="1">
        <v>815</v>
      </c>
      <c r="I23" s="1">
        <v>929</v>
      </c>
      <c r="J23" s="1">
        <v>18</v>
      </c>
    </row>
    <row r="24" spans="1:10" x14ac:dyDescent="0.2">
      <c r="A24" s="1" t="s">
        <v>232</v>
      </c>
      <c r="B24" s="1">
        <v>2639</v>
      </c>
      <c r="C24" s="1">
        <v>1686</v>
      </c>
      <c r="D24" s="1">
        <v>18</v>
      </c>
      <c r="E24" s="1">
        <v>15</v>
      </c>
      <c r="F24" s="1">
        <v>208</v>
      </c>
      <c r="G24" s="1">
        <v>206</v>
      </c>
      <c r="H24" s="1">
        <v>492</v>
      </c>
      <c r="I24" s="1">
        <v>14</v>
      </c>
      <c r="J24" s="1">
        <v>0</v>
      </c>
    </row>
    <row r="25" spans="1:10" x14ac:dyDescent="0.2">
      <c r="A25" s="1" t="s">
        <v>292</v>
      </c>
      <c r="B25" s="1">
        <v>3413</v>
      </c>
      <c r="C25" s="1">
        <v>980</v>
      </c>
      <c r="D25" s="1">
        <v>1</v>
      </c>
      <c r="E25" s="1">
        <v>1</v>
      </c>
      <c r="F25" s="1">
        <v>112</v>
      </c>
      <c r="G25" s="1">
        <v>150</v>
      </c>
      <c r="H25" s="1">
        <v>2166</v>
      </c>
      <c r="I25" s="1">
        <v>3</v>
      </c>
      <c r="J25" s="1">
        <v>0</v>
      </c>
    </row>
    <row r="26" spans="1:10" x14ac:dyDescent="0.2">
      <c r="A26" s="1" t="s">
        <v>293</v>
      </c>
      <c r="B26" s="1">
        <v>2469</v>
      </c>
      <c r="C26" s="1">
        <v>1127</v>
      </c>
      <c r="D26" s="1">
        <v>9</v>
      </c>
      <c r="E26" s="1">
        <v>28</v>
      </c>
      <c r="F26" s="1">
        <v>151</v>
      </c>
      <c r="G26" s="1">
        <v>304</v>
      </c>
      <c r="H26" s="1">
        <v>837</v>
      </c>
      <c r="I26" s="1">
        <v>6</v>
      </c>
      <c r="J26" s="1">
        <v>7</v>
      </c>
    </row>
    <row r="27" spans="1:10" x14ac:dyDescent="0.2">
      <c r="A27" s="1" t="s">
        <v>294</v>
      </c>
      <c r="B27" s="1">
        <v>1925</v>
      </c>
      <c r="C27" s="1">
        <v>614</v>
      </c>
      <c r="D27" s="1">
        <v>2</v>
      </c>
      <c r="E27" s="1">
        <v>22</v>
      </c>
      <c r="F27" s="1">
        <v>54</v>
      </c>
      <c r="G27" s="1">
        <v>90</v>
      </c>
      <c r="H27" s="1">
        <v>1130</v>
      </c>
      <c r="I27" s="1">
        <v>12</v>
      </c>
      <c r="J27" s="1">
        <v>1</v>
      </c>
    </row>
    <row r="28" spans="1:10" x14ac:dyDescent="0.2">
      <c r="A28" s="1" t="s">
        <v>295</v>
      </c>
      <c r="B28" s="1">
        <v>3372</v>
      </c>
      <c r="C28" s="1">
        <v>1532</v>
      </c>
      <c r="D28" s="1">
        <v>8</v>
      </c>
      <c r="E28" s="1">
        <v>10</v>
      </c>
      <c r="F28" s="1">
        <v>73</v>
      </c>
      <c r="G28" s="1">
        <v>170</v>
      </c>
      <c r="H28" s="1">
        <v>1565</v>
      </c>
      <c r="I28" s="1">
        <v>5</v>
      </c>
      <c r="J28" s="1">
        <v>9</v>
      </c>
    </row>
    <row r="29" spans="1:10" x14ac:dyDescent="0.2">
      <c r="A29" s="1" t="s">
        <v>296</v>
      </c>
      <c r="B29" s="1">
        <v>3139</v>
      </c>
      <c r="C29" s="1">
        <v>1128</v>
      </c>
      <c r="D29" s="1">
        <v>5</v>
      </c>
      <c r="E29" s="1">
        <v>33</v>
      </c>
      <c r="F29" s="1">
        <v>83</v>
      </c>
      <c r="G29" s="1">
        <v>198</v>
      </c>
      <c r="H29" s="1">
        <v>1679</v>
      </c>
      <c r="I29" s="1">
        <v>11</v>
      </c>
      <c r="J29" s="1">
        <v>2</v>
      </c>
    </row>
    <row r="30" spans="1:10" x14ac:dyDescent="0.2">
      <c r="A30" s="1" t="s">
        <v>297</v>
      </c>
      <c r="B30" s="1">
        <v>3400</v>
      </c>
      <c r="C30" s="1">
        <v>783</v>
      </c>
      <c r="D30" s="1">
        <v>6</v>
      </c>
      <c r="E30" s="1">
        <v>60</v>
      </c>
      <c r="F30" s="1">
        <v>107</v>
      </c>
      <c r="G30" s="1">
        <v>185</v>
      </c>
      <c r="H30" s="1">
        <v>2244</v>
      </c>
      <c r="I30" s="1">
        <v>13</v>
      </c>
      <c r="J30" s="1">
        <v>2</v>
      </c>
    </row>
    <row r="31" spans="1:10" x14ac:dyDescent="0.2">
      <c r="A31" s="1" t="s">
        <v>298</v>
      </c>
      <c r="B31" s="1">
        <v>1758</v>
      </c>
      <c r="C31" s="1">
        <v>932</v>
      </c>
      <c r="D31" s="1">
        <v>2</v>
      </c>
      <c r="E31" s="1">
        <v>58</v>
      </c>
      <c r="F31" s="1">
        <v>39</v>
      </c>
      <c r="G31" s="1">
        <v>171</v>
      </c>
      <c r="H31" s="1">
        <v>524</v>
      </c>
      <c r="I31" s="1">
        <v>26</v>
      </c>
      <c r="J31" s="1">
        <v>6</v>
      </c>
    </row>
    <row r="32" spans="1:10" x14ac:dyDescent="0.2">
      <c r="A32" s="1" t="s">
        <v>299</v>
      </c>
      <c r="B32" s="1">
        <v>3515</v>
      </c>
      <c r="C32" s="1">
        <v>1042</v>
      </c>
      <c r="D32" s="1">
        <v>29</v>
      </c>
      <c r="E32" s="1">
        <v>86</v>
      </c>
      <c r="F32" s="1">
        <v>92</v>
      </c>
      <c r="G32" s="1">
        <v>225</v>
      </c>
      <c r="H32" s="1">
        <v>2028</v>
      </c>
      <c r="I32" s="1">
        <v>10</v>
      </c>
      <c r="J32" s="1">
        <v>3</v>
      </c>
    </row>
    <row r="33" spans="1:10" x14ac:dyDescent="0.2">
      <c r="A33" s="1" t="s">
        <v>300</v>
      </c>
      <c r="B33" s="1">
        <v>3118</v>
      </c>
      <c r="C33" s="1">
        <v>1345</v>
      </c>
      <c r="D33" s="1">
        <v>22</v>
      </c>
      <c r="E33" s="1">
        <v>36</v>
      </c>
      <c r="F33" s="1">
        <v>56</v>
      </c>
      <c r="G33" s="1">
        <v>231</v>
      </c>
      <c r="H33" s="1">
        <v>1406</v>
      </c>
      <c r="I33" s="1">
        <v>21</v>
      </c>
      <c r="J33" s="1">
        <v>1</v>
      </c>
    </row>
    <row r="34" spans="1:10" x14ac:dyDescent="0.2">
      <c r="A34" s="1" t="s">
        <v>301</v>
      </c>
      <c r="B34" s="1">
        <v>2318</v>
      </c>
      <c r="C34" s="1">
        <v>920</v>
      </c>
      <c r="D34" s="1">
        <v>3</v>
      </c>
      <c r="E34" s="1">
        <v>8</v>
      </c>
      <c r="F34" s="1">
        <v>31</v>
      </c>
      <c r="G34" s="1">
        <v>169</v>
      </c>
      <c r="H34" s="1">
        <v>1181</v>
      </c>
      <c r="I34" s="1">
        <v>1</v>
      </c>
      <c r="J34" s="1">
        <v>5</v>
      </c>
    </row>
    <row r="35" spans="1:10" x14ac:dyDescent="0.2">
      <c r="A35" s="1" t="s">
        <v>302</v>
      </c>
      <c r="B35" s="1">
        <v>3358</v>
      </c>
      <c r="C35" s="1">
        <v>1083</v>
      </c>
      <c r="D35" s="1">
        <v>2</v>
      </c>
      <c r="E35" s="1">
        <v>46</v>
      </c>
      <c r="F35" s="1">
        <v>85</v>
      </c>
      <c r="G35" s="1">
        <v>364</v>
      </c>
      <c r="H35" s="1">
        <v>1768</v>
      </c>
      <c r="I35" s="1">
        <v>8</v>
      </c>
      <c r="J35" s="1">
        <v>2</v>
      </c>
    </row>
    <row r="36" spans="1:10" x14ac:dyDescent="0.2">
      <c r="A36" s="1" t="s">
        <v>303</v>
      </c>
      <c r="B36" s="1">
        <v>11980</v>
      </c>
      <c r="C36" s="1">
        <v>951</v>
      </c>
      <c r="D36" s="1">
        <v>952</v>
      </c>
      <c r="E36" s="1">
        <v>730</v>
      </c>
      <c r="F36" s="1">
        <v>4235</v>
      </c>
      <c r="G36" s="1">
        <v>1427</v>
      </c>
      <c r="H36" s="1">
        <v>2271</v>
      </c>
      <c r="I36" s="1">
        <v>597</v>
      </c>
      <c r="J36" s="1">
        <v>817</v>
      </c>
    </row>
    <row r="37" spans="1:10" x14ac:dyDescent="0.2">
      <c r="A37" s="1" t="s">
        <v>304</v>
      </c>
      <c r="B37" s="1">
        <v>7973</v>
      </c>
      <c r="C37" s="1">
        <v>1492</v>
      </c>
      <c r="D37" s="1">
        <v>349</v>
      </c>
      <c r="E37" s="1">
        <v>411</v>
      </c>
      <c r="F37" s="1">
        <v>1329</v>
      </c>
      <c r="G37" s="1">
        <v>661</v>
      </c>
      <c r="H37" s="1">
        <v>2826</v>
      </c>
      <c r="I37" s="1">
        <v>662</v>
      </c>
      <c r="J37" s="1">
        <v>243</v>
      </c>
    </row>
    <row r="38" spans="1:10" x14ac:dyDescent="0.2">
      <c r="A38" s="1" t="s">
        <v>305</v>
      </c>
      <c r="B38" s="1">
        <v>7035</v>
      </c>
      <c r="C38" s="1">
        <v>1057</v>
      </c>
      <c r="D38" s="1">
        <v>254</v>
      </c>
      <c r="E38" s="1">
        <v>566</v>
      </c>
      <c r="F38" s="1">
        <v>1759</v>
      </c>
      <c r="G38" s="1">
        <v>545</v>
      </c>
      <c r="H38" s="1">
        <v>1891</v>
      </c>
      <c r="I38" s="1">
        <v>488</v>
      </c>
      <c r="J38" s="1">
        <v>475</v>
      </c>
    </row>
    <row r="39" spans="1:10" x14ac:dyDescent="0.2">
      <c r="A39" s="1" t="s">
        <v>306</v>
      </c>
      <c r="B39" s="1">
        <v>8890</v>
      </c>
      <c r="C39" s="1">
        <v>495</v>
      </c>
      <c r="D39" s="1">
        <v>714</v>
      </c>
      <c r="E39" s="1">
        <v>738</v>
      </c>
      <c r="F39" s="1">
        <v>1899</v>
      </c>
      <c r="G39" s="1">
        <v>590</v>
      </c>
      <c r="H39" s="1">
        <v>3285</v>
      </c>
      <c r="I39" s="1">
        <v>588</v>
      </c>
      <c r="J39" s="1">
        <v>581</v>
      </c>
    </row>
    <row r="40" spans="1:10" x14ac:dyDescent="0.2">
      <c r="A40" s="1" t="s">
        <v>307</v>
      </c>
      <c r="B40" s="1">
        <v>7876</v>
      </c>
      <c r="C40" s="1">
        <v>1263</v>
      </c>
      <c r="D40" s="1">
        <v>1329</v>
      </c>
      <c r="E40" s="1">
        <v>627</v>
      </c>
      <c r="F40" s="1">
        <v>1537</v>
      </c>
      <c r="G40" s="1">
        <v>445</v>
      </c>
      <c r="H40" s="1">
        <v>1003</v>
      </c>
      <c r="I40" s="1">
        <v>1023</v>
      </c>
      <c r="J40" s="1">
        <v>649</v>
      </c>
    </row>
    <row r="41" spans="1:10" x14ac:dyDescent="0.2">
      <c r="A41" s="1" t="s">
        <v>308</v>
      </c>
      <c r="B41" s="1">
        <v>6160</v>
      </c>
      <c r="C41" s="1">
        <v>1390</v>
      </c>
      <c r="D41" s="1">
        <v>169</v>
      </c>
      <c r="E41" s="1">
        <v>825</v>
      </c>
      <c r="F41" s="1">
        <v>1480</v>
      </c>
      <c r="G41" s="1">
        <v>253</v>
      </c>
      <c r="H41" s="1">
        <v>444</v>
      </c>
      <c r="I41" s="1">
        <v>849</v>
      </c>
      <c r="J41" s="1">
        <v>750</v>
      </c>
    </row>
    <row r="42" spans="1:10" x14ac:dyDescent="0.2">
      <c r="A42" s="1" t="s">
        <v>309</v>
      </c>
      <c r="B42" s="1">
        <v>6274</v>
      </c>
      <c r="C42" s="1">
        <v>1313</v>
      </c>
      <c r="D42" s="1">
        <v>753</v>
      </c>
      <c r="E42" s="1">
        <v>718</v>
      </c>
      <c r="F42" s="1">
        <v>1104</v>
      </c>
      <c r="G42" s="1">
        <v>393</v>
      </c>
      <c r="H42" s="1">
        <v>532</v>
      </c>
      <c r="I42" s="1">
        <v>876</v>
      </c>
      <c r="J42" s="1">
        <v>585</v>
      </c>
    </row>
    <row r="43" spans="1:10" x14ac:dyDescent="0.2">
      <c r="A43" s="1" t="s">
        <v>310</v>
      </c>
      <c r="B43" s="1">
        <v>7403</v>
      </c>
      <c r="C43" s="1">
        <v>1464</v>
      </c>
      <c r="D43" s="1">
        <v>769</v>
      </c>
      <c r="E43" s="1">
        <v>724</v>
      </c>
      <c r="F43" s="1">
        <v>1378</v>
      </c>
      <c r="G43" s="1">
        <v>374</v>
      </c>
      <c r="H43" s="1">
        <v>1161</v>
      </c>
      <c r="I43" s="1">
        <v>713</v>
      </c>
      <c r="J43" s="1">
        <v>820</v>
      </c>
    </row>
    <row r="44" spans="1:10" x14ac:dyDescent="0.2">
      <c r="A44" s="1" t="s">
        <v>311</v>
      </c>
      <c r="B44" s="1">
        <v>7949</v>
      </c>
      <c r="C44" s="1">
        <v>1058</v>
      </c>
      <c r="D44" s="1">
        <v>592</v>
      </c>
      <c r="E44" s="1">
        <v>1450</v>
      </c>
      <c r="F44" s="1">
        <v>1860</v>
      </c>
      <c r="G44" s="1">
        <v>443</v>
      </c>
      <c r="H44" s="1">
        <v>794</v>
      </c>
      <c r="I44" s="1">
        <v>1025</v>
      </c>
      <c r="J44" s="1">
        <v>727</v>
      </c>
    </row>
    <row r="45" spans="1:10" x14ac:dyDescent="0.2">
      <c r="A45" s="1" t="s">
        <v>312</v>
      </c>
      <c r="B45" s="1">
        <v>10149</v>
      </c>
      <c r="C45" s="1">
        <v>1214</v>
      </c>
      <c r="D45" s="1">
        <v>728</v>
      </c>
      <c r="E45" s="1">
        <v>1805</v>
      </c>
      <c r="F45" s="1">
        <v>995</v>
      </c>
      <c r="G45" s="1">
        <v>767</v>
      </c>
      <c r="H45" s="1">
        <v>2001</v>
      </c>
      <c r="I45" s="1">
        <v>1615</v>
      </c>
      <c r="J45" s="1">
        <v>1024</v>
      </c>
    </row>
    <row r="46" spans="1:10" x14ac:dyDescent="0.2">
      <c r="A46" s="1" t="s">
        <v>313</v>
      </c>
      <c r="B46" s="1">
        <v>11929</v>
      </c>
      <c r="C46" s="1">
        <v>2771</v>
      </c>
      <c r="D46" s="1">
        <v>764</v>
      </c>
      <c r="E46" s="1">
        <v>1970</v>
      </c>
      <c r="F46" s="1">
        <v>1860</v>
      </c>
      <c r="G46" s="1">
        <v>984</v>
      </c>
      <c r="H46" s="1">
        <v>2311</v>
      </c>
      <c r="I46" s="1">
        <v>505</v>
      </c>
      <c r="J46" s="1">
        <v>764</v>
      </c>
    </row>
    <row r="47" spans="1:10" x14ac:dyDescent="0.2">
      <c r="A47" s="1" t="s">
        <v>314</v>
      </c>
      <c r="B47" s="1">
        <v>10773</v>
      </c>
      <c r="C47" s="1">
        <v>776</v>
      </c>
      <c r="D47" s="1">
        <v>885</v>
      </c>
      <c r="E47" s="1">
        <v>1702</v>
      </c>
      <c r="F47" s="1">
        <v>2204</v>
      </c>
      <c r="G47" s="1">
        <v>781</v>
      </c>
      <c r="H47" s="1">
        <v>2766</v>
      </c>
      <c r="I47" s="1">
        <v>836</v>
      </c>
      <c r="J47" s="1">
        <v>823</v>
      </c>
    </row>
    <row r="48" spans="1:10" x14ac:dyDescent="0.2">
      <c r="A48" s="1" t="s">
        <v>315</v>
      </c>
      <c r="B48" s="1">
        <v>5624</v>
      </c>
      <c r="C48" s="1">
        <v>889</v>
      </c>
      <c r="D48" s="1">
        <v>469</v>
      </c>
      <c r="E48" s="1">
        <v>359</v>
      </c>
      <c r="F48" s="1">
        <v>570</v>
      </c>
      <c r="G48" s="1">
        <v>169</v>
      </c>
      <c r="H48" s="1">
        <v>1741</v>
      </c>
      <c r="I48" s="1">
        <v>1189</v>
      </c>
      <c r="J48" s="1">
        <v>238</v>
      </c>
    </row>
    <row r="49" spans="1:10" x14ac:dyDescent="0.2">
      <c r="A49" s="1" t="s">
        <v>316</v>
      </c>
      <c r="B49" s="1">
        <v>6612</v>
      </c>
      <c r="C49" s="1">
        <v>971</v>
      </c>
      <c r="D49" s="1">
        <v>582</v>
      </c>
      <c r="E49" s="1">
        <v>65</v>
      </c>
      <c r="F49" s="1">
        <v>1772</v>
      </c>
      <c r="G49" s="1">
        <v>349</v>
      </c>
      <c r="H49" s="1">
        <v>1328</v>
      </c>
      <c r="I49" s="1">
        <v>1226</v>
      </c>
      <c r="J49" s="1">
        <v>319</v>
      </c>
    </row>
    <row r="50" spans="1:10" x14ac:dyDescent="0.2">
      <c r="A50" s="1" t="s">
        <v>317</v>
      </c>
      <c r="B50" s="1">
        <v>5309</v>
      </c>
      <c r="C50" s="1">
        <v>1205</v>
      </c>
      <c r="D50" s="1">
        <v>792</v>
      </c>
      <c r="E50" s="1">
        <v>79</v>
      </c>
      <c r="F50" s="1">
        <v>828</v>
      </c>
      <c r="G50" s="1">
        <v>579</v>
      </c>
      <c r="H50" s="1">
        <v>774</v>
      </c>
      <c r="I50" s="1">
        <v>755</v>
      </c>
      <c r="J50" s="1">
        <v>297</v>
      </c>
    </row>
    <row r="51" spans="1:10" x14ac:dyDescent="0.2">
      <c r="A51" s="1" t="s">
        <v>318</v>
      </c>
      <c r="B51" s="1">
        <v>7702</v>
      </c>
      <c r="C51" s="1">
        <v>1761</v>
      </c>
      <c r="D51" s="1">
        <v>405</v>
      </c>
      <c r="E51" s="1">
        <v>108</v>
      </c>
      <c r="F51" s="1">
        <v>2959</v>
      </c>
      <c r="G51" s="1">
        <v>446</v>
      </c>
      <c r="H51" s="1">
        <v>475</v>
      </c>
      <c r="I51" s="1">
        <v>436</v>
      </c>
      <c r="J51" s="1">
        <v>1112</v>
      </c>
    </row>
    <row r="52" spans="1:10" x14ac:dyDescent="0.2">
      <c r="A52" s="1" t="s">
        <v>319</v>
      </c>
      <c r="B52" s="1">
        <v>11980</v>
      </c>
      <c r="C52" s="1">
        <v>951</v>
      </c>
      <c r="D52" s="1">
        <v>952</v>
      </c>
      <c r="E52" s="1">
        <v>730</v>
      </c>
      <c r="F52" s="1">
        <v>4235</v>
      </c>
      <c r="G52" s="1">
        <v>1427</v>
      </c>
      <c r="H52" s="1">
        <v>2271</v>
      </c>
      <c r="I52" s="1">
        <v>597</v>
      </c>
      <c r="J52" s="1">
        <v>817</v>
      </c>
    </row>
    <row r="53" spans="1:10" x14ac:dyDescent="0.2">
      <c r="A53" s="1" t="s">
        <v>320</v>
      </c>
      <c r="B53" s="1">
        <v>7973</v>
      </c>
      <c r="C53" s="1">
        <v>1492</v>
      </c>
      <c r="D53" s="1">
        <v>349</v>
      </c>
      <c r="E53" s="1">
        <v>411</v>
      </c>
      <c r="F53" s="1">
        <v>1329</v>
      </c>
      <c r="G53" s="1">
        <v>661</v>
      </c>
      <c r="H53" s="1">
        <v>2826</v>
      </c>
      <c r="I53" s="1">
        <v>662</v>
      </c>
      <c r="J53" s="1">
        <v>243</v>
      </c>
    </row>
    <row r="54" spans="1:10" x14ac:dyDescent="0.2">
      <c r="A54" s="1" t="s">
        <v>237</v>
      </c>
      <c r="B54" s="1">
        <v>7035</v>
      </c>
      <c r="C54" s="1">
        <v>1057</v>
      </c>
      <c r="D54" s="1">
        <v>254</v>
      </c>
      <c r="E54" s="1">
        <v>566</v>
      </c>
      <c r="F54" s="1">
        <v>1759</v>
      </c>
      <c r="G54" s="1">
        <v>545</v>
      </c>
      <c r="H54" s="1">
        <v>1891</v>
      </c>
      <c r="I54" s="1">
        <v>488</v>
      </c>
      <c r="J54" s="1">
        <v>475</v>
      </c>
    </row>
    <row r="55" spans="1:10" x14ac:dyDescent="0.2">
      <c r="A55" s="1" t="s">
        <v>321</v>
      </c>
      <c r="B55" s="1">
        <v>8890</v>
      </c>
      <c r="C55" s="1">
        <v>495</v>
      </c>
      <c r="D55" s="1">
        <v>714</v>
      </c>
      <c r="E55" s="1">
        <v>738</v>
      </c>
      <c r="F55" s="1">
        <v>1899</v>
      </c>
      <c r="G55" s="1">
        <v>590</v>
      </c>
      <c r="H55" s="1">
        <v>3285</v>
      </c>
      <c r="I55" s="1">
        <v>588</v>
      </c>
      <c r="J55" s="1">
        <v>581</v>
      </c>
    </row>
    <row r="56" spans="1:10" x14ac:dyDescent="0.2">
      <c r="A56" s="1" t="s">
        <v>322</v>
      </c>
      <c r="B56" s="1">
        <v>7876</v>
      </c>
      <c r="C56" s="1">
        <v>1263</v>
      </c>
      <c r="D56" s="1">
        <v>1329</v>
      </c>
      <c r="E56" s="1">
        <v>627</v>
      </c>
      <c r="F56" s="1">
        <v>1537</v>
      </c>
      <c r="G56" s="1">
        <v>445</v>
      </c>
      <c r="H56" s="1">
        <v>1003</v>
      </c>
      <c r="I56" s="1">
        <v>1023</v>
      </c>
      <c r="J56" s="1">
        <v>649</v>
      </c>
    </row>
    <row r="57" spans="1:10" x14ac:dyDescent="0.2">
      <c r="A57" s="1" t="s">
        <v>323</v>
      </c>
      <c r="B57" s="1">
        <v>6160</v>
      </c>
      <c r="C57" s="1">
        <v>1390</v>
      </c>
      <c r="D57" s="1">
        <v>169</v>
      </c>
      <c r="E57" s="1">
        <v>825</v>
      </c>
      <c r="F57" s="1">
        <v>1480</v>
      </c>
      <c r="G57" s="1">
        <v>253</v>
      </c>
      <c r="H57" s="1">
        <v>444</v>
      </c>
      <c r="I57" s="1">
        <v>849</v>
      </c>
      <c r="J57" s="1">
        <v>750</v>
      </c>
    </row>
    <row r="58" spans="1:10" x14ac:dyDescent="0.2">
      <c r="A58" s="1" t="s">
        <v>324</v>
      </c>
      <c r="B58" s="1">
        <v>6274</v>
      </c>
      <c r="C58" s="1">
        <v>1313</v>
      </c>
      <c r="D58" s="1">
        <v>753</v>
      </c>
      <c r="E58" s="1">
        <v>718</v>
      </c>
      <c r="F58" s="1">
        <v>1104</v>
      </c>
      <c r="G58" s="1">
        <v>393</v>
      </c>
      <c r="H58" s="1">
        <v>532</v>
      </c>
      <c r="I58" s="1">
        <v>876</v>
      </c>
      <c r="J58" s="1">
        <v>585</v>
      </c>
    </row>
    <row r="59" spans="1:10" x14ac:dyDescent="0.2">
      <c r="A59" s="1" t="s">
        <v>325</v>
      </c>
      <c r="B59" s="1">
        <v>7403</v>
      </c>
      <c r="C59" s="1">
        <v>1464</v>
      </c>
      <c r="D59" s="1">
        <v>769</v>
      </c>
      <c r="E59" s="1">
        <v>724</v>
      </c>
      <c r="F59" s="1">
        <v>1378</v>
      </c>
      <c r="G59" s="1">
        <v>374</v>
      </c>
      <c r="H59" s="1">
        <v>1161</v>
      </c>
      <c r="I59" s="1">
        <v>713</v>
      </c>
      <c r="J59" s="1">
        <v>820</v>
      </c>
    </row>
    <row r="60" spans="1:10" x14ac:dyDescent="0.2">
      <c r="A60" s="1" t="s">
        <v>455</v>
      </c>
      <c r="B60" s="1">
        <v>7949</v>
      </c>
      <c r="C60" s="1">
        <v>1058</v>
      </c>
      <c r="D60" s="1">
        <v>592</v>
      </c>
      <c r="E60" s="1">
        <v>1450</v>
      </c>
      <c r="F60" s="1">
        <v>1860</v>
      </c>
      <c r="G60" s="1">
        <v>443</v>
      </c>
      <c r="H60" s="1">
        <v>794</v>
      </c>
      <c r="I60" s="1">
        <v>1025</v>
      </c>
      <c r="J60" s="1">
        <v>727</v>
      </c>
    </row>
    <row r="61" spans="1:10" x14ac:dyDescent="0.2">
      <c r="A61" s="31" t="s">
        <v>547</v>
      </c>
      <c r="B61" s="31"/>
      <c r="C61" s="31"/>
      <c r="D61" s="31"/>
      <c r="E61" s="31"/>
      <c r="F61" s="31"/>
      <c r="G61" s="31"/>
      <c r="H61" s="31"/>
      <c r="I61" s="31"/>
      <c r="J61" s="31"/>
    </row>
    <row r="66" spans="1:10" x14ac:dyDescent="0.2">
      <c r="A66" s="1" t="s">
        <v>327</v>
      </c>
      <c r="B66" s="1">
        <v>10149</v>
      </c>
      <c r="C66" s="1">
        <v>1214</v>
      </c>
      <c r="D66" s="1">
        <v>728</v>
      </c>
      <c r="E66" s="1">
        <v>1805</v>
      </c>
      <c r="F66" s="1">
        <v>995</v>
      </c>
      <c r="G66" s="1">
        <v>767</v>
      </c>
      <c r="H66" s="1">
        <v>2001</v>
      </c>
      <c r="I66" s="1">
        <v>1615</v>
      </c>
      <c r="J66" s="1">
        <v>1024</v>
      </c>
    </row>
    <row r="67" spans="1:10" x14ac:dyDescent="0.2">
      <c r="A67" s="1" t="s">
        <v>328</v>
      </c>
      <c r="B67" s="1">
        <v>11929</v>
      </c>
      <c r="C67" s="1">
        <v>2771</v>
      </c>
      <c r="D67" s="1">
        <v>764</v>
      </c>
      <c r="E67" s="1">
        <v>1970</v>
      </c>
      <c r="F67" s="1">
        <v>1860</v>
      </c>
      <c r="G67" s="1">
        <v>984</v>
      </c>
      <c r="H67" s="1">
        <v>2311</v>
      </c>
      <c r="I67" s="1">
        <v>505</v>
      </c>
      <c r="J67" s="1">
        <v>764</v>
      </c>
    </row>
    <row r="68" spans="1:10" x14ac:dyDescent="0.2">
      <c r="A68" s="1" t="s">
        <v>329</v>
      </c>
      <c r="B68" s="1">
        <v>10773</v>
      </c>
      <c r="C68" s="1">
        <v>776</v>
      </c>
      <c r="D68" s="1">
        <v>885</v>
      </c>
      <c r="E68" s="1">
        <v>1702</v>
      </c>
      <c r="F68" s="1">
        <v>2204</v>
      </c>
      <c r="G68" s="1">
        <v>781</v>
      </c>
      <c r="H68" s="1">
        <v>2766</v>
      </c>
      <c r="I68" s="1">
        <v>836</v>
      </c>
      <c r="J68" s="1">
        <v>823</v>
      </c>
    </row>
    <row r="69" spans="1:10" x14ac:dyDescent="0.2">
      <c r="A69" s="1" t="s">
        <v>330</v>
      </c>
      <c r="B69" s="1">
        <v>5624</v>
      </c>
      <c r="C69" s="1">
        <v>889</v>
      </c>
      <c r="D69" s="1">
        <v>469</v>
      </c>
      <c r="E69" s="1">
        <v>359</v>
      </c>
      <c r="F69" s="1">
        <v>570</v>
      </c>
      <c r="G69" s="1">
        <v>169</v>
      </c>
      <c r="H69" s="1">
        <v>1741</v>
      </c>
      <c r="I69" s="1">
        <v>1189</v>
      </c>
      <c r="J69" s="1">
        <v>238</v>
      </c>
    </row>
    <row r="70" spans="1:10" x14ac:dyDescent="0.2">
      <c r="A70" s="1" t="s">
        <v>331</v>
      </c>
      <c r="B70" s="1">
        <v>11980</v>
      </c>
      <c r="C70" s="1">
        <v>951</v>
      </c>
      <c r="D70" s="1">
        <v>952</v>
      </c>
      <c r="E70" s="1">
        <v>730</v>
      </c>
      <c r="F70" s="1">
        <v>4235</v>
      </c>
      <c r="G70" s="1">
        <v>1427</v>
      </c>
      <c r="H70" s="1">
        <v>2271</v>
      </c>
      <c r="I70" s="1">
        <v>597</v>
      </c>
      <c r="J70" s="1">
        <v>817</v>
      </c>
    </row>
    <row r="71" spans="1:10" x14ac:dyDescent="0.2">
      <c r="A71" s="1" t="s">
        <v>332</v>
      </c>
      <c r="B71" s="1">
        <v>7973</v>
      </c>
      <c r="C71" s="1">
        <v>1492</v>
      </c>
      <c r="D71" s="1">
        <v>349</v>
      </c>
      <c r="E71" s="1">
        <v>411</v>
      </c>
      <c r="F71" s="1">
        <v>1329</v>
      </c>
      <c r="G71" s="1">
        <v>661</v>
      </c>
      <c r="H71" s="1">
        <v>2826</v>
      </c>
      <c r="I71" s="1">
        <v>662</v>
      </c>
      <c r="J71" s="1">
        <v>243</v>
      </c>
    </row>
    <row r="72" spans="1:10" x14ac:dyDescent="0.2">
      <c r="A72" s="1" t="s">
        <v>333</v>
      </c>
      <c r="B72" s="1">
        <v>7035</v>
      </c>
      <c r="C72" s="1">
        <v>1057</v>
      </c>
      <c r="D72" s="1">
        <v>254</v>
      </c>
      <c r="E72" s="1">
        <v>566</v>
      </c>
      <c r="F72" s="1">
        <v>1759</v>
      </c>
      <c r="G72" s="1">
        <v>545</v>
      </c>
      <c r="H72" s="1">
        <v>1891</v>
      </c>
      <c r="I72" s="1">
        <v>488</v>
      </c>
      <c r="J72" s="1">
        <v>475</v>
      </c>
    </row>
    <row r="73" spans="1:10" x14ac:dyDescent="0.2">
      <c r="A73" s="1" t="s">
        <v>334</v>
      </c>
      <c r="B73" s="1">
        <v>8890</v>
      </c>
      <c r="C73" s="1">
        <v>495</v>
      </c>
      <c r="D73" s="1">
        <v>714</v>
      </c>
      <c r="E73" s="1">
        <v>738</v>
      </c>
      <c r="F73" s="1">
        <v>1899</v>
      </c>
      <c r="G73" s="1">
        <v>590</v>
      </c>
      <c r="H73" s="1">
        <v>3285</v>
      </c>
      <c r="I73" s="1">
        <v>588</v>
      </c>
      <c r="J73" s="1">
        <v>581</v>
      </c>
    </row>
    <row r="74" spans="1:10" x14ac:dyDescent="0.2">
      <c r="A74" s="1" t="s">
        <v>335</v>
      </c>
      <c r="B74" s="1">
        <v>7876</v>
      </c>
      <c r="C74" s="1">
        <v>1263</v>
      </c>
      <c r="D74" s="1">
        <v>1329</v>
      </c>
      <c r="E74" s="1">
        <v>627</v>
      </c>
      <c r="F74" s="1">
        <v>1537</v>
      </c>
      <c r="G74" s="1">
        <v>445</v>
      </c>
      <c r="H74" s="1">
        <v>1003</v>
      </c>
      <c r="I74" s="1">
        <v>1023</v>
      </c>
      <c r="J74" s="1">
        <v>649</v>
      </c>
    </row>
    <row r="75" spans="1:10" x14ac:dyDescent="0.2">
      <c r="A75" s="1" t="s">
        <v>336</v>
      </c>
      <c r="B75" s="1">
        <v>6160</v>
      </c>
      <c r="C75" s="1">
        <v>1390</v>
      </c>
      <c r="D75" s="1">
        <v>169</v>
      </c>
      <c r="E75" s="1">
        <v>825</v>
      </c>
      <c r="F75" s="1">
        <v>1480</v>
      </c>
      <c r="G75" s="1">
        <v>253</v>
      </c>
      <c r="H75" s="1">
        <v>444</v>
      </c>
      <c r="I75" s="1">
        <v>849</v>
      </c>
      <c r="J75" s="1">
        <v>750</v>
      </c>
    </row>
    <row r="76" spans="1:10" x14ac:dyDescent="0.2">
      <c r="A76" s="1" t="s">
        <v>337</v>
      </c>
      <c r="B76" s="1">
        <v>6274</v>
      </c>
      <c r="C76" s="1">
        <v>1313</v>
      </c>
      <c r="D76" s="1">
        <v>753</v>
      </c>
      <c r="E76" s="1">
        <v>718</v>
      </c>
      <c r="F76" s="1">
        <v>1104</v>
      </c>
      <c r="G76" s="1">
        <v>393</v>
      </c>
      <c r="H76" s="1">
        <v>532</v>
      </c>
      <c r="I76" s="1">
        <v>876</v>
      </c>
      <c r="J76" s="1">
        <v>585</v>
      </c>
    </row>
    <row r="77" spans="1:10" x14ac:dyDescent="0.2">
      <c r="A77" s="1" t="s">
        <v>338</v>
      </c>
      <c r="B77" s="1">
        <v>7403</v>
      </c>
      <c r="C77" s="1">
        <v>1464</v>
      </c>
      <c r="D77" s="1">
        <v>769</v>
      </c>
      <c r="E77" s="1">
        <v>724</v>
      </c>
      <c r="F77" s="1">
        <v>1378</v>
      </c>
      <c r="G77" s="1">
        <v>374</v>
      </c>
      <c r="H77" s="1">
        <v>1161</v>
      </c>
      <c r="I77" s="1">
        <v>713</v>
      </c>
      <c r="J77" s="1">
        <v>820</v>
      </c>
    </row>
    <row r="78" spans="1:10" x14ac:dyDescent="0.2">
      <c r="A78" s="1" t="s">
        <v>339</v>
      </c>
      <c r="B78" s="1">
        <v>7949</v>
      </c>
      <c r="C78" s="1">
        <v>1058</v>
      </c>
      <c r="D78" s="1">
        <v>592</v>
      </c>
      <c r="E78" s="1">
        <v>1450</v>
      </c>
      <c r="F78" s="1">
        <v>1860</v>
      </c>
      <c r="G78" s="1">
        <v>443</v>
      </c>
      <c r="H78" s="1">
        <v>794</v>
      </c>
      <c r="I78" s="1">
        <v>1025</v>
      </c>
      <c r="J78" s="1">
        <v>727</v>
      </c>
    </row>
    <row r="79" spans="1:10" x14ac:dyDescent="0.2">
      <c r="A79" s="1" t="s">
        <v>340</v>
      </c>
      <c r="B79" s="1">
        <v>10149</v>
      </c>
      <c r="C79" s="1">
        <v>1214</v>
      </c>
      <c r="D79" s="1">
        <v>728</v>
      </c>
      <c r="E79" s="1">
        <v>1805</v>
      </c>
      <c r="F79" s="1">
        <v>995</v>
      </c>
      <c r="G79" s="1">
        <v>767</v>
      </c>
      <c r="H79" s="1">
        <v>2001</v>
      </c>
      <c r="I79" s="1">
        <v>1615</v>
      </c>
      <c r="J79" s="1">
        <v>1024</v>
      </c>
    </row>
    <row r="80" spans="1:10" x14ac:dyDescent="0.2">
      <c r="A80" s="1" t="s">
        <v>341</v>
      </c>
      <c r="B80" s="1">
        <v>11929</v>
      </c>
      <c r="C80" s="1">
        <v>2771</v>
      </c>
      <c r="D80" s="1">
        <v>764</v>
      </c>
      <c r="E80" s="1">
        <v>1970</v>
      </c>
      <c r="F80" s="1">
        <v>1860</v>
      </c>
      <c r="G80" s="1">
        <v>984</v>
      </c>
      <c r="H80" s="1">
        <v>2311</v>
      </c>
      <c r="I80" s="1">
        <v>505</v>
      </c>
      <c r="J80" s="1">
        <v>764</v>
      </c>
    </row>
    <row r="81" spans="1:10" x14ac:dyDescent="0.2">
      <c r="A81" s="1" t="s">
        <v>342</v>
      </c>
      <c r="B81" s="1">
        <v>10773</v>
      </c>
      <c r="C81" s="1">
        <v>776</v>
      </c>
      <c r="D81" s="1">
        <v>885</v>
      </c>
      <c r="E81" s="1">
        <v>1702</v>
      </c>
      <c r="F81" s="1">
        <v>2204</v>
      </c>
      <c r="G81" s="1">
        <v>781</v>
      </c>
      <c r="H81" s="1">
        <v>2766</v>
      </c>
      <c r="I81" s="1">
        <v>836</v>
      </c>
      <c r="J81" s="1">
        <v>823</v>
      </c>
    </row>
    <row r="82" spans="1:10" x14ac:dyDescent="0.2">
      <c r="A82" s="1" t="s">
        <v>343</v>
      </c>
      <c r="B82" s="1">
        <v>5624</v>
      </c>
      <c r="C82" s="1">
        <v>889</v>
      </c>
      <c r="D82" s="1">
        <v>469</v>
      </c>
      <c r="E82" s="1">
        <v>359</v>
      </c>
      <c r="F82" s="1">
        <v>570</v>
      </c>
      <c r="G82" s="1">
        <v>169</v>
      </c>
      <c r="H82" s="1">
        <v>1741</v>
      </c>
      <c r="I82" s="1">
        <v>1189</v>
      </c>
      <c r="J82" s="1">
        <v>238</v>
      </c>
    </row>
    <row r="83" spans="1:10" x14ac:dyDescent="0.2">
      <c r="A83" s="1" t="s">
        <v>344</v>
      </c>
      <c r="B83" s="1">
        <v>6612</v>
      </c>
      <c r="C83" s="1">
        <v>971</v>
      </c>
      <c r="D83" s="1">
        <v>582</v>
      </c>
      <c r="E83" s="1">
        <v>65</v>
      </c>
      <c r="F83" s="1">
        <v>1772</v>
      </c>
      <c r="G83" s="1">
        <v>349</v>
      </c>
      <c r="H83" s="1">
        <v>1328</v>
      </c>
      <c r="I83" s="1">
        <v>1226</v>
      </c>
      <c r="J83" s="1">
        <v>319</v>
      </c>
    </row>
    <row r="84" spans="1:10" x14ac:dyDescent="0.2">
      <c r="A84" s="1" t="s">
        <v>345</v>
      </c>
      <c r="B84" s="1">
        <v>5309</v>
      </c>
      <c r="C84" s="1">
        <v>1205</v>
      </c>
      <c r="D84" s="1">
        <v>792</v>
      </c>
      <c r="E84" s="1">
        <v>79</v>
      </c>
      <c r="F84" s="1">
        <v>828</v>
      </c>
      <c r="G84" s="1">
        <v>579</v>
      </c>
      <c r="H84" s="1">
        <v>774</v>
      </c>
      <c r="I84" s="1">
        <v>755</v>
      </c>
      <c r="J84" s="1">
        <v>297</v>
      </c>
    </row>
    <row r="85" spans="1:10" x14ac:dyDescent="0.2">
      <c r="A85" s="1" t="s">
        <v>346</v>
      </c>
      <c r="B85" s="1">
        <v>7702</v>
      </c>
      <c r="C85" s="1">
        <v>1761</v>
      </c>
      <c r="D85" s="1">
        <v>405</v>
      </c>
      <c r="E85" s="1">
        <v>108</v>
      </c>
      <c r="F85" s="1">
        <v>2959</v>
      </c>
      <c r="G85" s="1">
        <v>446</v>
      </c>
      <c r="H85" s="1">
        <v>475</v>
      </c>
      <c r="I85" s="1">
        <v>436</v>
      </c>
      <c r="J85" s="1">
        <v>1112</v>
      </c>
    </row>
    <row r="86" spans="1:10" x14ac:dyDescent="0.2">
      <c r="A86" s="1" t="s">
        <v>347</v>
      </c>
      <c r="B86" s="1">
        <v>4529</v>
      </c>
      <c r="C86" s="1">
        <v>1485</v>
      </c>
      <c r="D86" s="1">
        <v>16</v>
      </c>
      <c r="E86" s="1">
        <v>52</v>
      </c>
      <c r="F86" s="1">
        <v>599</v>
      </c>
      <c r="G86" s="1">
        <v>256</v>
      </c>
      <c r="H86" s="1">
        <v>1098</v>
      </c>
      <c r="I86" s="1">
        <v>371</v>
      </c>
      <c r="J86" s="1">
        <v>652</v>
      </c>
    </row>
    <row r="87" spans="1:10" x14ac:dyDescent="0.2">
      <c r="A87" s="1" t="s">
        <v>348</v>
      </c>
      <c r="B87" s="1">
        <v>6847</v>
      </c>
      <c r="C87" s="1">
        <v>1728</v>
      </c>
      <c r="D87" s="1">
        <v>15</v>
      </c>
      <c r="E87" s="1">
        <v>64</v>
      </c>
      <c r="F87" s="1">
        <v>3178</v>
      </c>
      <c r="G87" s="1">
        <v>376</v>
      </c>
      <c r="H87" s="1">
        <v>1204</v>
      </c>
      <c r="I87" s="1">
        <v>255</v>
      </c>
      <c r="J87" s="1">
        <v>27</v>
      </c>
    </row>
    <row r="88" spans="1:10" x14ac:dyDescent="0.2">
      <c r="A88" s="1" t="s">
        <v>349</v>
      </c>
      <c r="B88" s="1">
        <v>7763</v>
      </c>
      <c r="C88" s="1">
        <v>1491</v>
      </c>
      <c r="D88" s="1">
        <v>25</v>
      </c>
      <c r="E88" s="1">
        <v>39</v>
      </c>
      <c r="F88" s="1">
        <v>3381</v>
      </c>
      <c r="G88" s="1">
        <v>612</v>
      </c>
      <c r="H88" s="1">
        <v>1433</v>
      </c>
      <c r="I88" s="1">
        <v>774</v>
      </c>
      <c r="J88" s="1">
        <v>8</v>
      </c>
    </row>
    <row r="89" spans="1:10" x14ac:dyDescent="0.2">
      <c r="A89" s="1" t="s">
        <v>350</v>
      </c>
      <c r="B89" s="1">
        <v>11980</v>
      </c>
      <c r="C89" s="1">
        <v>951</v>
      </c>
      <c r="D89" s="1">
        <v>952</v>
      </c>
      <c r="E89" s="1">
        <v>730</v>
      </c>
      <c r="F89" s="1">
        <v>4235</v>
      </c>
      <c r="G89" s="1">
        <v>1427</v>
      </c>
      <c r="H89" s="1">
        <v>2271</v>
      </c>
      <c r="I89" s="1">
        <v>597</v>
      </c>
      <c r="J89" s="1">
        <v>817</v>
      </c>
    </row>
    <row r="90" spans="1:10" x14ac:dyDescent="0.2">
      <c r="A90" s="1" t="s">
        <v>351</v>
      </c>
      <c r="B90" s="1">
        <v>7973</v>
      </c>
      <c r="C90" s="1">
        <v>1492</v>
      </c>
      <c r="D90" s="1">
        <v>349</v>
      </c>
      <c r="E90" s="1">
        <v>411</v>
      </c>
      <c r="F90" s="1">
        <v>1329</v>
      </c>
      <c r="G90" s="1">
        <v>661</v>
      </c>
      <c r="H90" s="1">
        <v>2826</v>
      </c>
      <c r="I90" s="1">
        <v>662</v>
      </c>
      <c r="J90" s="1">
        <v>243</v>
      </c>
    </row>
    <row r="91" spans="1:10" x14ac:dyDescent="0.2">
      <c r="A91" s="1" t="s">
        <v>456</v>
      </c>
      <c r="B91" s="1">
        <v>7035</v>
      </c>
      <c r="C91" s="1">
        <v>1057</v>
      </c>
      <c r="D91" s="1">
        <v>254</v>
      </c>
      <c r="E91" s="1">
        <v>566</v>
      </c>
      <c r="F91" s="1">
        <v>1759</v>
      </c>
      <c r="G91" s="1">
        <v>545</v>
      </c>
      <c r="H91" s="1">
        <v>1891</v>
      </c>
      <c r="I91" s="1">
        <v>488</v>
      </c>
      <c r="J91" s="1">
        <v>475</v>
      </c>
    </row>
    <row r="92" spans="1:10" x14ac:dyDescent="0.2">
      <c r="A92" s="1" t="s">
        <v>353</v>
      </c>
      <c r="B92" s="1">
        <v>8890</v>
      </c>
      <c r="C92" s="1">
        <v>495</v>
      </c>
      <c r="D92" s="1">
        <v>714</v>
      </c>
      <c r="E92" s="1">
        <v>738</v>
      </c>
      <c r="F92" s="1">
        <v>1899</v>
      </c>
      <c r="G92" s="1">
        <v>590</v>
      </c>
      <c r="H92" s="1">
        <v>3285</v>
      </c>
      <c r="I92" s="1">
        <v>588</v>
      </c>
      <c r="J92" s="1">
        <v>581</v>
      </c>
    </row>
    <row r="93" spans="1:10" x14ac:dyDescent="0.2">
      <c r="A93" s="1" t="s">
        <v>354</v>
      </c>
      <c r="B93" s="1">
        <v>7876</v>
      </c>
      <c r="C93" s="1">
        <v>1263</v>
      </c>
      <c r="D93" s="1">
        <v>1329</v>
      </c>
      <c r="E93" s="1">
        <v>627</v>
      </c>
      <c r="F93" s="1">
        <v>1537</v>
      </c>
      <c r="G93" s="1">
        <v>445</v>
      </c>
      <c r="H93" s="1">
        <v>1003</v>
      </c>
      <c r="I93" s="1">
        <v>1023</v>
      </c>
      <c r="J93" s="1">
        <v>649</v>
      </c>
    </row>
    <row r="94" spans="1:10" x14ac:dyDescent="0.2">
      <c r="A94" s="1" t="s">
        <v>355</v>
      </c>
      <c r="B94" s="1">
        <v>6160</v>
      </c>
      <c r="C94" s="1">
        <v>1390</v>
      </c>
      <c r="D94" s="1">
        <v>169</v>
      </c>
      <c r="E94" s="1">
        <v>825</v>
      </c>
      <c r="F94" s="1">
        <v>1480</v>
      </c>
      <c r="G94" s="1">
        <v>253</v>
      </c>
      <c r="H94" s="1">
        <v>444</v>
      </c>
      <c r="I94" s="1">
        <v>849</v>
      </c>
      <c r="J94" s="1">
        <v>750</v>
      </c>
    </row>
    <row r="95" spans="1:10" x14ac:dyDescent="0.2">
      <c r="A95" s="1" t="s">
        <v>356</v>
      </c>
      <c r="B95" s="1">
        <v>6274</v>
      </c>
      <c r="C95" s="1">
        <v>1313</v>
      </c>
      <c r="D95" s="1">
        <v>753</v>
      </c>
      <c r="E95" s="1">
        <v>718</v>
      </c>
      <c r="F95" s="1">
        <v>1104</v>
      </c>
      <c r="G95" s="1">
        <v>393</v>
      </c>
      <c r="H95" s="1">
        <v>532</v>
      </c>
      <c r="I95" s="1">
        <v>876</v>
      </c>
      <c r="J95" s="1">
        <v>585</v>
      </c>
    </row>
    <row r="96" spans="1:10" x14ac:dyDescent="0.2">
      <c r="A96" s="1" t="s">
        <v>357</v>
      </c>
      <c r="B96" s="1">
        <v>7403</v>
      </c>
      <c r="C96" s="1">
        <v>1464</v>
      </c>
      <c r="D96" s="1">
        <v>769</v>
      </c>
      <c r="E96" s="1">
        <v>724</v>
      </c>
      <c r="F96" s="1">
        <v>1378</v>
      </c>
      <c r="G96" s="1">
        <v>374</v>
      </c>
      <c r="H96" s="1">
        <v>1161</v>
      </c>
      <c r="I96" s="1">
        <v>713</v>
      </c>
      <c r="J96" s="1">
        <v>820</v>
      </c>
    </row>
    <row r="97" spans="1:10" x14ac:dyDescent="0.2">
      <c r="A97" s="1" t="s">
        <v>358</v>
      </c>
      <c r="B97" s="1">
        <v>7949</v>
      </c>
      <c r="C97" s="1">
        <v>1058</v>
      </c>
      <c r="D97" s="1">
        <v>592</v>
      </c>
      <c r="E97" s="1">
        <v>1450</v>
      </c>
      <c r="F97" s="1">
        <v>1860</v>
      </c>
      <c r="G97" s="1">
        <v>443</v>
      </c>
      <c r="H97" s="1">
        <v>794</v>
      </c>
      <c r="I97" s="1">
        <v>1025</v>
      </c>
      <c r="J97" s="1">
        <v>727</v>
      </c>
    </row>
    <row r="98" spans="1:10" x14ac:dyDescent="0.2">
      <c r="A98" s="1" t="s">
        <v>359</v>
      </c>
      <c r="B98" s="1">
        <v>10149</v>
      </c>
      <c r="C98" s="1">
        <v>1214</v>
      </c>
      <c r="D98" s="1">
        <v>728</v>
      </c>
      <c r="E98" s="1">
        <v>1805</v>
      </c>
      <c r="F98" s="1">
        <v>995</v>
      </c>
      <c r="G98" s="1">
        <v>767</v>
      </c>
      <c r="H98" s="1">
        <v>2001</v>
      </c>
      <c r="I98" s="1">
        <v>1615</v>
      </c>
      <c r="J98" s="1">
        <v>1024</v>
      </c>
    </row>
    <row r="99" spans="1:10" x14ac:dyDescent="0.2">
      <c r="A99" s="1" t="s">
        <v>360</v>
      </c>
      <c r="B99" s="1">
        <v>11929</v>
      </c>
      <c r="C99" s="1">
        <v>2771</v>
      </c>
      <c r="D99" s="1">
        <v>764</v>
      </c>
      <c r="E99" s="1">
        <v>1970</v>
      </c>
      <c r="F99" s="1">
        <v>1860</v>
      </c>
      <c r="G99" s="1">
        <v>984</v>
      </c>
      <c r="H99" s="1">
        <v>2311</v>
      </c>
      <c r="I99" s="1">
        <v>505</v>
      </c>
      <c r="J99" s="1">
        <v>764</v>
      </c>
    </row>
    <row r="100" spans="1:10" x14ac:dyDescent="0.2">
      <c r="A100" s="1" t="s">
        <v>361</v>
      </c>
      <c r="B100" s="1">
        <v>10773</v>
      </c>
      <c r="C100" s="1">
        <v>776</v>
      </c>
      <c r="D100" s="1">
        <v>885</v>
      </c>
      <c r="E100" s="1">
        <v>1702</v>
      </c>
      <c r="F100" s="1">
        <v>2204</v>
      </c>
      <c r="G100" s="1">
        <v>781</v>
      </c>
      <c r="H100" s="1">
        <v>2766</v>
      </c>
      <c r="I100" s="1">
        <v>836</v>
      </c>
      <c r="J100" s="1">
        <v>823</v>
      </c>
    </row>
    <row r="101" spans="1:10" x14ac:dyDescent="0.2">
      <c r="A101" s="31" t="s">
        <v>547</v>
      </c>
      <c r="B101" s="31"/>
      <c r="C101" s="31"/>
      <c r="D101" s="31"/>
      <c r="E101" s="31"/>
      <c r="F101" s="31"/>
      <c r="G101" s="31"/>
      <c r="H101" s="31"/>
      <c r="I101" s="31"/>
      <c r="J101" s="31"/>
    </row>
  </sheetData>
  <mergeCells count="2">
    <mergeCell ref="A101:J101"/>
    <mergeCell ref="A61:J6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3B48C-59E6-4DEF-BFCD-2A0A28FC9D65}">
  <dimension ref="A1:J59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8.85546875" style="12"/>
    <col min="2" max="16384" width="8.85546875" style="1"/>
  </cols>
  <sheetData>
    <row r="1" spans="1:10" x14ac:dyDescent="0.2">
      <c r="A1" s="12" t="s">
        <v>613</v>
      </c>
    </row>
    <row r="2" spans="1:10" x14ac:dyDescent="0.2">
      <c r="A2" s="14" t="s">
        <v>533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2" t="s">
        <v>546</v>
      </c>
      <c r="B3" s="1">
        <v>304688</v>
      </c>
      <c r="C3" s="1">
        <v>59511</v>
      </c>
      <c r="D3" s="1">
        <v>15932</v>
      </c>
      <c r="E3" s="1">
        <v>19837</v>
      </c>
      <c r="F3" s="1">
        <v>53015</v>
      </c>
      <c r="G3" s="1">
        <v>33370</v>
      </c>
      <c r="H3" s="1">
        <v>83604</v>
      </c>
      <c r="I3" s="1">
        <v>23543</v>
      </c>
      <c r="J3" s="1">
        <v>15876</v>
      </c>
    </row>
    <row r="4" spans="1:10" x14ac:dyDescent="0.2">
      <c r="A4" s="12" t="s">
        <v>9</v>
      </c>
      <c r="B4" s="1">
        <v>52998</v>
      </c>
      <c r="C4" s="1">
        <v>10175</v>
      </c>
      <c r="D4" s="1">
        <v>2770</v>
      </c>
      <c r="E4" s="1">
        <v>3247</v>
      </c>
      <c r="F4" s="1">
        <v>9197</v>
      </c>
      <c r="G4" s="1">
        <v>5360</v>
      </c>
      <c r="H4" s="1">
        <v>15245</v>
      </c>
      <c r="I4" s="1">
        <v>4316</v>
      </c>
      <c r="J4" s="1">
        <v>2688</v>
      </c>
    </row>
    <row r="5" spans="1:10" x14ac:dyDescent="0.2">
      <c r="A5" s="12" t="s">
        <v>542</v>
      </c>
      <c r="B5" s="1">
        <v>46833</v>
      </c>
      <c r="C5" s="1">
        <v>8744</v>
      </c>
      <c r="D5" s="1">
        <v>2514</v>
      </c>
      <c r="E5" s="1">
        <v>2940</v>
      </c>
      <c r="F5" s="1">
        <v>8117</v>
      </c>
      <c r="G5" s="1">
        <v>3947</v>
      </c>
      <c r="H5" s="1">
        <v>13953</v>
      </c>
      <c r="I5" s="1">
        <v>3976</v>
      </c>
      <c r="J5" s="1">
        <v>2642</v>
      </c>
    </row>
    <row r="6" spans="1:10" x14ac:dyDescent="0.2">
      <c r="A6" s="12" t="s">
        <v>543</v>
      </c>
      <c r="B6" s="1">
        <v>43333</v>
      </c>
      <c r="C6" s="1">
        <v>8491</v>
      </c>
      <c r="D6" s="1">
        <v>2470</v>
      </c>
      <c r="E6" s="1">
        <v>2839</v>
      </c>
      <c r="F6" s="1">
        <v>7347</v>
      </c>
      <c r="G6" s="1">
        <v>3702</v>
      </c>
      <c r="H6" s="1">
        <v>12439</v>
      </c>
      <c r="I6" s="1">
        <v>3548</v>
      </c>
      <c r="J6" s="1">
        <v>2497</v>
      </c>
    </row>
    <row r="7" spans="1:10" x14ac:dyDescent="0.2">
      <c r="A7" s="12" t="s">
        <v>10</v>
      </c>
      <c r="B7" s="1">
        <v>32667</v>
      </c>
      <c r="C7" s="1">
        <v>6724</v>
      </c>
      <c r="D7" s="1">
        <v>1580</v>
      </c>
      <c r="E7" s="1">
        <v>2100</v>
      </c>
      <c r="F7" s="1">
        <v>6140</v>
      </c>
      <c r="G7" s="1">
        <v>4434</v>
      </c>
      <c r="H7" s="1">
        <v>7758</v>
      </c>
      <c r="I7" s="1">
        <v>2358</v>
      </c>
      <c r="J7" s="1">
        <v>1573</v>
      </c>
    </row>
    <row r="8" spans="1:10" x14ac:dyDescent="0.2">
      <c r="A8" s="12" t="s">
        <v>11</v>
      </c>
      <c r="B8" s="1">
        <v>26404</v>
      </c>
      <c r="C8" s="1">
        <v>5481</v>
      </c>
      <c r="D8" s="1">
        <v>1122</v>
      </c>
      <c r="E8" s="1">
        <v>1821</v>
      </c>
      <c r="F8" s="1">
        <v>4908</v>
      </c>
      <c r="G8" s="1">
        <v>4312</v>
      </c>
      <c r="H8" s="1">
        <v>5733</v>
      </c>
      <c r="I8" s="1">
        <v>1793</v>
      </c>
      <c r="J8" s="1">
        <v>1234</v>
      </c>
    </row>
    <row r="9" spans="1:10" x14ac:dyDescent="0.2">
      <c r="A9" s="12" t="s">
        <v>12</v>
      </c>
      <c r="B9" s="1">
        <v>20854</v>
      </c>
      <c r="C9" s="1">
        <v>4285</v>
      </c>
      <c r="D9" s="1">
        <v>905</v>
      </c>
      <c r="E9" s="1">
        <v>1314</v>
      </c>
      <c r="F9" s="1">
        <v>3611</v>
      </c>
      <c r="G9" s="1">
        <v>3284</v>
      </c>
      <c r="H9" s="1">
        <v>4998</v>
      </c>
      <c r="I9" s="1">
        <v>1470</v>
      </c>
      <c r="J9" s="1">
        <v>987</v>
      </c>
    </row>
    <row r="10" spans="1:10" x14ac:dyDescent="0.2">
      <c r="A10" s="12" t="s">
        <v>13</v>
      </c>
      <c r="B10" s="1">
        <v>16705</v>
      </c>
      <c r="C10" s="1">
        <v>3224</v>
      </c>
      <c r="D10" s="1">
        <v>864</v>
      </c>
      <c r="E10" s="1">
        <v>1125</v>
      </c>
      <c r="F10" s="1">
        <v>2949</v>
      </c>
      <c r="G10" s="1">
        <v>2508</v>
      </c>
      <c r="H10" s="1">
        <v>3991</v>
      </c>
      <c r="I10" s="1">
        <v>1212</v>
      </c>
      <c r="J10" s="1">
        <v>832</v>
      </c>
    </row>
    <row r="11" spans="1:10" x14ac:dyDescent="0.2">
      <c r="A11" s="12" t="s">
        <v>14</v>
      </c>
      <c r="B11" s="1">
        <v>13610</v>
      </c>
      <c r="C11" s="1">
        <v>2531</v>
      </c>
      <c r="D11" s="1">
        <v>720</v>
      </c>
      <c r="E11" s="1">
        <v>893</v>
      </c>
      <c r="F11" s="1">
        <v>2297</v>
      </c>
      <c r="G11" s="1">
        <v>1797</v>
      </c>
      <c r="H11" s="1">
        <v>3687</v>
      </c>
      <c r="I11" s="1">
        <v>1009</v>
      </c>
      <c r="J11" s="1">
        <v>676</v>
      </c>
    </row>
    <row r="12" spans="1:10" x14ac:dyDescent="0.2">
      <c r="A12" s="12" t="s">
        <v>15</v>
      </c>
      <c r="B12" s="1">
        <v>12176</v>
      </c>
      <c r="C12" s="1">
        <v>2277</v>
      </c>
      <c r="D12" s="1">
        <v>628</v>
      </c>
      <c r="E12" s="1">
        <v>823</v>
      </c>
      <c r="F12" s="1">
        <v>2145</v>
      </c>
      <c r="G12" s="1">
        <v>1354</v>
      </c>
      <c r="H12" s="1">
        <v>3475</v>
      </c>
      <c r="I12" s="1">
        <v>870</v>
      </c>
      <c r="J12" s="1">
        <v>604</v>
      </c>
    </row>
    <row r="13" spans="1:10" x14ac:dyDescent="0.2">
      <c r="A13" s="12" t="s">
        <v>16</v>
      </c>
      <c r="B13" s="1">
        <v>9365</v>
      </c>
      <c r="C13" s="1">
        <v>1927</v>
      </c>
      <c r="D13" s="1">
        <v>559</v>
      </c>
      <c r="E13" s="1">
        <v>588</v>
      </c>
      <c r="F13" s="1">
        <v>1578</v>
      </c>
      <c r="G13" s="1">
        <v>858</v>
      </c>
      <c r="H13" s="1">
        <v>2673</v>
      </c>
      <c r="I13" s="1">
        <v>714</v>
      </c>
      <c r="J13" s="1">
        <v>468</v>
      </c>
    </row>
    <row r="14" spans="1:10" x14ac:dyDescent="0.2">
      <c r="A14" s="12" t="s">
        <v>17</v>
      </c>
      <c r="B14" s="1">
        <v>7922</v>
      </c>
      <c r="C14" s="1">
        <v>1725</v>
      </c>
      <c r="D14" s="1">
        <v>458</v>
      </c>
      <c r="E14" s="1">
        <v>548</v>
      </c>
      <c r="F14" s="1">
        <v>1206</v>
      </c>
      <c r="G14" s="1">
        <v>641</v>
      </c>
      <c r="H14" s="1">
        <v>2289</v>
      </c>
      <c r="I14" s="1">
        <v>646</v>
      </c>
      <c r="J14" s="1">
        <v>409</v>
      </c>
    </row>
    <row r="15" spans="1:10" x14ac:dyDescent="0.2">
      <c r="A15" s="12" t="s">
        <v>18</v>
      </c>
      <c r="B15" s="1">
        <v>7105</v>
      </c>
      <c r="C15" s="1">
        <v>1112</v>
      </c>
      <c r="D15" s="1">
        <v>306</v>
      </c>
      <c r="E15" s="1">
        <v>490</v>
      </c>
      <c r="F15" s="1">
        <v>1071</v>
      </c>
      <c r="G15" s="1">
        <v>453</v>
      </c>
      <c r="H15" s="1">
        <v>2649</v>
      </c>
      <c r="I15" s="1">
        <v>572</v>
      </c>
      <c r="J15" s="1">
        <v>452</v>
      </c>
    </row>
    <row r="16" spans="1:10" x14ac:dyDescent="0.2">
      <c r="A16" s="12" t="s">
        <v>19</v>
      </c>
      <c r="B16" s="1">
        <v>5010</v>
      </c>
      <c r="C16" s="1">
        <v>977</v>
      </c>
      <c r="D16" s="1">
        <v>370</v>
      </c>
      <c r="E16" s="1">
        <v>439</v>
      </c>
      <c r="F16" s="1">
        <v>844</v>
      </c>
      <c r="G16" s="1">
        <v>311</v>
      </c>
      <c r="H16" s="1">
        <v>1465</v>
      </c>
      <c r="I16" s="1">
        <v>344</v>
      </c>
      <c r="J16" s="1">
        <v>260</v>
      </c>
    </row>
    <row r="17" spans="1:10" x14ac:dyDescent="0.2">
      <c r="A17" s="12" t="s">
        <v>20</v>
      </c>
      <c r="B17" s="1">
        <v>3983</v>
      </c>
      <c r="C17" s="1">
        <v>653</v>
      </c>
      <c r="D17" s="1">
        <v>296</v>
      </c>
      <c r="E17" s="1">
        <v>262</v>
      </c>
      <c r="F17" s="1">
        <v>595</v>
      </c>
      <c r="G17" s="1">
        <v>192</v>
      </c>
      <c r="H17" s="1">
        <v>1480</v>
      </c>
      <c r="I17" s="1">
        <v>292</v>
      </c>
      <c r="J17" s="1">
        <v>213</v>
      </c>
    </row>
    <row r="18" spans="1:10" x14ac:dyDescent="0.2">
      <c r="A18" s="12" t="s">
        <v>21</v>
      </c>
      <c r="B18" s="1">
        <v>2497</v>
      </c>
      <c r="C18" s="1">
        <v>435</v>
      </c>
      <c r="D18" s="1">
        <v>167</v>
      </c>
      <c r="E18" s="1">
        <v>194</v>
      </c>
      <c r="F18" s="1">
        <v>431</v>
      </c>
      <c r="G18" s="1">
        <v>110</v>
      </c>
      <c r="H18" s="1">
        <v>856</v>
      </c>
      <c r="I18" s="1">
        <v>170</v>
      </c>
      <c r="J18" s="1">
        <v>134</v>
      </c>
    </row>
    <row r="19" spans="1:10" x14ac:dyDescent="0.2">
      <c r="A19" s="12" t="s">
        <v>22</v>
      </c>
      <c r="B19" s="1">
        <v>3226</v>
      </c>
      <c r="C19" s="1">
        <v>750</v>
      </c>
      <c r="D19" s="1">
        <v>203</v>
      </c>
      <c r="E19" s="1">
        <v>214</v>
      </c>
      <c r="F19" s="1">
        <v>579</v>
      </c>
      <c r="G19" s="1">
        <v>107</v>
      </c>
      <c r="H19" s="1">
        <v>913</v>
      </c>
      <c r="I19" s="1">
        <v>253</v>
      </c>
      <c r="J19" s="1">
        <v>207</v>
      </c>
    </row>
    <row r="20" spans="1:10" x14ac:dyDescent="0.2">
      <c r="A20" s="12" t="s">
        <v>23</v>
      </c>
      <c r="B20" s="15">
        <v>16.399999999999999</v>
      </c>
      <c r="C20" s="15">
        <v>16.7</v>
      </c>
      <c r="D20" s="15">
        <v>15.7</v>
      </c>
      <c r="E20" s="15">
        <v>17.100000000000001</v>
      </c>
      <c r="F20" s="15">
        <v>16.5</v>
      </c>
      <c r="G20" s="15">
        <v>19.100000000000001</v>
      </c>
      <c r="H20" s="15">
        <v>15.1</v>
      </c>
      <c r="I20" s="15">
        <v>14.9</v>
      </c>
      <c r="J20" s="15">
        <v>15.4</v>
      </c>
    </row>
    <row r="22" spans="1:10" x14ac:dyDescent="0.2">
      <c r="A22" s="12" t="s">
        <v>545</v>
      </c>
      <c r="B22" s="1">
        <v>158798</v>
      </c>
      <c r="C22" s="1">
        <v>31476</v>
      </c>
      <c r="D22" s="1">
        <v>8043</v>
      </c>
      <c r="E22" s="1">
        <v>10567</v>
      </c>
      <c r="F22" s="1">
        <v>28042</v>
      </c>
      <c r="G22" s="1">
        <v>19053</v>
      </c>
      <c r="H22" s="1">
        <v>41589</v>
      </c>
      <c r="I22" s="1">
        <v>12183</v>
      </c>
      <c r="J22" s="1">
        <v>7845</v>
      </c>
    </row>
    <row r="23" spans="1:10" x14ac:dyDescent="0.2">
      <c r="A23" s="12" t="s">
        <v>9</v>
      </c>
      <c r="B23" s="1">
        <v>27495</v>
      </c>
      <c r="C23" s="1">
        <v>5320</v>
      </c>
      <c r="D23" s="1">
        <v>1438</v>
      </c>
      <c r="E23" s="1">
        <v>1674</v>
      </c>
      <c r="F23" s="1">
        <v>4693</v>
      </c>
      <c r="G23" s="1">
        <v>2858</v>
      </c>
      <c r="H23" s="1">
        <v>7876</v>
      </c>
      <c r="I23" s="1">
        <v>2258</v>
      </c>
      <c r="J23" s="1">
        <v>1378</v>
      </c>
    </row>
    <row r="24" spans="1:10" x14ac:dyDescent="0.2">
      <c r="A24" s="12" t="s">
        <v>542</v>
      </c>
      <c r="B24" s="1">
        <v>24391</v>
      </c>
      <c r="C24" s="1">
        <v>4601</v>
      </c>
      <c r="D24" s="1">
        <v>1296</v>
      </c>
      <c r="E24" s="1">
        <v>1496</v>
      </c>
      <c r="F24" s="1">
        <v>4254</v>
      </c>
      <c r="G24" s="1">
        <v>2047</v>
      </c>
      <c r="H24" s="1">
        <v>7306</v>
      </c>
      <c r="I24" s="1">
        <v>2032</v>
      </c>
      <c r="J24" s="1">
        <v>1359</v>
      </c>
    </row>
    <row r="25" spans="1:10" x14ac:dyDescent="0.2">
      <c r="A25" s="12" t="s">
        <v>543</v>
      </c>
      <c r="B25" s="1">
        <v>22614</v>
      </c>
      <c r="C25" s="1">
        <v>4388</v>
      </c>
      <c r="D25" s="1">
        <v>1291</v>
      </c>
      <c r="E25" s="1">
        <v>1500</v>
      </c>
      <c r="F25" s="1">
        <v>3885</v>
      </c>
      <c r="G25" s="1">
        <v>1880</v>
      </c>
      <c r="H25" s="1">
        <v>6540</v>
      </c>
      <c r="I25" s="1">
        <v>1825</v>
      </c>
      <c r="J25" s="1">
        <v>1305</v>
      </c>
    </row>
    <row r="26" spans="1:10" x14ac:dyDescent="0.2">
      <c r="A26" s="12" t="s">
        <v>10</v>
      </c>
      <c r="B26" s="1">
        <v>16485</v>
      </c>
      <c r="C26" s="1">
        <v>3516</v>
      </c>
      <c r="D26" s="1">
        <v>696</v>
      </c>
      <c r="E26" s="1">
        <v>1140</v>
      </c>
      <c r="F26" s="1">
        <v>3164</v>
      </c>
      <c r="G26" s="1">
        <v>2484</v>
      </c>
      <c r="H26" s="1">
        <v>3589</v>
      </c>
      <c r="I26" s="1">
        <v>1168</v>
      </c>
      <c r="J26" s="1">
        <v>728</v>
      </c>
    </row>
    <row r="27" spans="1:10" x14ac:dyDescent="0.2">
      <c r="A27" s="12" t="s">
        <v>11</v>
      </c>
      <c r="B27" s="1">
        <v>13136</v>
      </c>
      <c r="C27" s="1">
        <v>2820</v>
      </c>
      <c r="D27" s="1">
        <v>500</v>
      </c>
      <c r="E27" s="1">
        <v>1011</v>
      </c>
      <c r="F27" s="1">
        <v>2562</v>
      </c>
      <c r="G27" s="1">
        <v>2560</v>
      </c>
      <c r="H27" s="1">
        <v>2311</v>
      </c>
      <c r="I27" s="1">
        <v>832</v>
      </c>
      <c r="J27" s="1">
        <v>540</v>
      </c>
    </row>
    <row r="28" spans="1:10" x14ac:dyDescent="0.2">
      <c r="A28" s="12" t="s">
        <v>12</v>
      </c>
      <c r="B28" s="1">
        <v>10488</v>
      </c>
      <c r="C28" s="1">
        <v>2339</v>
      </c>
      <c r="D28" s="1">
        <v>408</v>
      </c>
      <c r="E28" s="1">
        <v>658</v>
      </c>
      <c r="F28" s="1">
        <v>1884</v>
      </c>
      <c r="G28" s="1">
        <v>1945</v>
      </c>
      <c r="H28" s="1">
        <v>2153</v>
      </c>
      <c r="I28" s="1">
        <v>706</v>
      </c>
      <c r="J28" s="1">
        <v>395</v>
      </c>
    </row>
    <row r="29" spans="1:10" x14ac:dyDescent="0.2">
      <c r="A29" s="12" t="s">
        <v>13</v>
      </c>
      <c r="B29" s="1">
        <v>8655</v>
      </c>
      <c r="C29" s="1">
        <v>1732</v>
      </c>
      <c r="D29" s="1">
        <v>438</v>
      </c>
      <c r="E29" s="1">
        <v>608</v>
      </c>
      <c r="F29" s="1">
        <v>1549</v>
      </c>
      <c r="G29" s="1">
        <v>1509</v>
      </c>
      <c r="H29" s="1">
        <v>1863</v>
      </c>
      <c r="I29" s="1">
        <v>579</v>
      </c>
      <c r="J29" s="1">
        <v>377</v>
      </c>
    </row>
    <row r="30" spans="1:10" x14ac:dyDescent="0.2">
      <c r="A30" s="12" t="s">
        <v>14</v>
      </c>
      <c r="B30" s="1">
        <v>7025</v>
      </c>
      <c r="C30" s="1">
        <v>1356</v>
      </c>
      <c r="D30" s="1">
        <v>361</v>
      </c>
      <c r="E30" s="1">
        <v>492</v>
      </c>
      <c r="F30" s="1">
        <v>1201</v>
      </c>
      <c r="G30" s="1">
        <v>1142</v>
      </c>
      <c r="H30" s="1">
        <v>1653</v>
      </c>
      <c r="I30" s="1">
        <v>517</v>
      </c>
      <c r="J30" s="1">
        <v>303</v>
      </c>
    </row>
    <row r="31" spans="1:10" x14ac:dyDescent="0.2">
      <c r="A31" s="12" t="s">
        <v>15</v>
      </c>
      <c r="B31" s="1">
        <v>6554</v>
      </c>
      <c r="C31" s="1">
        <v>1235</v>
      </c>
      <c r="D31" s="1">
        <v>298</v>
      </c>
      <c r="E31" s="1">
        <v>457</v>
      </c>
      <c r="F31" s="1">
        <v>1200</v>
      </c>
      <c r="G31" s="1">
        <v>907</v>
      </c>
      <c r="H31" s="1">
        <v>1708</v>
      </c>
      <c r="I31" s="1">
        <v>459</v>
      </c>
      <c r="J31" s="1">
        <v>290</v>
      </c>
    </row>
    <row r="32" spans="1:10" x14ac:dyDescent="0.2">
      <c r="A32" s="12" t="s">
        <v>16</v>
      </c>
      <c r="B32" s="1">
        <v>4970</v>
      </c>
      <c r="C32" s="1">
        <v>1013</v>
      </c>
      <c r="D32" s="1">
        <v>313</v>
      </c>
      <c r="E32" s="1">
        <v>308</v>
      </c>
      <c r="F32" s="1">
        <v>867</v>
      </c>
      <c r="G32" s="1">
        <v>550</v>
      </c>
      <c r="H32" s="1">
        <v>1302</v>
      </c>
      <c r="I32" s="1">
        <v>407</v>
      </c>
      <c r="J32" s="1">
        <v>210</v>
      </c>
    </row>
    <row r="33" spans="1:10" x14ac:dyDescent="0.2">
      <c r="A33" s="12" t="s">
        <v>17</v>
      </c>
      <c r="B33" s="1">
        <v>4321</v>
      </c>
      <c r="C33" s="1">
        <v>944</v>
      </c>
      <c r="D33" s="1">
        <v>242</v>
      </c>
      <c r="E33" s="1">
        <v>289</v>
      </c>
      <c r="F33" s="1">
        <v>693</v>
      </c>
      <c r="G33" s="1">
        <v>429</v>
      </c>
      <c r="H33" s="1">
        <v>1117</v>
      </c>
      <c r="I33" s="1">
        <v>385</v>
      </c>
      <c r="J33" s="1">
        <v>222</v>
      </c>
    </row>
    <row r="34" spans="1:10" x14ac:dyDescent="0.2">
      <c r="A34" s="12" t="s">
        <v>18</v>
      </c>
      <c r="B34" s="1">
        <v>3829</v>
      </c>
      <c r="C34" s="1">
        <v>595</v>
      </c>
      <c r="D34" s="1">
        <v>150</v>
      </c>
      <c r="E34" s="1">
        <v>244</v>
      </c>
      <c r="F34" s="1">
        <v>603</v>
      </c>
      <c r="G34" s="1">
        <v>287</v>
      </c>
      <c r="H34" s="1">
        <v>1371</v>
      </c>
      <c r="I34" s="1">
        <v>326</v>
      </c>
      <c r="J34" s="1">
        <v>253</v>
      </c>
    </row>
    <row r="35" spans="1:10" x14ac:dyDescent="0.2">
      <c r="A35" s="12" t="s">
        <v>19</v>
      </c>
      <c r="B35" s="1">
        <v>2903</v>
      </c>
      <c r="C35" s="1">
        <v>555</v>
      </c>
      <c r="D35" s="1">
        <v>219</v>
      </c>
      <c r="E35" s="1">
        <v>267</v>
      </c>
      <c r="F35" s="1">
        <v>516</v>
      </c>
      <c r="G35" s="1">
        <v>195</v>
      </c>
      <c r="H35" s="1">
        <v>791</v>
      </c>
      <c r="I35" s="1">
        <v>206</v>
      </c>
      <c r="J35" s="1">
        <v>154</v>
      </c>
    </row>
    <row r="36" spans="1:10" x14ac:dyDescent="0.2">
      <c r="A36" s="12" t="s">
        <v>20</v>
      </c>
      <c r="B36" s="1">
        <v>2347</v>
      </c>
      <c r="C36" s="1">
        <v>392</v>
      </c>
      <c r="D36" s="1">
        <v>183</v>
      </c>
      <c r="E36" s="1">
        <v>157</v>
      </c>
      <c r="F36" s="1">
        <v>342</v>
      </c>
      <c r="G36" s="1">
        <v>124</v>
      </c>
      <c r="H36" s="1">
        <v>829</v>
      </c>
      <c r="I36" s="1">
        <v>195</v>
      </c>
      <c r="J36" s="1">
        <v>125</v>
      </c>
    </row>
    <row r="37" spans="1:10" x14ac:dyDescent="0.2">
      <c r="A37" s="12" t="s">
        <v>21</v>
      </c>
      <c r="B37" s="1">
        <v>1596</v>
      </c>
      <c r="C37" s="1">
        <v>238</v>
      </c>
      <c r="D37" s="1">
        <v>107</v>
      </c>
      <c r="E37" s="1">
        <v>137</v>
      </c>
      <c r="F37" s="1">
        <v>275</v>
      </c>
      <c r="G37" s="1">
        <v>71</v>
      </c>
      <c r="H37" s="1">
        <v>565</v>
      </c>
      <c r="I37" s="1">
        <v>115</v>
      </c>
      <c r="J37" s="1">
        <v>88</v>
      </c>
    </row>
    <row r="38" spans="1:10" x14ac:dyDescent="0.2">
      <c r="A38" s="12" t="s">
        <v>22</v>
      </c>
      <c r="B38" s="1">
        <v>1989</v>
      </c>
      <c r="C38" s="1">
        <v>432</v>
      </c>
      <c r="D38" s="1">
        <v>103</v>
      </c>
      <c r="E38" s="1">
        <v>129</v>
      </c>
      <c r="F38" s="1">
        <v>354</v>
      </c>
      <c r="G38" s="1">
        <v>65</v>
      </c>
      <c r="H38" s="1">
        <v>615</v>
      </c>
      <c r="I38" s="1">
        <v>173</v>
      </c>
      <c r="J38" s="1">
        <v>118</v>
      </c>
    </row>
    <row r="39" spans="1:10" x14ac:dyDescent="0.2">
      <c r="A39" s="12" t="s">
        <v>23</v>
      </c>
      <c r="B39" s="15">
        <v>16.5</v>
      </c>
      <c r="C39" s="15">
        <v>17</v>
      </c>
      <c r="D39" s="15">
        <v>15</v>
      </c>
      <c r="E39" s="15">
        <v>17.7</v>
      </c>
      <c r="F39" s="15">
        <v>16.899999999999999</v>
      </c>
      <c r="G39" s="15">
        <v>20.5</v>
      </c>
      <c r="H39" s="15">
        <v>14.3</v>
      </c>
      <c r="I39" s="15">
        <v>14.9</v>
      </c>
      <c r="J39" s="15">
        <v>14.5</v>
      </c>
    </row>
    <row r="41" spans="1:10" x14ac:dyDescent="0.2">
      <c r="A41" s="12" t="s">
        <v>544</v>
      </c>
      <c r="B41" s="1">
        <v>145890</v>
      </c>
      <c r="C41" s="1">
        <v>28035</v>
      </c>
      <c r="D41" s="1">
        <v>7889</v>
      </c>
      <c r="E41" s="1">
        <v>9270</v>
      </c>
      <c r="F41" s="1">
        <v>24973</v>
      </c>
      <c r="G41" s="1">
        <v>14317</v>
      </c>
      <c r="H41" s="1">
        <v>42015</v>
      </c>
      <c r="I41" s="1">
        <v>11360</v>
      </c>
      <c r="J41" s="1">
        <v>8031</v>
      </c>
    </row>
    <row r="42" spans="1:10" x14ac:dyDescent="0.2">
      <c r="A42" s="12" t="s">
        <v>9</v>
      </c>
      <c r="B42" s="1">
        <v>25503</v>
      </c>
      <c r="C42" s="1">
        <v>4855</v>
      </c>
      <c r="D42" s="1">
        <v>1332</v>
      </c>
      <c r="E42" s="1">
        <v>1573</v>
      </c>
      <c r="F42" s="1">
        <v>4504</v>
      </c>
      <c r="G42" s="1">
        <v>2502</v>
      </c>
      <c r="H42" s="1">
        <v>7369</v>
      </c>
      <c r="I42" s="1">
        <v>2058</v>
      </c>
      <c r="J42" s="1">
        <v>1310</v>
      </c>
    </row>
    <row r="43" spans="1:10" x14ac:dyDescent="0.2">
      <c r="A43" s="12" t="s">
        <v>542</v>
      </c>
      <c r="B43" s="1">
        <v>22442</v>
      </c>
      <c r="C43" s="1">
        <v>4143</v>
      </c>
      <c r="D43" s="1">
        <v>1218</v>
      </c>
      <c r="E43" s="1">
        <v>1444</v>
      </c>
      <c r="F43" s="1">
        <v>3863</v>
      </c>
      <c r="G43" s="1">
        <v>1900</v>
      </c>
      <c r="H43" s="1">
        <v>6647</v>
      </c>
      <c r="I43" s="1">
        <v>1944</v>
      </c>
      <c r="J43" s="1">
        <v>1283</v>
      </c>
    </row>
    <row r="44" spans="1:10" x14ac:dyDescent="0.2">
      <c r="A44" s="12" t="s">
        <v>543</v>
      </c>
      <c r="B44" s="1">
        <v>20719</v>
      </c>
      <c r="C44" s="1">
        <v>4103</v>
      </c>
      <c r="D44" s="1">
        <v>1179</v>
      </c>
      <c r="E44" s="1">
        <v>1339</v>
      </c>
      <c r="F44" s="1">
        <v>3462</v>
      </c>
      <c r="G44" s="1">
        <v>1822</v>
      </c>
      <c r="H44" s="1">
        <v>5899</v>
      </c>
      <c r="I44" s="1">
        <v>1723</v>
      </c>
      <c r="J44" s="1">
        <v>1192</v>
      </c>
    </row>
    <row r="45" spans="1:10" x14ac:dyDescent="0.2">
      <c r="A45" s="12" t="s">
        <v>10</v>
      </c>
      <c r="B45" s="1">
        <v>16182</v>
      </c>
      <c r="C45" s="1">
        <v>3208</v>
      </c>
      <c r="D45" s="1">
        <v>884</v>
      </c>
      <c r="E45" s="1">
        <v>960</v>
      </c>
      <c r="F45" s="1">
        <v>2976</v>
      </c>
      <c r="G45" s="1">
        <v>1950</v>
      </c>
      <c r="H45" s="1">
        <v>4169</v>
      </c>
      <c r="I45" s="1">
        <v>1190</v>
      </c>
      <c r="J45" s="1">
        <v>845</v>
      </c>
    </row>
    <row r="46" spans="1:10" x14ac:dyDescent="0.2">
      <c r="A46" s="12" t="s">
        <v>11</v>
      </c>
      <c r="B46" s="1">
        <v>13268</v>
      </c>
      <c r="C46" s="1">
        <v>2661</v>
      </c>
      <c r="D46" s="1">
        <v>622</v>
      </c>
      <c r="E46" s="1">
        <v>810</v>
      </c>
      <c r="F46" s="1">
        <v>2346</v>
      </c>
      <c r="G46" s="1">
        <v>1752</v>
      </c>
      <c r="H46" s="1">
        <v>3422</v>
      </c>
      <c r="I46" s="1">
        <v>961</v>
      </c>
      <c r="J46" s="1">
        <v>694</v>
      </c>
    </row>
    <row r="47" spans="1:10" x14ac:dyDescent="0.2">
      <c r="A47" s="12" t="s">
        <v>12</v>
      </c>
      <c r="B47" s="1">
        <v>10366</v>
      </c>
      <c r="C47" s="1">
        <v>1946</v>
      </c>
      <c r="D47" s="1">
        <v>497</v>
      </c>
      <c r="E47" s="1">
        <v>656</v>
      </c>
      <c r="F47" s="1">
        <v>1727</v>
      </c>
      <c r="G47" s="1">
        <v>1339</v>
      </c>
      <c r="H47" s="1">
        <v>2845</v>
      </c>
      <c r="I47" s="1">
        <v>764</v>
      </c>
      <c r="J47" s="1">
        <v>592</v>
      </c>
    </row>
    <row r="48" spans="1:10" x14ac:dyDescent="0.2">
      <c r="A48" s="12" t="s">
        <v>13</v>
      </c>
      <c r="B48" s="1">
        <v>8050</v>
      </c>
      <c r="C48" s="1">
        <v>1492</v>
      </c>
      <c r="D48" s="1">
        <v>426</v>
      </c>
      <c r="E48" s="1">
        <v>517</v>
      </c>
      <c r="F48" s="1">
        <v>1400</v>
      </c>
      <c r="G48" s="1">
        <v>999</v>
      </c>
      <c r="H48" s="1">
        <v>2128</v>
      </c>
      <c r="I48" s="1">
        <v>633</v>
      </c>
      <c r="J48" s="1">
        <v>455</v>
      </c>
    </row>
    <row r="49" spans="1:10" x14ac:dyDescent="0.2">
      <c r="A49" s="12" t="s">
        <v>14</v>
      </c>
      <c r="B49" s="1">
        <v>6585</v>
      </c>
      <c r="C49" s="1">
        <v>1175</v>
      </c>
      <c r="D49" s="1">
        <v>359</v>
      </c>
      <c r="E49" s="1">
        <v>401</v>
      </c>
      <c r="F49" s="1">
        <v>1096</v>
      </c>
      <c r="G49" s="1">
        <v>655</v>
      </c>
      <c r="H49" s="1">
        <v>2034</v>
      </c>
      <c r="I49" s="1">
        <v>492</v>
      </c>
      <c r="J49" s="1">
        <v>373</v>
      </c>
    </row>
    <row r="50" spans="1:10" x14ac:dyDescent="0.2">
      <c r="A50" s="12" t="s">
        <v>15</v>
      </c>
      <c r="B50" s="1">
        <v>5622</v>
      </c>
      <c r="C50" s="1">
        <v>1042</v>
      </c>
      <c r="D50" s="1">
        <v>330</v>
      </c>
      <c r="E50" s="1">
        <v>366</v>
      </c>
      <c r="F50" s="1">
        <v>945</v>
      </c>
      <c r="G50" s="1">
        <v>447</v>
      </c>
      <c r="H50" s="1">
        <v>1767</v>
      </c>
      <c r="I50" s="1">
        <v>411</v>
      </c>
      <c r="J50" s="1">
        <v>314</v>
      </c>
    </row>
    <row r="51" spans="1:10" x14ac:dyDescent="0.2">
      <c r="A51" s="12" t="s">
        <v>16</v>
      </c>
      <c r="B51" s="1">
        <v>4395</v>
      </c>
      <c r="C51" s="1">
        <v>914</v>
      </c>
      <c r="D51" s="1">
        <v>246</v>
      </c>
      <c r="E51" s="1">
        <v>280</v>
      </c>
      <c r="F51" s="1">
        <v>711</v>
      </c>
      <c r="G51" s="1">
        <v>308</v>
      </c>
      <c r="H51" s="1">
        <v>1371</v>
      </c>
      <c r="I51" s="1">
        <v>307</v>
      </c>
      <c r="J51" s="1">
        <v>258</v>
      </c>
    </row>
    <row r="52" spans="1:10" x14ac:dyDescent="0.2">
      <c r="A52" s="12" t="s">
        <v>17</v>
      </c>
      <c r="B52" s="1">
        <v>3601</v>
      </c>
      <c r="C52" s="1">
        <v>781</v>
      </c>
      <c r="D52" s="1">
        <v>216</v>
      </c>
      <c r="E52" s="1">
        <v>259</v>
      </c>
      <c r="F52" s="1">
        <v>513</v>
      </c>
      <c r="G52" s="1">
        <v>212</v>
      </c>
      <c r="H52" s="1">
        <v>1172</v>
      </c>
      <c r="I52" s="1">
        <v>261</v>
      </c>
      <c r="J52" s="1">
        <v>187</v>
      </c>
    </row>
    <row r="53" spans="1:10" x14ac:dyDescent="0.2">
      <c r="A53" s="12" t="s">
        <v>18</v>
      </c>
      <c r="B53" s="1">
        <v>3276</v>
      </c>
      <c r="C53" s="1">
        <v>517</v>
      </c>
      <c r="D53" s="1">
        <v>156</v>
      </c>
      <c r="E53" s="1">
        <v>246</v>
      </c>
      <c r="F53" s="1">
        <v>468</v>
      </c>
      <c r="G53" s="1">
        <v>166</v>
      </c>
      <c r="H53" s="1">
        <v>1278</v>
      </c>
      <c r="I53" s="1">
        <v>246</v>
      </c>
      <c r="J53" s="1">
        <v>199</v>
      </c>
    </row>
    <row r="54" spans="1:10" x14ac:dyDescent="0.2">
      <c r="A54" s="12" t="s">
        <v>19</v>
      </c>
      <c r="B54" s="1">
        <v>2107</v>
      </c>
      <c r="C54" s="1">
        <v>422</v>
      </c>
      <c r="D54" s="1">
        <v>151</v>
      </c>
      <c r="E54" s="1">
        <v>172</v>
      </c>
      <c r="F54" s="1">
        <v>328</v>
      </c>
      <c r="G54" s="1">
        <v>116</v>
      </c>
      <c r="H54" s="1">
        <v>674</v>
      </c>
      <c r="I54" s="1">
        <v>138</v>
      </c>
      <c r="J54" s="1">
        <v>106</v>
      </c>
    </row>
    <row r="55" spans="1:10" x14ac:dyDescent="0.2">
      <c r="A55" s="12" t="s">
        <v>20</v>
      </c>
      <c r="B55" s="1">
        <v>1636</v>
      </c>
      <c r="C55" s="1">
        <v>261</v>
      </c>
      <c r="D55" s="1">
        <v>113</v>
      </c>
      <c r="E55" s="1">
        <v>105</v>
      </c>
      <c r="F55" s="1">
        <v>253</v>
      </c>
      <c r="G55" s="1">
        <v>68</v>
      </c>
      <c r="H55" s="1">
        <v>651</v>
      </c>
      <c r="I55" s="1">
        <v>97</v>
      </c>
      <c r="J55" s="1">
        <v>88</v>
      </c>
    </row>
    <row r="56" spans="1:10" x14ac:dyDescent="0.2">
      <c r="A56" s="12" t="s">
        <v>21</v>
      </c>
      <c r="B56" s="1">
        <v>901</v>
      </c>
      <c r="C56" s="1">
        <v>197</v>
      </c>
      <c r="D56" s="1">
        <v>60</v>
      </c>
      <c r="E56" s="1">
        <v>57</v>
      </c>
      <c r="F56" s="1">
        <v>156</v>
      </c>
      <c r="G56" s="1">
        <v>39</v>
      </c>
      <c r="H56" s="1">
        <v>291</v>
      </c>
      <c r="I56" s="1">
        <v>55</v>
      </c>
      <c r="J56" s="1">
        <v>46</v>
      </c>
    </row>
    <row r="57" spans="1:10" x14ac:dyDescent="0.2">
      <c r="A57" s="12" t="s">
        <v>22</v>
      </c>
      <c r="B57" s="1">
        <v>1237</v>
      </c>
      <c r="C57" s="1">
        <v>318</v>
      </c>
      <c r="D57" s="1">
        <v>100</v>
      </c>
      <c r="E57" s="1">
        <v>85</v>
      </c>
      <c r="F57" s="1">
        <v>225</v>
      </c>
      <c r="G57" s="1">
        <v>42</v>
      </c>
      <c r="H57" s="1">
        <v>298</v>
      </c>
      <c r="I57" s="1">
        <v>80</v>
      </c>
      <c r="J57" s="1">
        <v>89</v>
      </c>
    </row>
    <row r="58" spans="1:10" x14ac:dyDescent="0.2">
      <c r="A58" s="12" t="s">
        <v>23</v>
      </c>
      <c r="B58" s="15">
        <v>16.3</v>
      </c>
      <c r="C58" s="15">
        <v>16.399999999999999</v>
      </c>
      <c r="D58" s="15">
        <v>16.2</v>
      </c>
      <c r="E58" s="15">
        <v>16.5</v>
      </c>
      <c r="F58" s="15">
        <v>16.100000000000001</v>
      </c>
      <c r="G58" s="15">
        <v>17.399999999999999</v>
      </c>
      <c r="H58" s="15">
        <v>16.3</v>
      </c>
      <c r="I58" s="15">
        <v>14.9</v>
      </c>
      <c r="J58" s="15">
        <v>16.399999999999999</v>
      </c>
    </row>
    <row r="59" spans="1:10" x14ac:dyDescent="0.2">
      <c r="A59" s="31" t="s">
        <v>547</v>
      </c>
      <c r="B59" s="31"/>
      <c r="C59" s="31"/>
      <c r="D59" s="31"/>
      <c r="E59" s="31"/>
      <c r="F59" s="31"/>
      <c r="G59" s="31"/>
      <c r="H59" s="31"/>
      <c r="I59" s="31"/>
      <c r="J59" s="31"/>
    </row>
  </sheetData>
  <mergeCells count="1">
    <mergeCell ref="A59:J59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B77BD-8E4C-4338-BCA8-5FED8F4A6B8C}">
  <dimension ref="A1:J60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6384" width="8.85546875" style="1"/>
  </cols>
  <sheetData>
    <row r="1" spans="1:10" x14ac:dyDescent="0.2">
      <c r="A1" s="1" t="s">
        <v>626</v>
      </c>
    </row>
    <row r="2" spans="1:10" x14ac:dyDescent="0.2">
      <c r="A2" s="23" t="s">
        <v>605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556</v>
      </c>
      <c r="B3" s="1">
        <v>304683</v>
      </c>
      <c r="C3" s="1">
        <v>59510</v>
      </c>
      <c r="D3" s="1">
        <v>15932</v>
      </c>
      <c r="E3" s="1">
        <v>19837</v>
      </c>
      <c r="F3" s="1">
        <v>53013</v>
      </c>
      <c r="G3" s="1">
        <v>33370</v>
      </c>
      <c r="H3" s="1">
        <v>83602</v>
      </c>
      <c r="I3" s="1">
        <v>23543</v>
      </c>
      <c r="J3" s="1">
        <v>15876</v>
      </c>
    </row>
    <row r="4" spans="1:10" x14ac:dyDescent="0.2">
      <c r="A4" s="1" t="s">
        <v>226</v>
      </c>
      <c r="B4" s="1">
        <v>3339</v>
      </c>
      <c r="C4" s="1">
        <v>3297</v>
      </c>
      <c r="D4" s="1">
        <v>1</v>
      </c>
      <c r="E4" s="1">
        <v>2</v>
      </c>
      <c r="F4" s="1">
        <v>0</v>
      </c>
      <c r="G4" s="1">
        <v>33</v>
      </c>
      <c r="H4" s="1">
        <v>1</v>
      </c>
      <c r="I4" s="1">
        <v>1</v>
      </c>
      <c r="J4" s="1">
        <v>4</v>
      </c>
    </row>
    <row r="5" spans="1:10" x14ac:dyDescent="0.2">
      <c r="A5" s="1" t="s">
        <v>440</v>
      </c>
      <c r="B5" s="1">
        <v>5368</v>
      </c>
      <c r="C5" s="1">
        <v>5323</v>
      </c>
      <c r="D5" s="1">
        <v>3</v>
      </c>
      <c r="E5" s="1">
        <v>4</v>
      </c>
      <c r="F5" s="1">
        <v>0</v>
      </c>
      <c r="G5" s="1">
        <v>37</v>
      </c>
      <c r="H5" s="1">
        <v>0</v>
      </c>
      <c r="I5" s="1">
        <v>0</v>
      </c>
      <c r="J5" s="1">
        <v>1</v>
      </c>
    </row>
    <row r="6" spans="1:10" x14ac:dyDescent="0.2">
      <c r="A6" s="1" t="s">
        <v>228</v>
      </c>
      <c r="B6" s="1">
        <v>6885</v>
      </c>
      <c r="C6" s="1">
        <v>6836</v>
      </c>
      <c r="D6" s="1">
        <v>1</v>
      </c>
      <c r="E6" s="1">
        <v>0</v>
      </c>
      <c r="F6" s="1">
        <v>0</v>
      </c>
      <c r="G6" s="1">
        <v>41</v>
      </c>
      <c r="H6" s="1">
        <v>6</v>
      </c>
      <c r="I6" s="1">
        <v>0</v>
      </c>
      <c r="J6" s="1">
        <v>1</v>
      </c>
    </row>
    <row r="7" spans="1:10" x14ac:dyDescent="0.2">
      <c r="A7" s="1" t="s">
        <v>229</v>
      </c>
      <c r="B7" s="1">
        <v>3841</v>
      </c>
      <c r="C7" s="1">
        <v>3785</v>
      </c>
      <c r="D7" s="1">
        <v>1</v>
      </c>
      <c r="E7" s="1">
        <v>1</v>
      </c>
      <c r="F7" s="1">
        <v>3</v>
      </c>
      <c r="G7" s="1">
        <v>47</v>
      </c>
      <c r="H7" s="1">
        <v>3</v>
      </c>
      <c r="I7" s="1">
        <v>0</v>
      </c>
      <c r="J7" s="1">
        <v>1</v>
      </c>
    </row>
    <row r="8" spans="1:10" x14ac:dyDescent="0.2">
      <c r="A8" s="1" t="s">
        <v>230</v>
      </c>
      <c r="B8" s="1">
        <v>14551</v>
      </c>
      <c r="C8" s="1">
        <v>14492</v>
      </c>
      <c r="D8" s="1">
        <v>1</v>
      </c>
      <c r="E8" s="1">
        <v>1</v>
      </c>
      <c r="F8" s="1">
        <v>4</v>
      </c>
      <c r="G8" s="1">
        <v>49</v>
      </c>
      <c r="H8" s="1">
        <v>3</v>
      </c>
      <c r="I8" s="1">
        <v>0</v>
      </c>
      <c r="J8" s="1">
        <v>1</v>
      </c>
    </row>
    <row r="9" spans="1:10" x14ac:dyDescent="0.2">
      <c r="A9" s="1" t="s">
        <v>231</v>
      </c>
      <c r="B9" s="1">
        <v>3637</v>
      </c>
      <c r="C9" s="1">
        <v>3582</v>
      </c>
      <c r="D9" s="1">
        <v>0</v>
      </c>
      <c r="E9" s="1">
        <v>0</v>
      </c>
      <c r="F9" s="1">
        <v>0</v>
      </c>
      <c r="G9" s="1">
        <v>39</v>
      </c>
      <c r="H9" s="1">
        <v>3</v>
      </c>
      <c r="I9" s="1">
        <v>4</v>
      </c>
      <c r="J9" s="1">
        <v>9</v>
      </c>
    </row>
    <row r="10" spans="1:10" x14ac:dyDescent="0.2">
      <c r="A10" s="1" t="s">
        <v>232</v>
      </c>
      <c r="B10" s="1">
        <v>2998</v>
      </c>
      <c r="C10" s="1">
        <v>2977</v>
      </c>
      <c r="D10" s="1">
        <v>0</v>
      </c>
      <c r="E10" s="1">
        <v>0</v>
      </c>
      <c r="F10" s="1">
        <v>0</v>
      </c>
      <c r="G10" s="1">
        <v>10</v>
      </c>
      <c r="H10" s="1">
        <v>0</v>
      </c>
      <c r="I10" s="1">
        <v>7</v>
      </c>
      <c r="J10" s="1">
        <v>4</v>
      </c>
    </row>
    <row r="11" spans="1:10" x14ac:dyDescent="0.2">
      <c r="A11" s="1" t="s">
        <v>233</v>
      </c>
      <c r="B11" s="1">
        <v>11424</v>
      </c>
      <c r="C11" s="1">
        <v>11282</v>
      </c>
      <c r="D11" s="1">
        <v>0</v>
      </c>
      <c r="E11" s="1">
        <v>8</v>
      </c>
      <c r="F11" s="1">
        <v>3</v>
      </c>
      <c r="G11" s="1">
        <v>116</v>
      </c>
      <c r="H11" s="1">
        <v>9</v>
      </c>
      <c r="I11" s="1">
        <v>1</v>
      </c>
      <c r="J11" s="1">
        <v>5</v>
      </c>
    </row>
    <row r="12" spans="1:10" x14ac:dyDescent="0.2">
      <c r="A12" s="1" t="s">
        <v>234</v>
      </c>
      <c r="B12" s="1">
        <v>7188</v>
      </c>
      <c r="C12" s="1">
        <v>7073</v>
      </c>
      <c r="D12" s="1">
        <v>0</v>
      </c>
      <c r="E12" s="1">
        <v>5</v>
      </c>
      <c r="F12" s="1">
        <v>8</v>
      </c>
      <c r="G12" s="1">
        <v>100</v>
      </c>
      <c r="H12" s="1">
        <v>2</v>
      </c>
      <c r="I12" s="1">
        <v>0</v>
      </c>
      <c r="J12" s="1">
        <v>0</v>
      </c>
    </row>
    <row r="13" spans="1:10" x14ac:dyDescent="0.2">
      <c r="A13" s="1" t="s">
        <v>235</v>
      </c>
      <c r="B13" s="1">
        <v>22</v>
      </c>
      <c r="C13" s="1">
        <v>21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1</v>
      </c>
      <c r="J13" s="1">
        <v>0</v>
      </c>
    </row>
    <row r="14" spans="1:10" x14ac:dyDescent="0.2">
      <c r="A14" s="1" t="s">
        <v>2</v>
      </c>
      <c r="B14" s="1">
        <v>16024</v>
      </c>
      <c r="C14" s="1">
        <v>68</v>
      </c>
      <c r="D14" s="1">
        <v>15740</v>
      </c>
      <c r="E14" s="1">
        <v>18</v>
      </c>
      <c r="F14" s="1">
        <v>12</v>
      </c>
      <c r="G14" s="1">
        <v>155</v>
      </c>
      <c r="H14" s="1">
        <v>14</v>
      </c>
      <c r="I14" s="1">
        <v>4</v>
      </c>
      <c r="J14" s="1">
        <v>13</v>
      </c>
    </row>
    <row r="15" spans="1:10" x14ac:dyDescent="0.2">
      <c r="A15" s="1" t="s">
        <v>236</v>
      </c>
      <c r="B15" s="1">
        <v>1107</v>
      </c>
      <c r="C15" s="1">
        <v>0</v>
      </c>
      <c r="D15" s="1">
        <v>0</v>
      </c>
      <c r="E15" s="1">
        <v>1070</v>
      </c>
      <c r="F15" s="1">
        <v>1</v>
      </c>
      <c r="G15" s="1">
        <v>29</v>
      </c>
      <c r="H15" s="1">
        <v>7</v>
      </c>
      <c r="I15" s="1">
        <v>0</v>
      </c>
      <c r="J15" s="1">
        <v>0</v>
      </c>
    </row>
    <row r="16" spans="1:10" x14ac:dyDescent="0.2">
      <c r="A16" s="1" t="s">
        <v>237</v>
      </c>
      <c r="B16" s="1">
        <v>764</v>
      </c>
      <c r="C16" s="1">
        <v>0</v>
      </c>
      <c r="D16" s="1">
        <v>0</v>
      </c>
      <c r="E16" s="1">
        <v>752</v>
      </c>
      <c r="F16" s="1">
        <v>0</v>
      </c>
      <c r="G16" s="1">
        <v>11</v>
      </c>
      <c r="H16" s="1">
        <v>1</v>
      </c>
      <c r="I16" s="1">
        <v>0</v>
      </c>
      <c r="J16" s="1">
        <v>0</v>
      </c>
    </row>
    <row r="17" spans="1:10" x14ac:dyDescent="0.2">
      <c r="A17" s="1" t="s">
        <v>238</v>
      </c>
      <c r="B17" s="1">
        <v>4902</v>
      </c>
      <c r="C17" s="1">
        <v>18</v>
      </c>
      <c r="D17" s="1">
        <v>1</v>
      </c>
      <c r="E17" s="1">
        <v>4747</v>
      </c>
      <c r="F17" s="1">
        <v>11</v>
      </c>
      <c r="G17" s="1">
        <v>97</v>
      </c>
      <c r="H17" s="1">
        <v>23</v>
      </c>
      <c r="I17" s="1">
        <v>0</v>
      </c>
      <c r="J17" s="1">
        <v>5</v>
      </c>
    </row>
    <row r="18" spans="1:10" x14ac:dyDescent="0.2">
      <c r="A18" s="1" t="s">
        <v>239</v>
      </c>
      <c r="B18" s="1">
        <v>1916</v>
      </c>
      <c r="C18" s="1">
        <v>0</v>
      </c>
      <c r="D18" s="1">
        <v>0</v>
      </c>
      <c r="E18" s="1">
        <v>1823</v>
      </c>
      <c r="F18" s="1">
        <v>52</v>
      </c>
      <c r="G18" s="1">
        <v>38</v>
      </c>
      <c r="H18" s="1">
        <v>2</v>
      </c>
      <c r="I18" s="1">
        <v>0</v>
      </c>
      <c r="J18" s="1">
        <v>1</v>
      </c>
    </row>
    <row r="19" spans="1:10" x14ac:dyDescent="0.2">
      <c r="A19" s="1" t="s">
        <v>441</v>
      </c>
      <c r="B19" s="1">
        <v>11439</v>
      </c>
      <c r="C19" s="1">
        <v>34</v>
      </c>
      <c r="D19" s="1">
        <v>57</v>
      </c>
      <c r="E19" s="1">
        <v>11120</v>
      </c>
      <c r="F19" s="1">
        <v>38</v>
      </c>
      <c r="G19" s="1">
        <v>120</v>
      </c>
      <c r="H19" s="1">
        <v>60</v>
      </c>
      <c r="I19" s="1">
        <v>0</v>
      </c>
      <c r="J19" s="1">
        <v>10</v>
      </c>
    </row>
    <row r="20" spans="1:10" x14ac:dyDescent="0.2">
      <c r="A20" s="1" t="s">
        <v>241</v>
      </c>
      <c r="B20" s="1">
        <v>28</v>
      </c>
      <c r="C20" s="1">
        <v>0</v>
      </c>
      <c r="D20" s="1">
        <v>0</v>
      </c>
      <c r="E20" s="1">
        <v>8</v>
      </c>
      <c r="F20" s="1">
        <v>9</v>
      </c>
      <c r="G20" s="1">
        <v>11</v>
      </c>
      <c r="H20" s="1">
        <v>0</v>
      </c>
      <c r="I20" s="1">
        <v>0</v>
      </c>
      <c r="J20" s="1">
        <v>0</v>
      </c>
    </row>
    <row r="21" spans="1:10" x14ac:dyDescent="0.2">
      <c r="A21" s="1" t="s">
        <v>4</v>
      </c>
      <c r="B21" s="1">
        <v>53312</v>
      </c>
      <c r="C21" s="1">
        <v>121</v>
      </c>
      <c r="D21" s="1">
        <v>26</v>
      </c>
      <c r="E21" s="1">
        <v>77</v>
      </c>
      <c r="F21" s="1">
        <v>52422</v>
      </c>
      <c r="G21" s="1">
        <v>539</v>
      </c>
      <c r="H21" s="1">
        <v>102</v>
      </c>
      <c r="I21" s="1">
        <v>11</v>
      </c>
      <c r="J21" s="1">
        <v>14</v>
      </c>
    </row>
    <row r="22" spans="1:10" x14ac:dyDescent="0.2">
      <c r="A22" s="1" t="s">
        <v>5</v>
      </c>
      <c r="B22" s="1">
        <v>31733</v>
      </c>
      <c r="C22" s="1">
        <v>437</v>
      </c>
      <c r="D22" s="1">
        <v>50</v>
      </c>
      <c r="E22" s="1">
        <v>120</v>
      </c>
      <c r="F22" s="1">
        <v>141</v>
      </c>
      <c r="G22" s="1">
        <v>30417</v>
      </c>
      <c r="H22" s="1">
        <v>389</v>
      </c>
      <c r="I22" s="1">
        <v>78</v>
      </c>
      <c r="J22" s="1">
        <v>101</v>
      </c>
    </row>
    <row r="23" spans="1:10" x14ac:dyDescent="0.2">
      <c r="A23" s="1" t="s">
        <v>242</v>
      </c>
      <c r="B23" s="1">
        <v>3537</v>
      </c>
      <c r="C23" s="1">
        <v>10</v>
      </c>
      <c r="D23" s="1">
        <v>4</v>
      </c>
      <c r="E23" s="1">
        <v>21</v>
      </c>
      <c r="F23" s="1">
        <v>13</v>
      </c>
      <c r="G23" s="1">
        <v>95</v>
      </c>
      <c r="H23" s="1">
        <v>3393</v>
      </c>
      <c r="I23" s="1">
        <v>0</v>
      </c>
      <c r="J23" s="1">
        <v>1</v>
      </c>
    </row>
    <row r="24" spans="1:10" x14ac:dyDescent="0.2">
      <c r="A24" s="1" t="s">
        <v>6</v>
      </c>
      <c r="B24" s="1">
        <v>79051</v>
      </c>
      <c r="C24" s="1">
        <v>60</v>
      </c>
      <c r="D24" s="1">
        <v>5</v>
      </c>
      <c r="E24" s="1">
        <v>43</v>
      </c>
      <c r="F24" s="1">
        <v>175</v>
      </c>
      <c r="G24" s="1">
        <v>924</v>
      </c>
      <c r="H24" s="1">
        <v>77824</v>
      </c>
      <c r="I24" s="1">
        <v>18</v>
      </c>
      <c r="J24" s="1">
        <v>2</v>
      </c>
    </row>
    <row r="25" spans="1:10" x14ac:dyDescent="0.2">
      <c r="A25" s="1" t="s">
        <v>243</v>
      </c>
      <c r="B25" s="1">
        <v>1466</v>
      </c>
      <c r="C25" s="1">
        <v>1</v>
      </c>
      <c r="D25" s="1">
        <v>0</v>
      </c>
      <c r="E25" s="1">
        <v>0</v>
      </c>
      <c r="F25" s="1">
        <v>0</v>
      </c>
      <c r="G25" s="1">
        <v>19</v>
      </c>
      <c r="H25" s="1">
        <v>1445</v>
      </c>
      <c r="I25" s="1">
        <v>1</v>
      </c>
      <c r="J25" s="1">
        <v>0</v>
      </c>
    </row>
    <row r="26" spans="1:10" x14ac:dyDescent="0.2">
      <c r="A26" s="1" t="s">
        <v>244</v>
      </c>
      <c r="B26" s="1">
        <v>251</v>
      </c>
      <c r="C26" s="1">
        <v>10</v>
      </c>
      <c r="D26" s="1">
        <v>0</v>
      </c>
      <c r="E26" s="1">
        <v>0</v>
      </c>
      <c r="F26" s="1">
        <v>0</v>
      </c>
      <c r="G26" s="1">
        <v>22</v>
      </c>
      <c r="H26" s="1">
        <v>219</v>
      </c>
      <c r="I26" s="1">
        <v>0</v>
      </c>
      <c r="J26" s="1">
        <v>0</v>
      </c>
    </row>
    <row r="27" spans="1:10" x14ac:dyDescent="0.2">
      <c r="A27" s="1" t="s">
        <v>245</v>
      </c>
      <c r="B27" s="1">
        <v>31</v>
      </c>
      <c r="C27" s="1">
        <v>0</v>
      </c>
      <c r="D27" s="1">
        <v>0</v>
      </c>
      <c r="E27" s="1">
        <v>1</v>
      </c>
      <c r="F27" s="1">
        <v>1</v>
      </c>
      <c r="G27" s="1">
        <v>12</v>
      </c>
      <c r="H27" s="1">
        <v>17</v>
      </c>
      <c r="I27" s="1">
        <v>0</v>
      </c>
      <c r="J27" s="1">
        <v>0</v>
      </c>
    </row>
    <row r="28" spans="1:10" x14ac:dyDescent="0.2">
      <c r="A28" s="1" t="s">
        <v>246</v>
      </c>
      <c r="B28" s="1">
        <v>2461</v>
      </c>
      <c r="C28" s="1">
        <v>1</v>
      </c>
      <c r="D28" s="1">
        <v>0</v>
      </c>
      <c r="E28" s="1">
        <v>1</v>
      </c>
      <c r="F28" s="1">
        <v>4</v>
      </c>
      <c r="G28" s="1">
        <v>26</v>
      </c>
      <c r="H28" s="1">
        <v>0</v>
      </c>
      <c r="I28" s="1">
        <v>2429</v>
      </c>
      <c r="J28" s="1">
        <v>0</v>
      </c>
    </row>
    <row r="29" spans="1:10" x14ac:dyDescent="0.2">
      <c r="A29" s="1" t="s">
        <v>442</v>
      </c>
      <c r="B29" s="1">
        <v>784</v>
      </c>
      <c r="C29" s="1">
        <v>8</v>
      </c>
      <c r="D29" s="1">
        <v>0</v>
      </c>
      <c r="E29" s="1">
        <v>3</v>
      </c>
      <c r="F29" s="1">
        <v>0</v>
      </c>
      <c r="G29" s="1">
        <v>5</v>
      </c>
      <c r="H29" s="1">
        <v>0</v>
      </c>
      <c r="I29" s="1">
        <v>768</v>
      </c>
      <c r="J29" s="1">
        <v>0</v>
      </c>
    </row>
    <row r="30" spans="1:10" x14ac:dyDescent="0.2">
      <c r="A30" s="1" t="s">
        <v>443</v>
      </c>
      <c r="B30" s="1">
        <v>2705</v>
      </c>
      <c r="C30" s="1">
        <v>5</v>
      </c>
      <c r="D30" s="1">
        <v>0</v>
      </c>
      <c r="E30" s="1">
        <v>0</v>
      </c>
      <c r="F30" s="1">
        <v>0</v>
      </c>
      <c r="G30" s="1">
        <v>15</v>
      </c>
      <c r="H30" s="1">
        <v>11</v>
      </c>
      <c r="I30" s="1">
        <v>2672</v>
      </c>
      <c r="J30" s="1">
        <v>2</v>
      </c>
    </row>
    <row r="31" spans="1:10" x14ac:dyDescent="0.2">
      <c r="A31" s="1" t="s">
        <v>444</v>
      </c>
      <c r="B31" s="1">
        <v>1873</v>
      </c>
      <c r="C31" s="1">
        <v>2</v>
      </c>
      <c r="D31" s="1">
        <v>0</v>
      </c>
      <c r="E31" s="1">
        <v>0</v>
      </c>
      <c r="F31" s="1">
        <v>0</v>
      </c>
      <c r="G31" s="1">
        <v>20</v>
      </c>
      <c r="H31" s="1">
        <v>0</v>
      </c>
      <c r="I31" s="1">
        <v>1848</v>
      </c>
      <c r="J31" s="1">
        <v>3</v>
      </c>
    </row>
    <row r="32" spans="1:10" x14ac:dyDescent="0.2">
      <c r="A32" s="1" t="s">
        <v>445</v>
      </c>
      <c r="B32" s="1">
        <v>15822</v>
      </c>
      <c r="C32" s="1">
        <v>7</v>
      </c>
      <c r="D32" s="1">
        <v>0</v>
      </c>
      <c r="E32" s="1">
        <v>0</v>
      </c>
      <c r="F32" s="1">
        <v>11</v>
      </c>
      <c r="G32" s="1">
        <v>108</v>
      </c>
      <c r="H32" s="1">
        <v>21</v>
      </c>
      <c r="I32" s="1">
        <v>15667</v>
      </c>
      <c r="J32" s="1">
        <v>8</v>
      </c>
    </row>
    <row r="33" spans="1:10" x14ac:dyDescent="0.2">
      <c r="A33" s="1" t="s">
        <v>251</v>
      </c>
      <c r="B33" s="1">
        <v>49</v>
      </c>
      <c r="C33" s="1">
        <v>3</v>
      </c>
      <c r="D33" s="1">
        <v>0</v>
      </c>
      <c r="E33" s="1">
        <v>2</v>
      </c>
      <c r="F33" s="1">
        <v>4</v>
      </c>
      <c r="G33" s="1">
        <v>4</v>
      </c>
      <c r="H33" s="1">
        <v>10</v>
      </c>
      <c r="I33" s="1">
        <v>24</v>
      </c>
      <c r="J33" s="1">
        <v>2</v>
      </c>
    </row>
    <row r="34" spans="1:10" x14ac:dyDescent="0.2">
      <c r="A34" s="1" t="s">
        <v>446</v>
      </c>
      <c r="B34" s="1">
        <v>4974</v>
      </c>
      <c r="C34" s="1">
        <v>0</v>
      </c>
      <c r="D34" s="1">
        <v>1</v>
      </c>
      <c r="E34" s="1">
        <v>0</v>
      </c>
      <c r="F34" s="1">
        <v>9</v>
      </c>
      <c r="G34" s="1">
        <v>27</v>
      </c>
      <c r="H34" s="1">
        <v>0</v>
      </c>
      <c r="I34" s="1">
        <v>2</v>
      </c>
      <c r="J34" s="1">
        <v>4935</v>
      </c>
    </row>
    <row r="35" spans="1:10" x14ac:dyDescent="0.2">
      <c r="A35" s="1" t="s">
        <v>447</v>
      </c>
      <c r="B35" s="1">
        <v>6868</v>
      </c>
      <c r="C35" s="1">
        <v>4</v>
      </c>
      <c r="D35" s="1">
        <v>0</v>
      </c>
      <c r="E35" s="1">
        <v>1</v>
      </c>
      <c r="F35" s="1">
        <v>0</v>
      </c>
      <c r="G35" s="1">
        <v>35</v>
      </c>
      <c r="H35" s="1">
        <v>0</v>
      </c>
      <c r="I35" s="1">
        <v>2</v>
      </c>
      <c r="J35" s="1">
        <v>6826</v>
      </c>
    </row>
    <row r="36" spans="1:10" x14ac:dyDescent="0.2">
      <c r="A36" s="1" t="s">
        <v>254</v>
      </c>
      <c r="B36" s="1">
        <v>375</v>
      </c>
      <c r="C36" s="1">
        <v>0</v>
      </c>
      <c r="D36" s="1">
        <v>1</v>
      </c>
      <c r="E36" s="1">
        <v>0</v>
      </c>
      <c r="F36" s="1">
        <v>0</v>
      </c>
      <c r="G36" s="1">
        <v>6</v>
      </c>
      <c r="H36" s="1">
        <v>0</v>
      </c>
      <c r="I36" s="1">
        <v>0</v>
      </c>
      <c r="J36" s="1">
        <v>368</v>
      </c>
    </row>
    <row r="37" spans="1:10" x14ac:dyDescent="0.2">
      <c r="A37" s="1" t="s">
        <v>434</v>
      </c>
      <c r="B37" s="1">
        <v>604</v>
      </c>
      <c r="C37" s="1">
        <v>0</v>
      </c>
      <c r="D37" s="1">
        <v>0</v>
      </c>
      <c r="E37" s="1">
        <v>0</v>
      </c>
      <c r="F37" s="1">
        <v>0</v>
      </c>
      <c r="G37" s="1">
        <v>1</v>
      </c>
      <c r="H37" s="1">
        <v>0</v>
      </c>
      <c r="I37" s="1">
        <v>0</v>
      </c>
      <c r="J37" s="1">
        <v>603</v>
      </c>
    </row>
    <row r="38" spans="1:10" x14ac:dyDescent="0.2">
      <c r="A38" s="1" t="s">
        <v>256</v>
      </c>
      <c r="B38" s="1">
        <v>616</v>
      </c>
      <c r="C38" s="1">
        <v>0</v>
      </c>
      <c r="D38" s="1">
        <v>1</v>
      </c>
      <c r="E38" s="1">
        <v>0</v>
      </c>
      <c r="F38" s="1">
        <v>0</v>
      </c>
      <c r="G38" s="1">
        <v>1</v>
      </c>
      <c r="H38" s="1">
        <v>0</v>
      </c>
      <c r="I38" s="1">
        <v>0</v>
      </c>
      <c r="J38" s="1">
        <v>614</v>
      </c>
    </row>
    <row r="39" spans="1:10" x14ac:dyDescent="0.2">
      <c r="A39" s="1" t="s">
        <v>257</v>
      </c>
      <c r="B39" s="1">
        <v>1425</v>
      </c>
      <c r="C39" s="1">
        <v>0</v>
      </c>
      <c r="D39" s="1">
        <v>0</v>
      </c>
      <c r="E39" s="1">
        <v>0</v>
      </c>
      <c r="F39" s="1">
        <v>1</v>
      </c>
      <c r="G39" s="1">
        <v>22</v>
      </c>
      <c r="H39" s="1">
        <v>0</v>
      </c>
      <c r="I39" s="1">
        <v>0</v>
      </c>
      <c r="J39" s="1">
        <v>1402</v>
      </c>
    </row>
    <row r="40" spans="1:10" x14ac:dyDescent="0.2">
      <c r="A40" s="1" t="s">
        <v>258</v>
      </c>
      <c r="B40" s="1">
        <v>932</v>
      </c>
      <c r="C40" s="1">
        <v>0</v>
      </c>
      <c r="D40" s="1">
        <v>0</v>
      </c>
      <c r="E40" s="1">
        <v>0</v>
      </c>
      <c r="F40" s="1">
        <v>0</v>
      </c>
      <c r="G40" s="1">
        <v>2</v>
      </c>
      <c r="H40" s="1">
        <v>0</v>
      </c>
      <c r="I40" s="1">
        <v>0</v>
      </c>
      <c r="J40" s="1">
        <v>930</v>
      </c>
    </row>
    <row r="41" spans="1:10" x14ac:dyDescent="0.2">
      <c r="A41" s="1" t="s">
        <v>259</v>
      </c>
      <c r="B41" s="1">
        <v>130</v>
      </c>
      <c r="C41" s="1">
        <v>16</v>
      </c>
      <c r="D41" s="1">
        <v>35</v>
      </c>
      <c r="E41" s="1">
        <v>3</v>
      </c>
      <c r="F41" s="1">
        <v>16</v>
      </c>
      <c r="G41" s="1">
        <v>49</v>
      </c>
      <c r="H41" s="1">
        <v>4</v>
      </c>
      <c r="I41" s="1">
        <v>1</v>
      </c>
      <c r="J41" s="1">
        <v>6</v>
      </c>
    </row>
    <row r="42" spans="1:10" x14ac:dyDescent="0.2">
      <c r="A42" s="1" t="s">
        <v>448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</row>
    <row r="43" spans="1:10" x14ac:dyDescent="0.2">
      <c r="A43" s="1" t="s">
        <v>138</v>
      </c>
      <c r="B43" s="1">
        <v>4</v>
      </c>
      <c r="C43" s="1">
        <v>2</v>
      </c>
      <c r="D43" s="1">
        <v>1</v>
      </c>
      <c r="E43" s="1">
        <v>0</v>
      </c>
      <c r="F43" s="1">
        <v>0</v>
      </c>
      <c r="G43" s="1">
        <v>1</v>
      </c>
      <c r="H43" s="1">
        <v>0</v>
      </c>
      <c r="I43" s="1">
        <v>0</v>
      </c>
      <c r="J43" s="1">
        <v>0</v>
      </c>
    </row>
    <row r="44" spans="1:10" x14ac:dyDescent="0.2">
      <c r="A44" s="1" t="s">
        <v>260</v>
      </c>
      <c r="B44" s="1">
        <v>2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2</v>
      </c>
      <c r="I44" s="1">
        <v>0</v>
      </c>
      <c r="J44" s="1">
        <v>0</v>
      </c>
    </row>
    <row r="45" spans="1:10" x14ac:dyDescent="0.2">
      <c r="A45" s="1" t="s">
        <v>261</v>
      </c>
      <c r="B45" s="1">
        <v>8</v>
      </c>
      <c r="C45" s="1">
        <v>0</v>
      </c>
      <c r="D45" s="1">
        <v>0</v>
      </c>
      <c r="E45" s="1">
        <v>0</v>
      </c>
      <c r="F45" s="1">
        <v>0</v>
      </c>
      <c r="G45" s="1">
        <v>5</v>
      </c>
      <c r="H45" s="1">
        <v>3</v>
      </c>
      <c r="I45" s="1">
        <v>0</v>
      </c>
      <c r="J45" s="1">
        <v>0</v>
      </c>
    </row>
    <row r="46" spans="1:10" x14ac:dyDescent="0.2">
      <c r="A46" s="1" t="s">
        <v>262</v>
      </c>
      <c r="B46" s="1">
        <v>19</v>
      </c>
      <c r="C46" s="1">
        <v>0</v>
      </c>
      <c r="D46" s="1">
        <v>0</v>
      </c>
      <c r="E46" s="1">
        <v>0</v>
      </c>
      <c r="F46" s="1">
        <v>6</v>
      </c>
      <c r="G46" s="1">
        <v>13</v>
      </c>
      <c r="H46" s="1">
        <v>0</v>
      </c>
      <c r="I46" s="1">
        <v>0</v>
      </c>
      <c r="J46" s="1">
        <v>0</v>
      </c>
    </row>
    <row r="47" spans="1:10" x14ac:dyDescent="0.2">
      <c r="A47" s="1" t="s">
        <v>263</v>
      </c>
      <c r="B47" s="1">
        <v>40</v>
      </c>
      <c r="C47" s="1">
        <v>15</v>
      </c>
      <c r="D47" s="1">
        <v>0</v>
      </c>
      <c r="E47" s="1">
        <v>1</v>
      </c>
      <c r="F47" s="1">
        <v>2</v>
      </c>
      <c r="G47" s="1">
        <v>17</v>
      </c>
      <c r="H47" s="1">
        <v>5</v>
      </c>
      <c r="I47" s="1">
        <v>0</v>
      </c>
      <c r="J47" s="1">
        <v>0</v>
      </c>
    </row>
    <row r="48" spans="1:10" x14ac:dyDescent="0.2">
      <c r="A48" s="1" t="s">
        <v>449</v>
      </c>
      <c r="B48" s="1">
        <v>4</v>
      </c>
      <c r="C48" s="1">
        <v>0</v>
      </c>
      <c r="D48" s="1">
        <v>0</v>
      </c>
      <c r="E48" s="1">
        <v>0</v>
      </c>
      <c r="F48" s="1">
        <v>0</v>
      </c>
      <c r="G48" s="1">
        <v>3</v>
      </c>
      <c r="H48" s="1">
        <v>1</v>
      </c>
      <c r="I48" s="1">
        <v>0</v>
      </c>
      <c r="J48" s="1">
        <v>0</v>
      </c>
    </row>
    <row r="49" spans="1:10" x14ac:dyDescent="0.2">
      <c r="A49" s="1" t="s">
        <v>265</v>
      </c>
      <c r="B49" s="1">
        <v>33</v>
      </c>
      <c r="C49" s="1">
        <v>5</v>
      </c>
      <c r="D49" s="1">
        <v>1</v>
      </c>
      <c r="E49" s="1">
        <v>2</v>
      </c>
      <c r="F49" s="1">
        <v>8</v>
      </c>
      <c r="G49" s="1">
        <v>16</v>
      </c>
      <c r="H49" s="1">
        <v>0</v>
      </c>
      <c r="I49" s="1">
        <v>1</v>
      </c>
      <c r="J49" s="1">
        <v>0</v>
      </c>
    </row>
    <row r="50" spans="1:10" x14ac:dyDescent="0.2">
      <c r="A50" s="1" t="s">
        <v>266</v>
      </c>
      <c r="B50" s="1">
        <v>5</v>
      </c>
      <c r="C50" s="1">
        <v>0</v>
      </c>
      <c r="D50" s="1">
        <v>0</v>
      </c>
      <c r="E50" s="1">
        <v>0</v>
      </c>
      <c r="F50" s="1">
        <v>1</v>
      </c>
      <c r="G50" s="1">
        <v>3</v>
      </c>
      <c r="H50" s="1">
        <v>0</v>
      </c>
      <c r="I50" s="1">
        <v>0</v>
      </c>
      <c r="J50" s="1">
        <v>1</v>
      </c>
    </row>
    <row r="51" spans="1:10" x14ac:dyDescent="0.2">
      <c r="A51" s="1" t="s">
        <v>267</v>
      </c>
      <c r="B51" s="1">
        <v>1</v>
      </c>
      <c r="C51" s="1">
        <v>1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</row>
    <row r="52" spans="1:10" x14ac:dyDescent="0.2">
      <c r="A52" s="1" t="s">
        <v>268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</row>
    <row r="53" spans="1:10" x14ac:dyDescent="0.2">
      <c r="A53" s="1" t="s">
        <v>269</v>
      </c>
      <c r="B53" s="1">
        <v>7</v>
      </c>
      <c r="C53" s="1">
        <v>1</v>
      </c>
      <c r="D53" s="1">
        <v>0</v>
      </c>
      <c r="E53" s="1">
        <v>0</v>
      </c>
      <c r="F53" s="1">
        <v>0</v>
      </c>
      <c r="G53" s="1">
        <v>4</v>
      </c>
      <c r="H53" s="1">
        <v>2</v>
      </c>
      <c r="I53" s="1">
        <v>0</v>
      </c>
      <c r="J53" s="1">
        <v>0</v>
      </c>
    </row>
    <row r="54" spans="1:10" x14ac:dyDescent="0.2">
      <c r="A54" s="1" t="s">
        <v>270</v>
      </c>
      <c r="B54" s="1">
        <v>1</v>
      </c>
      <c r="C54" s="1">
        <v>0</v>
      </c>
      <c r="D54" s="1">
        <v>0</v>
      </c>
      <c r="E54" s="1">
        <v>0</v>
      </c>
      <c r="F54" s="1">
        <v>0</v>
      </c>
      <c r="G54" s="1">
        <v>1</v>
      </c>
      <c r="H54" s="1">
        <v>0</v>
      </c>
      <c r="I54" s="1">
        <v>0</v>
      </c>
      <c r="J54" s="1">
        <v>0</v>
      </c>
    </row>
    <row r="55" spans="1:10" x14ac:dyDescent="0.2">
      <c r="A55" s="1" t="s">
        <v>271</v>
      </c>
      <c r="B55" s="1">
        <v>13</v>
      </c>
      <c r="C55" s="1">
        <v>1</v>
      </c>
      <c r="D55" s="1">
        <v>0</v>
      </c>
      <c r="E55" s="1">
        <v>1</v>
      </c>
      <c r="F55" s="1">
        <v>4</v>
      </c>
      <c r="G55" s="1">
        <v>7</v>
      </c>
      <c r="H55" s="1">
        <v>0</v>
      </c>
      <c r="I55" s="1">
        <v>0</v>
      </c>
      <c r="J55" s="1">
        <v>0</v>
      </c>
    </row>
    <row r="56" spans="1:10" x14ac:dyDescent="0.2">
      <c r="A56" s="1" t="s">
        <v>450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</row>
    <row r="57" spans="1:10" x14ac:dyDescent="0.2">
      <c r="A57" s="1" t="s">
        <v>451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</row>
    <row r="58" spans="1:10" x14ac:dyDescent="0.2">
      <c r="A58" s="1" t="s">
        <v>439</v>
      </c>
      <c r="B58" s="1">
        <v>114</v>
      </c>
      <c r="C58" s="1">
        <v>12</v>
      </c>
      <c r="D58" s="1">
        <v>2</v>
      </c>
      <c r="E58" s="1">
        <v>2</v>
      </c>
      <c r="F58" s="1">
        <v>54</v>
      </c>
      <c r="G58" s="1">
        <v>18</v>
      </c>
      <c r="H58" s="1">
        <v>20</v>
      </c>
      <c r="I58" s="1">
        <v>3</v>
      </c>
      <c r="J58" s="1">
        <v>3</v>
      </c>
    </row>
    <row r="59" spans="1:10" x14ac:dyDescent="0.2">
      <c r="A59" s="1" t="s">
        <v>452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</row>
    <row r="60" spans="1:10" x14ac:dyDescent="0.2">
      <c r="A60" s="31" t="s">
        <v>547</v>
      </c>
      <c r="B60" s="31"/>
      <c r="C60" s="31"/>
      <c r="D60" s="31"/>
      <c r="E60" s="31"/>
      <c r="F60" s="31"/>
      <c r="G60" s="31"/>
      <c r="H60" s="31"/>
      <c r="I60" s="31"/>
      <c r="J60" s="31"/>
    </row>
  </sheetData>
  <mergeCells count="1">
    <mergeCell ref="A60:J60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853A5-E226-4EA3-AECB-E77C27F7BF5B}">
  <dimension ref="A1:J101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6384" width="8.85546875" style="1"/>
  </cols>
  <sheetData>
    <row r="1" spans="1:10" x14ac:dyDescent="0.2">
      <c r="A1" s="1" t="s">
        <v>627</v>
      </c>
    </row>
    <row r="2" spans="1:10" x14ac:dyDescent="0.2">
      <c r="A2" s="23" t="s">
        <v>604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556</v>
      </c>
      <c r="B3" s="1">
        <v>259783</v>
      </c>
      <c r="C3" s="1">
        <v>58973</v>
      </c>
      <c r="D3" s="1">
        <v>15839</v>
      </c>
      <c r="E3" s="1">
        <v>19682</v>
      </c>
      <c r="F3" s="1">
        <v>52718</v>
      </c>
      <c r="G3" s="1">
        <v>2615</v>
      </c>
      <c r="H3" s="1">
        <v>70761</v>
      </c>
      <c r="I3" s="1">
        <v>23434</v>
      </c>
      <c r="J3" s="1">
        <v>15761</v>
      </c>
    </row>
    <row r="4" spans="1:10" x14ac:dyDescent="0.2">
      <c r="A4" s="1" t="s">
        <v>274</v>
      </c>
      <c r="B4" s="1">
        <v>16135</v>
      </c>
      <c r="C4" s="1">
        <v>888</v>
      </c>
      <c r="D4" s="1">
        <v>1123</v>
      </c>
      <c r="E4" s="1">
        <v>711</v>
      </c>
      <c r="F4" s="1">
        <v>7876</v>
      </c>
      <c r="G4" s="1">
        <v>249</v>
      </c>
      <c r="H4" s="1">
        <v>3425</v>
      </c>
      <c r="I4" s="1">
        <v>720</v>
      </c>
      <c r="J4" s="1">
        <v>1143</v>
      </c>
    </row>
    <row r="5" spans="1:10" x14ac:dyDescent="0.2">
      <c r="A5" s="1" t="s">
        <v>275</v>
      </c>
      <c r="B5" s="1">
        <v>11456</v>
      </c>
      <c r="C5" s="1">
        <v>2459</v>
      </c>
      <c r="D5" s="1">
        <v>670</v>
      </c>
      <c r="E5" s="1">
        <v>430</v>
      </c>
      <c r="F5" s="1">
        <v>1798</v>
      </c>
      <c r="G5" s="1">
        <v>84</v>
      </c>
      <c r="H5" s="1">
        <v>4720</v>
      </c>
      <c r="I5" s="1">
        <v>918</v>
      </c>
      <c r="J5" s="1">
        <v>377</v>
      </c>
    </row>
    <row r="6" spans="1:10" x14ac:dyDescent="0.2">
      <c r="A6" s="1" t="s">
        <v>276</v>
      </c>
      <c r="B6" s="1">
        <v>9698</v>
      </c>
      <c r="C6" s="1">
        <v>1401</v>
      </c>
      <c r="D6" s="1">
        <v>532</v>
      </c>
      <c r="E6" s="1">
        <v>763</v>
      </c>
      <c r="F6" s="1">
        <v>2337</v>
      </c>
      <c r="G6" s="1">
        <v>95</v>
      </c>
      <c r="H6" s="1">
        <v>2996</v>
      </c>
      <c r="I6" s="1">
        <v>798</v>
      </c>
      <c r="J6" s="1">
        <v>776</v>
      </c>
    </row>
    <row r="7" spans="1:10" x14ac:dyDescent="0.2">
      <c r="A7" s="1" t="s">
        <v>277</v>
      </c>
      <c r="B7" s="1">
        <v>12220</v>
      </c>
      <c r="C7" s="1">
        <v>359</v>
      </c>
      <c r="D7" s="1">
        <v>983</v>
      </c>
      <c r="E7" s="1">
        <v>2194</v>
      </c>
      <c r="F7" s="1">
        <v>2017</v>
      </c>
      <c r="G7" s="1">
        <v>146</v>
      </c>
      <c r="H7" s="1">
        <v>5023</v>
      </c>
      <c r="I7" s="1">
        <v>768</v>
      </c>
      <c r="J7" s="1">
        <v>730</v>
      </c>
    </row>
    <row r="8" spans="1:10" x14ac:dyDescent="0.2">
      <c r="A8" s="1" t="s">
        <v>453</v>
      </c>
      <c r="B8" s="1">
        <v>10729</v>
      </c>
      <c r="C8" s="1">
        <v>1728</v>
      </c>
      <c r="D8" s="1">
        <v>2151</v>
      </c>
      <c r="E8" s="1">
        <v>1203</v>
      </c>
      <c r="F8" s="1">
        <v>1642</v>
      </c>
      <c r="G8" s="1">
        <v>103</v>
      </c>
      <c r="H8" s="1">
        <v>1503</v>
      </c>
      <c r="I8" s="1">
        <v>1486</v>
      </c>
      <c r="J8" s="1">
        <v>913</v>
      </c>
    </row>
    <row r="9" spans="1:10" x14ac:dyDescent="0.2">
      <c r="A9" s="1" t="s">
        <v>279</v>
      </c>
      <c r="B9" s="1">
        <v>8065</v>
      </c>
      <c r="C9" s="1">
        <v>1911</v>
      </c>
      <c r="D9" s="1">
        <v>179</v>
      </c>
      <c r="E9" s="1">
        <v>1366</v>
      </c>
      <c r="F9" s="1">
        <v>1724</v>
      </c>
      <c r="G9" s="1">
        <v>62</v>
      </c>
      <c r="H9" s="1">
        <v>645</v>
      </c>
      <c r="I9" s="1">
        <v>1166</v>
      </c>
      <c r="J9" s="1">
        <v>1012</v>
      </c>
    </row>
    <row r="10" spans="1:10" x14ac:dyDescent="0.2">
      <c r="A10" s="1" t="s">
        <v>280</v>
      </c>
      <c r="B10" s="1">
        <v>8042</v>
      </c>
      <c r="C10" s="1">
        <v>1876</v>
      </c>
      <c r="D10" s="1">
        <v>1045</v>
      </c>
      <c r="E10" s="1">
        <v>899</v>
      </c>
      <c r="F10" s="1">
        <v>1145</v>
      </c>
      <c r="G10" s="1">
        <v>98</v>
      </c>
      <c r="H10" s="1">
        <v>849</v>
      </c>
      <c r="I10" s="1">
        <v>1306</v>
      </c>
      <c r="J10" s="1">
        <v>824</v>
      </c>
    </row>
    <row r="11" spans="1:10" x14ac:dyDescent="0.2">
      <c r="A11" s="1" t="s">
        <v>281</v>
      </c>
      <c r="B11" s="1">
        <v>10207</v>
      </c>
      <c r="C11" s="1">
        <v>2122</v>
      </c>
      <c r="D11" s="1">
        <v>1346</v>
      </c>
      <c r="E11" s="1">
        <v>927</v>
      </c>
      <c r="F11" s="1">
        <v>1526</v>
      </c>
      <c r="G11" s="1">
        <v>90</v>
      </c>
      <c r="H11" s="1">
        <v>1922</v>
      </c>
      <c r="I11" s="1">
        <v>1032</v>
      </c>
      <c r="J11" s="1">
        <v>1242</v>
      </c>
    </row>
    <row r="12" spans="1:10" x14ac:dyDescent="0.2">
      <c r="A12" s="1" t="s">
        <v>282</v>
      </c>
      <c r="B12" s="1">
        <v>10819</v>
      </c>
      <c r="C12" s="1">
        <v>1384</v>
      </c>
      <c r="D12" s="1">
        <v>809</v>
      </c>
      <c r="E12" s="1">
        <v>1967</v>
      </c>
      <c r="F12" s="1">
        <v>2542</v>
      </c>
      <c r="G12" s="1">
        <v>129</v>
      </c>
      <c r="H12" s="1">
        <v>1026</v>
      </c>
      <c r="I12" s="1">
        <v>2037</v>
      </c>
      <c r="J12" s="1">
        <v>925</v>
      </c>
    </row>
    <row r="13" spans="1:10" x14ac:dyDescent="0.2">
      <c r="A13" s="1" t="s">
        <v>454</v>
      </c>
      <c r="B13" s="1">
        <v>13356</v>
      </c>
      <c r="C13" s="1">
        <v>1509</v>
      </c>
      <c r="D13" s="1">
        <v>1099</v>
      </c>
      <c r="E13" s="1">
        <v>2627</v>
      </c>
      <c r="F13" s="1">
        <v>889</v>
      </c>
      <c r="G13" s="1">
        <v>118</v>
      </c>
      <c r="H13" s="1">
        <v>3183</v>
      </c>
      <c r="I13" s="1">
        <v>2674</v>
      </c>
      <c r="J13" s="1">
        <v>1257</v>
      </c>
    </row>
    <row r="14" spans="1:10" x14ac:dyDescent="0.2">
      <c r="A14" s="1" t="s">
        <v>229</v>
      </c>
      <c r="B14" s="1">
        <v>15303</v>
      </c>
      <c r="C14" s="1">
        <v>3796</v>
      </c>
      <c r="D14" s="1">
        <v>1216</v>
      </c>
      <c r="E14" s="1">
        <v>2572</v>
      </c>
      <c r="F14" s="1">
        <v>2247</v>
      </c>
      <c r="G14" s="1">
        <v>159</v>
      </c>
      <c r="H14" s="1">
        <v>3491</v>
      </c>
      <c r="I14" s="1">
        <v>623</v>
      </c>
      <c r="J14" s="1">
        <v>1199</v>
      </c>
    </row>
    <row r="15" spans="1:10" x14ac:dyDescent="0.2">
      <c r="A15" s="1" t="s">
        <v>284</v>
      </c>
      <c r="B15" s="1">
        <v>14113</v>
      </c>
      <c r="C15" s="1">
        <v>1029</v>
      </c>
      <c r="D15" s="1">
        <v>1193</v>
      </c>
      <c r="E15" s="1">
        <v>2306</v>
      </c>
      <c r="F15" s="1">
        <v>2687</v>
      </c>
      <c r="G15" s="1">
        <v>124</v>
      </c>
      <c r="H15" s="1">
        <v>4152</v>
      </c>
      <c r="I15" s="1">
        <v>1223</v>
      </c>
      <c r="J15" s="1">
        <v>1399</v>
      </c>
    </row>
    <row r="16" spans="1:10" x14ac:dyDescent="0.2">
      <c r="A16" s="1" t="s">
        <v>285</v>
      </c>
      <c r="B16" s="1">
        <v>9262</v>
      </c>
      <c r="C16" s="1">
        <v>1301</v>
      </c>
      <c r="D16" s="1">
        <v>738</v>
      </c>
      <c r="E16" s="1">
        <v>1677</v>
      </c>
      <c r="F16" s="1">
        <v>723</v>
      </c>
      <c r="G16" s="1">
        <v>44</v>
      </c>
      <c r="H16" s="1">
        <v>2720</v>
      </c>
      <c r="I16" s="1">
        <v>1681</v>
      </c>
      <c r="J16" s="1">
        <v>378</v>
      </c>
    </row>
    <row r="17" spans="1:10" x14ac:dyDescent="0.2">
      <c r="A17" s="1" t="s">
        <v>286</v>
      </c>
      <c r="B17" s="1">
        <v>9181</v>
      </c>
      <c r="C17" s="1">
        <v>1173</v>
      </c>
      <c r="D17" s="1">
        <v>846</v>
      </c>
      <c r="E17" s="1">
        <v>3</v>
      </c>
      <c r="F17" s="1">
        <v>2565</v>
      </c>
      <c r="G17" s="1">
        <v>71</v>
      </c>
      <c r="H17" s="1">
        <v>2007</v>
      </c>
      <c r="I17" s="1">
        <v>1912</v>
      </c>
      <c r="J17" s="1">
        <v>604</v>
      </c>
    </row>
    <row r="18" spans="1:10" x14ac:dyDescent="0.2">
      <c r="A18" s="1" t="s">
        <v>287</v>
      </c>
      <c r="B18" s="1">
        <v>6902</v>
      </c>
      <c r="C18" s="1">
        <v>1621</v>
      </c>
      <c r="D18" s="1">
        <v>1162</v>
      </c>
      <c r="E18" s="1">
        <v>0</v>
      </c>
      <c r="F18" s="1">
        <v>989</v>
      </c>
      <c r="G18" s="1">
        <v>111</v>
      </c>
      <c r="H18" s="1">
        <v>1144</v>
      </c>
      <c r="I18" s="1">
        <v>1260</v>
      </c>
      <c r="J18" s="1">
        <v>615</v>
      </c>
    </row>
    <row r="19" spans="1:10" x14ac:dyDescent="0.2">
      <c r="A19" s="1" t="s">
        <v>288</v>
      </c>
      <c r="B19" s="1">
        <v>10815</v>
      </c>
      <c r="C19" s="1">
        <v>2520</v>
      </c>
      <c r="D19" s="1">
        <v>742</v>
      </c>
      <c r="E19" s="1">
        <v>2</v>
      </c>
      <c r="F19" s="1">
        <v>5019</v>
      </c>
      <c r="G19" s="1">
        <v>94</v>
      </c>
      <c r="H19" s="1">
        <v>438</v>
      </c>
      <c r="I19" s="1">
        <v>589</v>
      </c>
      <c r="J19" s="1">
        <v>1411</v>
      </c>
    </row>
    <row r="20" spans="1:10" x14ac:dyDescent="0.2">
      <c r="A20" s="1" t="s">
        <v>289</v>
      </c>
      <c r="B20" s="1">
        <v>6065</v>
      </c>
      <c r="C20" s="1">
        <v>2363</v>
      </c>
      <c r="D20" s="1">
        <v>0</v>
      </c>
      <c r="E20" s="1">
        <v>2</v>
      </c>
      <c r="F20" s="1">
        <v>438</v>
      </c>
      <c r="G20" s="1">
        <v>62</v>
      </c>
      <c r="H20" s="1">
        <v>1811</v>
      </c>
      <c r="I20" s="1">
        <v>458</v>
      </c>
      <c r="J20" s="1">
        <v>931</v>
      </c>
    </row>
    <row r="21" spans="1:10" x14ac:dyDescent="0.2">
      <c r="A21" s="1" t="s">
        <v>290</v>
      </c>
      <c r="B21" s="1">
        <v>12594</v>
      </c>
      <c r="C21" s="1">
        <v>2354</v>
      </c>
      <c r="D21" s="1">
        <v>2</v>
      </c>
      <c r="E21" s="1">
        <v>9</v>
      </c>
      <c r="F21" s="1">
        <v>8100</v>
      </c>
      <c r="G21" s="1">
        <v>105</v>
      </c>
      <c r="H21" s="1">
        <v>1675</v>
      </c>
      <c r="I21" s="1">
        <v>343</v>
      </c>
      <c r="J21" s="1">
        <v>6</v>
      </c>
    </row>
    <row r="22" spans="1:10" x14ac:dyDescent="0.2">
      <c r="A22" s="1" t="s">
        <v>291</v>
      </c>
      <c r="B22" s="1">
        <v>12213</v>
      </c>
      <c r="C22" s="1">
        <v>2233</v>
      </c>
      <c r="D22" s="1">
        <v>1</v>
      </c>
      <c r="E22" s="1">
        <v>3</v>
      </c>
      <c r="F22" s="1">
        <v>6393</v>
      </c>
      <c r="G22" s="1">
        <v>75</v>
      </c>
      <c r="H22" s="1">
        <v>2332</v>
      </c>
      <c r="I22" s="1">
        <v>1175</v>
      </c>
      <c r="J22" s="1">
        <v>1</v>
      </c>
    </row>
    <row r="23" spans="1:10" x14ac:dyDescent="0.2">
      <c r="A23" s="1" t="s">
        <v>231</v>
      </c>
      <c r="B23" s="1">
        <v>5891</v>
      </c>
      <c r="C23" s="1">
        <v>3584</v>
      </c>
      <c r="D23" s="1">
        <v>1</v>
      </c>
      <c r="E23" s="1">
        <v>3</v>
      </c>
      <c r="F23" s="1">
        <v>3</v>
      </c>
      <c r="G23" s="1">
        <v>55</v>
      </c>
      <c r="H23" s="1">
        <v>984</v>
      </c>
      <c r="I23" s="1">
        <v>1252</v>
      </c>
      <c r="J23" s="1">
        <v>9</v>
      </c>
    </row>
    <row r="24" spans="1:10" x14ac:dyDescent="0.2">
      <c r="A24" s="1" t="s">
        <v>232</v>
      </c>
      <c r="B24" s="1">
        <v>3778</v>
      </c>
      <c r="C24" s="1">
        <v>2978</v>
      </c>
      <c r="D24" s="1">
        <v>0</v>
      </c>
      <c r="E24" s="1">
        <v>0</v>
      </c>
      <c r="F24" s="1">
        <v>4</v>
      </c>
      <c r="G24" s="1">
        <v>36</v>
      </c>
      <c r="H24" s="1">
        <v>749</v>
      </c>
      <c r="I24" s="1">
        <v>7</v>
      </c>
      <c r="J24" s="1">
        <v>4</v>
      </c>
    </row>
    <row r="25" spans="1:10" x14ac:dyDescent="0.2">
      <c r="A25" s="1" t="s">
        <v>292</v>
      </c>
      <c r="B25" s="1">
        <v>4415</v>
      </c>
      <c r="C25" s="1">
        <v>1272</v>
      </c>
      <c r="D25" s="1">
        <v>0</v>
      </c>
      <c r="E25" s="1">
        <v>0</v>
      </c>
      <c r="F25" s="1">
        <v>2</v>
      </c>
      <c r="G25" s="1">
        <v>17</v>
      </c>
      <c r="H25" s="1">
        <v>3124</v>
      </c>
      <c r="I25" s="1">
        <v>0</v>
      </c>
      <c r="J25" s="1">
        <v>0</v>
      </c>
    </row>
    <row r="26" spans="1:10" x14ac:dyDescent="0.2">
      <c r="A26" s="1" t="s">
        <v>293</v>
      </c>
      <c r="B26" s="1">
        <v>3232</v>
      </c>
      <c r="C26" s="1">
        <v>2118</v>
      </c>
      <c r="D26" s="1">
        <v>0</v>
      </c>
      <c r="E26" s="1">
        <v>3</v>
      </c>
      <c r="F26" s="1">
        <v>4</v>
      </c>
      <c r="G26" s="1">
        <v>45</v>
      </c>
      <c r="H26" s="1">
        <v>1057</v>
      </c>
      <c r="I26" s="1">
        <v>0</v>
      </c>
      <c r="J26" s="1">
        <v>5</v>
      </c>
    </row>
    <row r="27" spans="1:10" x14ac:dyDescent="0.2">
      <c r="A27" s="1" t="s">
        <v>294</v>
      </c>
      <c r="B27" s="1">
        <v>2789</v>
      </c>
      <c r="C27" s="1">
        <v>1123</v>
      </c>
      <c r="D27" s="1">
        <v>0</v>
      </c>
      <c r="E27" s="1">
        <v>5</v>
      </c>
      <c r="F27" s="1">
        <v>0</v>
      </c>
      <c r="G27" s="1">
        <v>11</v>
      </c>
      <c r="H27" s="1">
        <v>1650</v>
      </c>
      <c r="I27" s="1">
        <v>0</v>
      </c>
      <c r="J27" s="1">
        <v>0</v>
      </c>
    </row>
    <row r="28" spans="1:10" x14ac:dyDescent="0.2">
      <c r="A28" s="1" t="s">
        <v>295</v>
      </c>
      <c r="B28" s="1">
        <v>4863</v>
      </c>
      <c r="C28" s="1">
        <v>2580</v>
      </c>
      <c r="D28" s="1">
        <v>0</v>
      </c>
      <c r="E28" s="1">
        <v>3</v>
      </c>
      <c r="F28" s="1">
        <v>3</v>
      </c>
      <c r="G28" s="1">
        <v>44</v>
      </c>
      <c r="H28" s="1">
        <v>2233</v>
      </c>
      <c r="I28" s="1">
        <v>0</v>
      </c>
      <c r="J28" s="1">
        <v>0</v>
      </c>
    </row>
    <row r="29" spans="1:10" x14ac:dyDescent="0.2">
      <c r="A29" s="1" t="s">
        <v>296</v>
      </c>
      <c r="B29" s="1">
        <v>4045</v>
      </c>
      <c r="C29" s="1">
        <v>1691</v>
      </c>
      <c r="D29" s="1">
        <v>0</v>
      </c>
      <c r="E29" s="1">
        <v>2</v>
      </c>
      <c r="F29" s="1">
        <v>5</v>
      </c>
      <c r="G29" s="1">
        <v>54</v>
      </c>
      <c r="H29" s="1">
        <v>2293</v>
      </c>
      <c r="I29" s="1">
        <v>0</v>
      </c>
      <c r="J29" s="1">
        <v>0</v>
      </c>
    </row>
    <row r="30" spans="1:10" x14ac:dyDescent="0.2">
      <c r="A30" s="1" t="s">
        <v>297</v>
      </c>
      <c r="B30" s="1">
        <v>4596</v>
      </c>
      <c r="C30" s="1">
        <v>1160</v>
      </c>
      <c r="D30" s="1">
        <v>1</v>
      </c>
      <c r="E30" s="1">
        <v>0</v>
      </c>
      <c r="F30" s="1">
        <v>7</v>
      </c>
      <c r="G30" s="1">
        <v>43</v>
      </c>
      <c r="H30" s="1">
        <v>3384</v>
      </c>
      <c r="I30" s="1">
        <v>1</v>
      </c>
      <c r="J30" s="1">
        <v>0</v>
      </c>
    </row>
    <row r="31" spans="1:10" x14ac:dyDescent="0.2">
      <c r="A31" s="1" t="s">
        <v>298</v>
      </c>
      <c r="B31" s="1">
        <v>2100</v>
      </c>
      <c r="C31" s="1">
        <v>1354</v>
      </c>
      <c r="D31" s="1">
        <v>0</v>
      </c>
      <c r="E31" s="1">
        <v>0</v>
      </c>
      <c r="F31" s="1">
        <v>3</v>
      </c>
      <c r="G31" s="1">
        <v>45</v>
      </c>
      <c r="H31" s="1">
        <v>695</v>
      </c>
      <c r="I31" s="1">
        <v>3</v>
      </c>
      <c r="J31" s="1">
        <v>0</v>
      </c>
    </row>
    <row r="32" spans="1:10" x14ac:dyDescent="0.2">
      <c r="A32" s="1" t="s">
        <v>299</v>
      </c>
      <c r="B32" s="1">
        <v>4479</v>
      </c>
      <c r="C32" s="1">
        <v>1655</v>
      </c>
      <c r="D32" s="1">
        <v>0</v>
      </c>
      <c r="E32" s="1">
        <v>5</v>
      </c>
      <c r="F32" s="1">
        <v>5</v>
      </c>
      <c r="G32" s="1">
        <v>51</v>
      </c>
      <c r="H32" s="1">
        <v>2763</v>
      </c>
      <c r="I32" s="1">
        <v>0</v>
      </c>
      <c r="J32" s="1">
        <v>0</v>
      </c>
    </row>
    <row r="33" spans="1:10" x14ac:dyDescent="0.2">
      <c r="A33" s="1" t="s">
        <v>300</v>
      </c>
      <c r="B33" s="1">
        <v>4565</v>
      </c>
      <c r="C33" s="1">
        <v>2371</v>
      </c>
      <c r="D33" s="1">
        <v>0</v>
      </c>
      <c r="E33" s="1">
        <v>0</v>
      </c>
      <c r="F33" s="1">
        <v>4</v>
      </c>
      <c r="G33" s="1">
        <v>43</v>
      </c>
      <c r="H33" s="1">
        <v>2145</v>
      </c>
      <c r="I33" s="1">
        <v>2</v>
      </c>
      <c r="J33" s="1">
        <v>0</v>
      </c>
    </row>
    <row r="34" spans="1:10" x14ac:dyDescent="0.2">
      <c r="A34" s="1" t="s">
        <v>301</v>
      </c>
      <c r="B34" s="1">
        <v>3312</v>
      </c>
      <c r="C34" s="1">
        <v>1474</v>
      </c>
      <c r="D34" s="1">
        <v>0</v>
      </c>
      <c r="E34" s="1">
        <v>0</v>
      </c>
      <c r="F34" s="1">
        <v>5</v>
      </c>
      <c r="G34" s="1">
        <v>43</v>
      </c>
      <c r="H34" s="1">
        <v>1790</v>
      </c>
      <c r="I34" s="1">
        <v>0</v>
      </c>
      <c r="J34" s="1">
        <v>0</v>
      </c>
    </row>
    <row r="35" spans="1:10" x14ac:dyDescent="0.2">
      <c r="A35" s="1" t="s">
        <v>302</v>
      </c>
      <c r="B35" s="1">
        <v>4543</v>
      </c>
      <c r="C35" s="1">
        <v>1586</v>
      </c>
      <c r="D35" s="1">
        <v>0</v>
      </c>
      <c r="E35" s="1">
        <v>0</v>
      </c>
      <c r="F35" s="1">
        <v>16</v>
      </c>
      <c r="G35" s="1">
        <v>109</v>
      </c>
      <c r="H35" s="1">
        <v>2832</v>
      </c>
      <c r="I35" s="1">
        <v>0</v>
      </c>
      <c r="J35" s="1">
        <v>0</v>
      </c>
    </row>
    <row r="36" spans="1:10" x14ac:dyDescent="0.2">
      <c r="A36" s="1" t="s">
        <v>303</v>
      </c>
      <c r="B36" s="1">
        <v>16135</v>
      </c>
      <c r="C36" s="1">
        <v>888</v>
      </c>
      <c r="D36" s="1">
        <v>1123</v>
      </c>
      <c r="E36" s="1">
        <v>711</v>
      </c>
      <c r="F36" s="1">
        <v>7876</v>
      </c>
      <c r="G36" s="1">
        <v>249</v>
      </c>
      <c r="H36" s="1">
        <v>3425</v>
      </c>
      <c r="I36" s="1">
        <v>720</v>
      </c>
      <c r="J36" s="1">
        <v>1143</v>
      </c>
    </row>
    <row r="37" spans="1:10" x14ac:dyDescent="0.2">
      <c r="A37" s="1" t="s">
        <v>304</v>
      </c>
      <c r="B37" s="1">
        <v>11456</v>
      </c>
      <c r="C37" s="1">
        <v>2459</v>
      </c>
      <c r="D37" s="1">
        <v>670</v>
      </c>
      <c r="E37" s="1">
        <v>430</v>
      </c>
      <c r="F37" s="1">
        <v>1798</v>
      </c>
      <c r="G37" s="1">
        <v>84</v>
      </c>
      <c r="H37" s="1">
        <v>4720</v>
      </c>
      <c r="I37" s="1">
        <v>918</v>
      </c>
      <c r="J37" s="1">
        <v>377</v>
      </c>
    </row>
    <row r="38" spans="1:10" x14ac:dyDescent="0.2">
      <c r="A38" s="1" t="s">
        <v>305</v>
      </c>
      <c r="B38" s="1">
        <v>9698</v>
      </c>
      <c r="C38" s="1">
        <v>1401</v>
      </c>
      <c r="D38" s="1">
        <v>532</v>
      </c>
      <c r="E38" s="1">
        <v>763</v>
      </c>
      <c r="F38" s="1">
        <v>2337</v>
      </c>
      <c r="G38" s="1">
        <v>95</v>
      </c>
      <c r="H38" s="1">
        <v>2996</v>
      </c>
      <c r="I38" s="1">
        <v>798</v>
      </c>
      <c r="J38" s="1">
        <v>776</v>
      </c>
    </row>
    <row r="39" spans="1:10" x14ac:dyDescent="0.2">
      <c r="A39" s="1" t="s">
        <v>306</v>
      </c>
      <c r="B39" s="1">
        <v>12220</v>
      </c>
      <c r="C39" s="1">
        <v>359</v>
      </c>
      <c r="D39" s="1">
        <v>983</v>
      </c>
      <c r="E39" s="1">
        <v>2194</v>
      </c>
      <c r="F39" s="1">
        <v>2017</v>
      </c>
      <c r="G39" s="1">
        <v>146</v>
      </c>
      <c r="H39" s="1">
        <v>5023</v>
      </c>
      <c r="I39" s="1">
        <v>768</v>
      </c>
      <c r="J39" s="1">
        <v>730</v>
      </c>
    </row>
    <row r="40" spans="1:10" x14ac:dyDescent="0.2">
      <c r="A40" s="1" t="s">
        <v>307</v>
      </c>
      <c r="B40" s="1">
        <v>10729</v>
      </c>
      <c r="C40" s="1">
        <v>1728</v>
      </c>
      <c r="D40" s="1">
        <v>2151</v>
      </c>
      <c r="E40" s="1">
        <v>1203</v>
      </c>
      <c r="F40" s="1">
        <v>1642</v>
      </c>
      <c r="G40" s="1">
        <v>103</v>
      </c>
      <c r="H40" s="1">
        <v>1503</v>
      </c>
      <c r="I40" s="1">
        <v>1486</v>
      </c>
      <c r="J40" s="1">
        <v>913</v>
      </c>
    </row>
    <row r="41" spans="1:10" x14ac:dyDescent="0.2">
      <c r="A41" s="1" t="s">
        <v>308</v>
      </c>
      <c r="B41" s="1">
        <v>8065</v>
      </c>
      <c r="C41" s="1">
        <v>1911</v>
      </c>
      <c r="D41" s="1">
        <v>179</v>
      </c>
      <c r="E41" s="1">
        <v>1366</v>
      </c>
      <c r="F41" s="1">
        <v>1724</v>
      </c>
      <c r="G41" s="1">
        <v>62</v>
      </c>
      <c r="H41" s="1">
        <v>645</v>
      </c>
      <c r="I41" s="1">
        <v>1166</v>
      </c>
      <c r="J41" s="1">
        <v>1012</v>
      </c>
    </row>
    <row r="42" spans="1:10" x14ac:dyDescent="0.2">
      <c r="A42" s="1" t="s">
        <v>309</v>
      </c>
      <c r="B42" s="1">
        <v>8042</v>
      </c>
      <c r="C42" s="1">
        <v>1876</v>
      </c>
      <c r="D42" s="1">
        <v>1045</v>
      </c>
      <c r="E42" s="1">
        <v>899</v>
      </c>
      <c r="F42" s="1">
        <v>1145</v>
      </c>
      <c r="G42" s="1">
        <v>98</v>
      </c>
      <c r="H42" s="1">
        <v>849</v>
      </c>
      <c r="I42" s="1">
        <v>1306</v>
      </c>
      <c r="J42" s="1">
        <v>824</v>
      </c>
    </row>
    <row r="43" spans="1:10" x14ac:dyDescent="0.2">
      <c r="A43" s="1" t="s">
        <v>310</v>
      </c>
      <c r="B43" s="1">
        <v>10207</v>
      </c>
      <c r="C43" s="1">
        <v>2122</v>
      </c>
      <c r="D43" s="1">
        <v>1346</v>
      </c>
      <c r="E43" s="1">
        <v>927</v>
      </c>
      <c r="F43" s="1">
        <v>1526</v>
      </c>
      <c r="G43" s="1">
        <v>90</v>
      </c>
      <c r="H43" s="1">
        <v>1922</v>
      </c>
      <c r="I43" s="1">
        <v>1032</v>
      </c>
      <c r="J43" s="1">
        <v>1242</v>
      </c>
    </row>
    <row r="44" spans="1:10" x14ac:dyDescent="0.2">
      <c r="A44" s="1" t="s">
        <v>311</v>
      </c>
      <c r="B44" s="1">
        <v>10819</v>
      </c>
      <c r="C44" s="1">
        <v>1384</v>
      </c>
      <c r="D44" s="1">
        <v>809</v>
      </c>
      <c r="E44" s="1">
        <v>1967</v>
      </c>
      <c r="F44" s="1">
        <v>2542</v>
      </c>
      <c r="G44" s="1">
        <v>129</v>
      </c>
      <c r="H44" s="1">
        <v>1026</v>
      </c>
      <c r="I44" s="1">
        <v>2037</v>
      </c>
      <c r="J44" s="1">
        <v>925</v>
      </c>
    </row>
    <row r="45" spans="1:10" x14ac:dyDescent="0.2">
      <c r="A45" s="1" t="s">
        <v>312</v>
      </c>
      <c r="B45" s="1">
        <v>13356</v>
      </c>
      <c r="C45" s="1">
        <v>1509</v>
      </c>
      <c r="D45" s="1">
        <v>1099</v>
      </c>
      <c r="E45" s="1">
        <v>2627</v>
      </c>
      <c r="F45" s="1">
        <v>889</v>
      </c>
      <c r="G45" s="1">
        <v>118</v>
      </c>
      <c r="H45" s="1">
        <v>3183</v>
      </c>
      <c r="I45" s="1">
        <v>2674</v>
      </c>
      <c r="J45" s="1">
        <v>1257</v>
      </c>
    </row>
    <row r="46" spans="1:10" x14ac:dyDescent="0.2">
      <c r="A46" s="1" t="s">
        <v>313</v>
      </c>
      <c r="B46" s="1">
        <v>15303</v>
      </c>
      <c r="C46" s="1">
        <v>3796</v>
      </c>
      <c r="D46" s="1">
        <v>1216</v>
      </c>
      <c r="E46" s="1">
        <v>2572</v>
      </c>
      <c r="F46" s="1">
        <v>2247</v>
      </c>
      <c r="G46" s="1">
        <v>159</v>
      </c>
      <c r="H46" s="1">
        <v>3491</v>
      </c>
      <c r="I46" s="1">
        <v>623</v>
      </c>
      <c r="J46" s="1">
        <v>1199</v>
      </c>
    </row>
    <row r="47" spans="1:10" x14ac:dyDescent="0.2">
      <c r="A47" s="1" t="s">
        <v>314</v>
      </c>
      <c r="B47" s="1">
        <v>14113</v>
      </c>
      <c r="C47" s="1">
        <v>1029</v>
      </c>
      <c r="D47" s="1">
        <v>1193</v>
      </c>
      <c r="E47" s="1">
        <v>2306</v>
      </c>
      <c r="F47" s="1">
        <v>2687</v>
      </c>
      <c r="G47" s="1">
        <v>124</v>
      </c>
      <c r="H47" s="1">
        <v>4152</v>
      </c>
      <c r="I47" s="1">
        <v>1223</v>
      </c>
      <c r="J47" s="1">
        <v>1399</v>
      </c>
    </row>
    <row r="48" spans="1:10" x14ac:dyDescent="0.2">
      <c r="A48" s="1" t="s">
        <v>315</v>
      </c>
      <c r="B48" s="1">
        <v>9262</v>
      </c>
      <c r="C48" s="1">
        <v>1301</v>
      </c>
      <c r="D48" s="1">
        <v>738</v>
      </c>
      <c r="E48" s="1">
        <v>1677</v>
      </c>
      <c r="F48" s="1">
        <v>723</v>
      </c>
      <c r="G48" s="1">
        <v>44</v>
      </c>
      <c r="H48" s="1">
        <v>2720</v>
      </c>
      <c r="I48" s="1">
        <v>1681</v>
      </c>
      <c r="J48" s="1">
        <v>378</v>
      </c>
    </row>
    <row r="49" spans="1:10" x14ac:dyDescent="0.2">
      <c r="A49" s="1" t="s">
        <v>316</v>
      </c>
      <c r="B49" s="1">
        <v>9181</v>
      </c>
      <c r="C49" s="1">
        <v>1173</v>
      </c>
      <c r="D49" s="1">
        <v>846</v>
      </c>
      <c r="E49" s="1">
        <v>3</v>
      </c>
      <c r="F49" s="1">
        <v>2565</v>
      </c>
      <c r="G49" s="1">
        <v>71</v>
      </c>
      <c r="H49" s="1">
        <v>2007</v>
      </c>
      <c r="I49" s="1">
        <v>1912</v>
      </c>
      <c r="J49" s="1">
        <v>604</v>
      </c>
    </row>
    <row r="50" spans="1:10" x14ac:dyDescent="0.2">
      <c r="A50" s="1" t="s">
        <v>317</v>
      </c>
      <c r="B50" s="1">
        <v>6902</v>
      </c>
      <c r="C50" s="1">
        <v>1621</v>
      </c>
      <c r="D50" s="1">
        <v>1162</v>
      </c>
      <c r="E50" s="1">
        <v>0</v>
      </c>
      <c r="F50" s="1">
        <v>989</v>
      </c>
      <c r="G50" s="1">
        <v>111</v>
      </c>
      <c r="H50" s="1">
        <v>1144</v>
      </c>
      <c r="I50" s="1">
        <v>1260</v>
      </c>
      <c r="J50" s="1">
        <v>615</v>
      </c>
    </row>
    <row r="51" spans="1:10" x14ac:dyDescent="0.2">
      <c r="A51" s="1" t="s">
        <v>318</v>
      </c>
      <c r="B51" s="1">
        <v>10815</v>
      </c>
      <c r="C51" s="1">
        <v>2520</v>
      </c>
      <c r="D51" s="1">
        <v>742</v>
      </c>
      <c r="E51" s="1">
        <v>2</v>
      </c>
      <c r="F51" s="1">
        <v>5019</v>
      </c>
      <c r="G51" s="1">
        <v>94</v>
      </c>
      <c r="H51" s="1">
        <v>438</v>
      </c>
      <c r="I51" s="1">
        <v>589</v>
      </c>
      <c r="J51" s="1">
        <v>1411</v>
      </c>
    </row>
    <row r="52" spans="1:10" x14ac:dyDescent="0.2">
      <c r="A52" s="1" t="s">
        <v>319</v>
      </c>
      <c r="B52" s="1">
        <v>16135</v>
      </c>
      <c r="C52" s="1">
        <v>888</v>
      </c>
      <c r="D52" s="1">
        <v>1123</v>
      </c>
      <c r="E52" s="1">
        <v>711</v>
      </c>
      <c r="F52" s="1">
        <v>7876</v>
      </c>
      <c r="G52" s="1">
        <v>249</v>
      </c>
      <c r="H52" s="1">
        <v>3425</v>
      </c>
      <c r="I52" s="1">
        <v>720</v>
      </c>
      <c r="J52" s="1">
        <v>1143</v>
      </c>
    </row>
    <row r="53" spans="1:10" x14ac:dyDescent="0.2">
      <c r="A53" s="1" t="s">
        <v>320</v>
      </c>
      <c r="B53" s="1">
        <v>11456</v>
      </c>
      <c r="C53" s="1">
        <v>2459</v>
      </c>
      <c r="D53" s="1">
        <v>670</v>
      </c>
      <c r="E53" s="1">
        <v>430</v>
      </c>
      <c r="F53" s="1">
        <v>1798</v>
      </c>
      <c r="G53" s="1">
        <v>84</v>
      </c>
      <c r="H53" s="1">
        <v>4720</v>
      </c>
      <c r="I53" s="1">
        <v>918</v>
      </c>
      <c r="J53" s="1">
        <v>377</v>
      </c>
    </row>
    <row r="54" spans="1:10" x14ac:dyDescent="0.2">
      <c r="A54" s="1" t="s">
        <v>237</v>
      </c>
      <c r="B54" s="1">
        <v>9698</v>
      </c>
      <c r="C54" s="1">
        <v>1401</v>
      </c>
      <c r="D54" s="1">
        <v>532</v>
      </c>
      <c r="E54" s="1">
        <v>763</v>
      </c>
      <c r="F54" s="1">
        <v>2337</v>
      </c>
      <c r="G54" s="1">
        <v>95</v>
      </c>
      <c r="H54" s="1">
        <v>2996</v>
      </c>
      <c r="I54" s="1">
        <v>798</v>
      </c>
      <c r="J54" s="1">
        <v>776</v>
      </c>
    </row>
    <row r="55" spans="1:10" x14ac:dyDescent="0.2">
      <c r="A55" s="1" t="s">
        <v>321</v>
      </c>
      <c r="B55" s="1">
        <v>12220</v>
      </c>
      <c r="C55" s="1">
        <v>359</v>
      </c>
      <c r="D55" s="1">
        <v>983</v>
      </c>
      <c r="E55" s="1">
        <v>2194</v>
      </c>
      <c r="F55" s="1">
        <v>2017</v>
      </c>
      <c r="G55" s="1">
        <v>146</v>
      </c>
      <c r="H55" s="1">
        <v>5023</v>
      </c>
      <c r="I55" s="1">
        <v>768</v>
      </c>
      <c r="J55" s="1">
        <v>730</v>
      </c>
    </row>
    <row r="56" spans="1:10" x14ac:dyDescent="0.2">
      <c r="A56" s="1" t="s">
        <v>322</v>
      </c>
      <c r="B56" s="1">
        <v>10729</v>
      </c>
      <c r="C56" s="1">
        <v>1728</v>
      </c>
      <c r="D56" s="1">
        <v>2151</v>
      </c>
      <c r="E56" s="1">
        <v>1203</v>
      </c>
      <c r="F56" s="1">
        <v>1642</v>
      </c>
      <c r="G56" s="1">
        <v>103</v>
      </c>
      <c r="H56" s="1">
        <v>1503</v>
      </c>
      <c r="I56" s="1">
        <v>1486</v>
      </c>
      <c r="J56" s="1">
        <v>913</v>
      </c>
    </row>
    <row r="57" spans="1:10" x14ac:dyDescent="0.2">
      <c r="A57" s="1" t="s">
        <v>323</v>
      </c>
      <c r="B57" s="1">
        <v>8065</v>
      </c>
      <c r="C57" s="1">
        <v>1911</v>
      </c>
      <c r="D57" s="1">
        <v>179</v>
      </c>
      <c r="E57" s="1">
        <v>1366</v>
      </c>
      <c r="F57" s="1">
        <v>1724</v>
      </c>
      <c r="G57" s="1">
        <v>62</v>
      </c>
      <c r="H57" s="1">
        <v>645</v>
      </c>
      <c r="I57" s="1">
        <v>1166</v>
      </c>
      <c r="J57" s="1">
        <v>1012</v>
      </c>
    </row>
    <row r="58" spans="1:10" x14ac:dyDescent="0.2">
      <c r="A58" s="1" t="s">
        <v>324</v>
      </c>
      <c r="B58" s="1">
        <v>8042</v>
      </c>
      <c r="C58" s="1">
        <v>1876</v>
      </c>
      <c r="D58" s="1">
        <v>1045</v>
      </c>
      <c r="E58" s="1">
        <v>899</v>
      </c>
      <c r="F58" s="1">
        <v>1145</v>
      </c>
      <c r="G58" s="1">
        <v>98</v>
      </c>
      <c r="H58" s="1">
        <v>849</v>
      </c>
      <c r="I58" s="1">
        <v>1306</v>
      </c>
      <c r="J58" s="1">
        <v>824</v>
      </c>
    </row>
    <row r="59" spans="1:10" x14ac:dyDescent="0.2">
      <c r="A59" s="1" t="s">
        <v>325</v>
      </c>
      <c r="B59" s="1">
        <v>10207</v>
      </c>
      <c r="C59" s="1">
        <v>2122</v>
      </c>
      <c r="D59" s="1">
        <v>1346</v>
      </c>
      <c r="E59" s="1">
        <v>927</v>
      </c>
      <c r="F59" s="1">
        <v>1526</v>
      </c>
      <c r="G59" s="1">
        <v>90</v>
      </c>
      <c r="H59" s="1">
        <v>1922</v>
      </c>
      <c r="I59" s="1">
        <v>1032</v>
      </c>
      <c r="J59" s="1">
        <v>1242</v>
      </c>
    </row>
    <row r="60" spans="1:10" x14ac:dyDescent="0.2">
      <c r="A60" s="31" t="s">
        <v>547</v>
      </c>
      <c r="B60" s="31"/>
      <c r="C60" s="31"/>
      <c r="D60" s="31"/>
      <c r="E60" s="31"/>
      <c r="F60" s="31"/>
      <c r="G60" s="31"/>
      <c r="H60" s="31"/>
      <c r="I60" s="31"/>
      <c r="J60" s="31"/>
    </row>
    <row r="63" spans="1:10" x14ac:dyDescent="0.2">
      <c r="A63" s="1" t="s">
        <v>627</v>
      </c>
    </row>
    <row r="64" spans="1:10" x14ac:dyDescent="0.2">
      <c r="A64" s="23" t="s">
        <v>604</v>
      </c>
      <c r="B64" s="4" t="s">
        <v>0</v>
      </c>
      <c r="C64" s="4" t="s">
        <v>1</v>
      </c>
      <c r="D64" s="4" t="s">
        <v>2</v>
      </c>
      <c r="E64" s="4" t="s">
        <v>3</v>
      </c>
      <c r="F64" s="4" t="s">
        <v>4</v>
      </c>
      <c r="G64" s="4" t="s">
        <v>5</v>
      </c>
      <c r="H64" s="4" t="s">
        <v>6</v>
      </c>
      <c r="I64" s="4" t="s">
        <v>7</v>
      </c>
      <c r="J64" s="5" t="s">
        <v>8</v>
      </c>
    </row>
    <row r="65" spans="1:10" x14ac:dyDescent="0.2">
      <c r="A65" s="1" t="s">
        <v>455</v>
      </c>
      <c r="B65" s="1">
        <v>10819</v>
      </c>
      <c r="C65" s="1">
        <v>1384</v>
      </c>
      <c r="D65" s="1">
        <v>809</v>
      </c>
      <c r="E65" s="1">
        <v>1967</v>
      </c>
      <c r="F65" s="1">
        <v>2542</v>
      </c>
      <c r="G65" s="1">
        <v>129</v>
      </c>
      <c r="H65" s="1">
        <v>1026</v>
      </c>
      <c r="I65" s="1">
        <v>2037</v>
      </c>
      <c r="J65" s="1">
        <v>925</v>
      </c>
    </row>
    <row r="66" spans="1:10" x14ac:dyDescent="0.2">
      <c r="A66" s="1" t="s">
        <v>327</v>
      </c>
      <c r="B66" s="1">
        <v>13356</v>
      </c>
      <c r="C66" s="1">
        <v>1509</v>
      </c>
      <c r="D66" s="1">
        <v>1099</v>
      </c>
      <c r="E66" s="1">
        <v>2627</v>
      </c>
      <c r="F66" s="1">
        <v>889</v>
      </c>
      <c r="G66" s="1">
        <v>118</v>
      </c>
      <c r="H66" s="1">
        <v>3183</v>
      </c>
      <c r="I66" s="1">
        <v>2674</v>
      </c>
      <c r="J66" s="1">
        <v>1257</v>
      </c>
    </row>
    <row r="67" spans="1:10" x14ac:dyDescent="0.2">
      <c r="A67" s="1" t="s">
        <v>328</v>
      </c>
      <c r="B67" s="1">
        <v>15303</v>
      </c>
      <c r="C67" s="1">
        <v>3796</v>
      </c>
      <c r="D67" s="1">
        <v>1216</v>
      </c>
      <c r="E67" s="1">
        <v>2572</v>
      </c>
      <c r="F67" s="1">
        <v>2247</v>
      </c>
      <c r="G67" s="1">
        <v>159</v>
      </c>
      <c r="H67" s="1">
        <v>3491</v>
      </c>
      <c r="I67" s="1">
        <v>623</v>
      </c>
      <c r="J67" s="1">
        <v>1199</v>
      </c>
    </row>
    <row r="68" spans="1:10" x14ac:dyDescent="0.2">
      <c r="A68" s="1" t="s">
        <v>329</v>
      </c>
      <c r="B68" s="1">
        <v>14113</v>
      </c>
      <c r="C68" s="1">
        <v>1029</v>
      </c>
      <c r="D68" s="1">
        <v>1193</v>
      </c>
      <c r="E68" s="1">
        <v>2306</v>
      </c>
      <c r="F68" s="1">
        <v>2687</v>
      </c>
      <c r="G68" s="1">
        <v>124</v>
      </c>
      <c r="H68" s="1">
        <v>4152</v>
      </c>
      <c r="I68" s="1">
        <v>1223</v>
      </c>
      <c r="J68" s="1">
        <v>1399</v>
      </c>
    </row>
    <row r="69" spans="1:10" x14ac:dyDescent="0.2">
      <c r="A69" s="1" t="s">
        <v>330</v>
      </c>
      <c r="B69" s="1">
        <v>9262</v>
      </c>
      <c r="C69" s="1">
        <v>1301</v>
      </c>
      <c r="D69" s="1">
        <v>738</v>
      </c>
      <c r="E69" s="1">
        <v>1677</v>
      </c>
      <c r="F69" s="1">
        <v>723</v>
      </c>
      <c r="G69" s="1">
        <v>44</v>
      </c>
      <c r="H69" s="1">
        <v>2720</v>
      </c>
      <c r="I69" s="1">
        <v>1681</v>
      </c>
      <c r="J69" s="1">
        <v>378</v>
      </c>
    </row>
    <row r="70" spans="1:10" x14ac:dyDescent="0.2">
      <c r="A70" s="1" t="s">
        <v>331</v>
      </c>
      <c r="B70" s="1">
        <v>16135</v>
      </c>
      <c r="C70" s="1">
        <v>888</v>
      </c>
      <c r="D70" s="1">
        <v>1123</v>
      </c>
      <c r="E70" s="1">
        <v>711</v>
      </c>
      <c r="F70" s="1">
        <v>7876</v>
      </c>
      <c r="G70" s="1">
        <v>249</v>
      </c>
      <c r="H70" s="1">
        <v>3425</v>
      </c>
      <c r="I70" s="1">
        <v>720</v>
      </c>
      <c r="J70" s="1">
        <v>1143</v>
      </c>
    </row>
    <row r="71" spans="1:10" x14ac:dyDescent="0.2">
      <c r="A71" s="1" t="s">
        <v>332</v>
      </c>
      <c r="B71" s="1">
        <v>11456</v>
      </c>
      <c r="C71" s="1">
        <v>2459</v>
      </c>
      <c r="D71" s="1">
        <v>670</v>
      </c>
      <c r="E71" s="1">
        <v>430</v>
      </c>
      <c r="F71" s="1">
        <v>1798</v>
      </c>
      <c r="G71" s="1">
        <v>84</v>
      </c>
      <c r="H71" s="1">
        <v>4720</v>
      </c>
      <c r="I71" s="1">
        <v>918</v>
      </c>
      <c r="J71" s="1">
        <v>377</v>
      </c>
    </row>
    <row r="72" spans="1:10" x14ac:dyDescent="0.2">
      <c r="A72" s="1" t="s">
        <v>333</v>
      </c>
      <c r="B72" s="1">
        <v>9698</v>
      </c>
      <c r="C72" s="1">
        <v>1401</v>
      </c>
      <c r="D72" s="1">
        <v>532</v>
      </c>
      <c r="E72" s="1">
        <v>763</v>
      </c>
      <c r="F72" s="1">
        <v>2337</v>
      </c>
      <c r="G72" s="1">
        <v>95</v>
      </c>
      <c r="H72" s="1">
        <v>2996</v>
      </c>
      <c r="I72" s="1">
        <v>798</v>
      </c>
      <c r="J72" s="1">
        <v>776</v>
      </c>
    </row>
    <row r="73" spans="1:10" x14ac:dyDescent="0.2">
      <c r="A73" s="1" t="s">
        <v>334</v>
      </c>
      <c r="B73" s="1">
        <v>12220</v>
      </c>
      <c r="C73" s="1">
        <v>359</v>
      </c>
      <c r="D73" s="1">
        <v>983</v>
      </c>
      <c r="E73" s="1">
        <v>2194</v>
      </c>
      <c r="F73" s="1">
        <v>2017</v>
      </c>
      <c r="G73" s="1">
        <v>146</v>
      </c>
      <c r="H73" s="1">
        <v>5023</v>
      </c>
      <c r="I73" s="1">
        <v>768</v>
      </c>
      <c r="J73" s="1">
        <v>730</v>
      </c>
    </row>
    <row r="74" spans="1:10" x14ac:dyDescent="0.2">
      <c r="A74" s="1" t="s">
        <v>335</v>
      </c>
      <c r="B74" s="1">
        <v>10729</v>
      </c>
      <c r="C74" s="1">
        <v>1728</v>
      </c>
      <c r="D74" s="1">
        <v>2151</v>
      </c>
      <c r="E74" s="1">
        <v>1203</v>
      </c>
      <c r="F74" s="1">
        <v>1642</v>
      </c>
      <c r="G74" s="1">
        <v>103</v>
      </c>
      <c r="H74" s="1">
        <v>1503</v>
      </c>
      <c r="I74" s="1">
        <v>1486</v>
      </c>
      <c r="J74" s="1">
        <v>913</v>
      </c>
    </row>
    <row r="75" spans="1:10" x14ac:dyDescent="0.2">
      <c r="A75" s="1" t="s">
        <v>336</v>
      </c>
      <c r="B75" s="1">
        <v>8065</v>
      </c>
      <c r="C75" s="1">
        <v>1911</v>
      </c>
      <c r="D75" s="1">
        <v>179</v>
      </c>
      <c r="E75" s="1">
        <v>1366</v>
      </c>
      <c r="F75" s="1">
        <v>1724</v>
      </c>
      <c r="G75" s="1">
        <v>62</v>
      </c>
      <c r="H75" s="1">
        <v>645</v>
      </c>
      <c r="I75" s="1">
        <v>1166</v>
      </c>
      <c r="J75" s="1">
        <v>1012</v>
      </c>
    </row>
    <row r="76" spans="1:10" x14ac:dyDescent="0.2">
      <c r="A76" s="1" t="s">
        <v>337</v>
      </c>
      <c r="B76" s="1">
        <v>8042</v>
      </c>
      <c r="C76" s="1">
        <v>1876</v>
      </c>
      <c r="D76" s="1">
        <v>1045</v>
      </c>
      <c r="E76" s="1">
        <v>899</v>
      </c>
      <c r="F76" s="1">
        <v>1145</v>
      </c>
      <c r="G76" s="1">
        <v>98</v>
      </c>
      <c r="H76" s="1">
        <v>849</v>
      </c>
      <c r="I76" s="1">
        <v>1306</v>
      </c>
      <c r="J76" s="1">
        <v>824</v>
      </c>
    </row>
    <row r="77" spans="1:10" x14ac:dyDescent="0.2">
      <c r="A77" s="1" t="s">
        <v>338</v>
      </c>
      <c r="B77" s="1">
        <v>10207</v>
      </c>
      <c r="C77" s="1">
        <v>2122</v>
      </c>
      <c r="D77" s="1">
        <v>1346</v>
      </c>
      <c r="E77" s="1">
        <v>927</v>
      </c>
      <c r="F77" s="1">
        <v>1526</v>
      </c>
      <c r="G77" s="1">
        <v>90</v>
      </c>
      <c r="H77" s="1">
        <v>1922</v>
      </c>
      <c r="I77" s="1">
        <v>1032</v>
      </c>
      <c r="J77" s="1">
        <v>1242</v>
      </c>
    </row>
    <row r="78" spans="1:10" x14ac:dyDescent="0.2">
      <c r="A78" s="1" t="s">
        <v>339</v>
      </c>
      <c r="B78" s="1">
        <v>10819</v>
      </c>
      <c r="C78" s="1">
        <v>1384</v>
      </c>
      <c r="D78" s="1">
        <v>809</v>
      </c>
      <c r="E78" s="1">
        <v>1967</v>
      </c>
      <c r="F78" s="1">
        <v>2542</v>
      </c>
      <c r="G78" s="1">
        <v>129</v>
      </c>
      <c r="H78" s="1">
        <v>1026</v>
      </c>
      <c r="I78" s="1">
        <v>2037</v>
      </c>
      <c r="J78" s="1">
        <v>925</v>
      </c>
    </row>
    <row r="79" spans="1:10" x14ac:dyDescent="0.2">
      <c r="A79" s="1" t="s">
        <v>340</v>
      </c>
      <c r="B79" s="1">
        <v>13356</v>
      </c>
      <c r="C79" s="1">
        <v>1509</v>
      </c>
      <c r="D79" s="1">
        <v>1099</v>
      </c>
      <c r="E79" s="1">
        <v>2627</v>
      </c>
      <c r="F79" s="1">
        <v>889</v>
      </c>
      <c r="G79" s="1">
        <v>118</v>
      </c>
      <c r="H79" s="1">
        <v>3183</v>
      </c>
      <c r="I79" s="1">
        <v>2674</v>
      </c>
      <c r="J79" s="1">
        <v>1257</v>
      </c>
    </row>
    <row r="80" spans="1:10" x14ac:dyDescent="0.2">
      <c r="A80" s="1" t="s">
        <v>341</v>
      </c>
      <c r="B80" s="1">
        <v>15303</v>
      </c>
      <c r="C80" s="1">
        <v>3796</v>
      </c>
      <c r="D80" s="1">
        <v>1216</v>
      </c>
      <c r="E80" s="1">
        <v>2572</v>
      </c>
      <c r="F80" s="1">
        <v>2247</v>
      </c>
      <c r="G80" s="1">
        <v>159</v>
      </c>
      <c r="H80" s="1">
        <v>3491</v>
      </c>
      <c r="I80" s="1">
        <v>623</v>
      </c>
      <c r="J80" s="1">
        <v>1199</v>
      </c>
    </row>
    <row r="81" spans="1:10" x14ac:dyDescent="0.2">
      <c r="A81" s="1" t="s">
        <v>342</v>
      </c>
      <c r="B81" s="1">
        <v>14113</v>
      </c>
      <c r="C81" s="1">
        <v>1029</v>
      </c>
      <c r="D81" s="1">
        <v>1193</v>
      </c>
      <c r="E81" s="1">
        <v>2306</v>
      </c>
      <c r="F81" s="1">
        <v>2687</v>
      </c>
      <c r="G81" s="1">
        <v>124</v>
      </c>
      <c r="H81" s="1">
        <v>4152</v>
      </c>
      <c r="I81" s="1">
        <v>1223</v>
      </c>
      <c r="J81" s="1">
        <v>1399</v>
      </c>
    </row>
    <row r="82" spans="1:10" x14ac:dyDescent="0.2">
      <c r="A82" s="1" t="s">
        <v>343</v>
      </c>
      <c r="B82" s="1">
        <v>9262</v>
      </c>
      <c r="C82" s="1">
        <v>1301</v>
      </c>
      <c r="D82" s="1">
        <v>738</v>
      </c>
      <c r="E82" s="1">
        <v>1677</v>
      </c>
      <c r="F82" s="1">
        <v>723</v>
      </c>
      <c r="G82" s="1">
        <v>44</v>
      </c>
      <c r="H82" s="1">
        <v>2720</v>
      </c>
      <c r="I82" s="1">
        <v>1681</v>
      </c>
      <c r="J82" s="1">
        <v>378</v>
      </c>
    </row>
    <row r="83" spans="1:10" x14ac:dyDescent="0.2">
      <c r="A83" s="1" t="s">
        <v>344</v>
      </c>
      <c r="B83" s="1">
        <v>9181</v>
      </c>
      <c r="C83" s="1">
        <v>1173</v>
      </c>
      <c r="D83" s="1">
        <v>846</v>
      </c>
      <c r="E83" s="1">
        <v>3</v>
      </c>
      <c r="F83" s="1">
        <v>2565</v>
      </c>
      <c r="G83" s="1">
        <v>71</v>
      </c>
      <c r="H83" s="1">
        <v>2007</v>
      </c>
      <c r="I83" s="1">
        <v>1912</v>
      </c>
      <c r="J83" s="1">
        <v>604</v>
      </c>
    </row>
    <row r="84" spans="1:10" x14ac:dyDescent="0.2">
      <c r="A84" s="1" t="s">
        <v>345</v>
      </c>
      <c r="B84" s="1">
        <v>6902</v>
      </c>
      <c r="C84" s="1">
        <v>1621</v>
      </c>
      <c r="D84" s="1">
        <v>1162</v>
      </c>
      <c r="E84" s="1">
        <v>0</v>
      </c>
      <c r="F84" s="1">
        <v>989</v>
      </c>
      <c r="G84" s="1">
        <v>111</v>
      </c>
      <c r="H84" s="1">
        <v>1144</v>
      </c>
      <c r="I84" s="1">
        <v>1260</v>
      </c>
      <c r="J84" s="1">
        <v>615</v>
      </c>
    </row>
    <row r="85" spans="1:10" x14ac:dyDescent="0.2">
      <c r="A85" s="1" t="s">
        <v>346</v>
      </c>
      <c r="B85" s="1">
        <v>10815</v>
      </c>
      <c r="C85" s="1">
        <v>2520</v>
      </c>
      <c r="D85" s="1">
        <v>742</v>
      </c>
      <c r="E85" s="1">
        <v>2</v>
      </c>
      <c r="F85" s="1">
        <v>5019</v>
      </c>
      <c r="G85" s="1">
        <v>94</v>
      </c>
      <c r="H85" s="1">
        <v>438</v>
      </c>
      <c r="I85" s="1">
        <v>589</v>
      </c>
      <c r="J85" s="1">
        <v>1411</v>
      </c>
    </row>
    <row r="86" spans="1:10" x14ac:dyDescent="0.2">
      <c r="A86" s="1" t="s">
        <v>347</v>
      </c>
      <c r="B86" s="1">
        <v>6065</v>
      </c>
      <c r="C86" s="1">
        <v>2363</v>
      </c>
      <c r="D86" s="1">
        <v>0</v>
      </c>
      <c r="E86" s="1">
        <v>2</v>
      </c>
      <c r="F86" s="1">
        <v>438</v>
      </c>
      <c r="G86" s="1">
        <v>62</v>
      </c>
      <c r="H86" s="1">
        <v>1811</v>
      </c>
      <c r="I86" s="1">
        <v>458</v>
      </c>
      <c r="J86" s="1">
        <v>931</v>
      </c>
    </row>
    <row r="87" spans="1:10" x14ac:dyDescent="0.2">
      <c r="A87" s="1" t="s">
        <v>348</v>
      </c>
      <c r="B87" s="1">
        <v>12594</v>
      </c>
      <c r="C87" s="1">
        <v>2354</v>
      </c>
      <c r="D87" s="1">
        <v>2</v>
      </c>
      <c r="E87" s="1">
        <v>9</v>
      </c>
      <c r="F87" s="1">
        <v>8100</v>
      </c>
      <c r="G87" s="1">
        <v>105</v>
      </c>
      <c r="H87" s="1">
        <v>1675</v>
      </c>
      <c r="I87" s="1">
        <v>343</v>
      </c>
      <c r="J87" s="1">
        <v>6</v>
      </c>
    </row>
    <row r="88" spans="1:10" x14ac:dyDescent="0.2">
      <c r="A88" s="1" t="s">
        <v>349</v>
      </c>
      <c r="B88" s="1">
        <v>12213</v>
      </c>
      <c r="C88" s="1">
        <v>2233</v>
      </c>
      <c r="D88" s="1">
        <v>1</v>
      </c>
      <c r="E88" s="1">
        <v>3</v>
      </c>
      <c r="F88" s="1">
        <v>6393</v>
      </c>
      <c r="G88" s="1">
        <v>75</v>
      </c>
      <c r="H88" s="1">
        <v>2332</v>
      </c>
      <c r="I88" s="1">
        <v>1175</v>
      </c>
      <c r="J88" s="1">
        <v>1</v>
      </c>
    </row>
    <row r="89" spans="1:10" x14ac:dyDescent="0.2">
      <c r="A89" s="1" t="s">
        <v>350</v>
      </c>
      <c r="B89" s="1">
        <v>16135</v>
      </c>
      <c r="C89" s="1">
        <v>888</v>
      </c>
      <c r="D89" s="1">
        <v>1123</v>
      </c>
      <c r="E89" s="1">
        <v>711</v>
      </c>
      <c r="F89" s="1">
        <v>7876</v>
      </c>
      <c r="G89" s="1">
        <v>249</v>
      </c>
      <c r="H89" s="1">
        <v>3425</v>
      </c>
      <c r="I89" s="1">
        <v>720</v>
      </c>
      <c r="J89" s="1">
        <v>1143</v>
      </c>
    </row>
    <row r="90" spans="1:10" x14ac:dyDescent="0.2">
      <c r="A90" s="1" t="s">
        <v>351</v>
      </c>
      <c r="B90" s="1">
        <v>11456</v>
      </c>
      <c r="C90" s="1">
        <v>2459</v>
      </c>
      <c r="D90" s="1">
        <v>670</v>
      </c>
      <c r="E90" s="1">
        <v>430</v>
      </c>
      <c r="F90" s="1">
        <v>1798</v>
      </c>
      <c r="G90" s="1">
        <v>84</v>
      </c>
      <c r="H90" s="1">
        <v>4720</v>
      </c>
      <c r="I90" s="1">
        <v>918</v>
      </c>
      <c r="J90" s="1">
        <v>377</v>
      </c>
    </row>
    <row r="91" spans="1:10" x14ac:dyDescent="0.2">
      <c r="A91" s="1" t="s">
        <v>456</v>
      </c>
      <c r="B91" s="1">
        <v>9698</v>
      </c>
      <c r="C91" s="1">
        <v>1401</v>
      </c>
      <c r="D91" s="1">
        <v>532</v>
      </c>
      <c r="E91" s="1">
        <v>763</v>
      </c>
      <c r="F91" s="1">
        <v>2337</v>
      </c>
      <c r="G91" s="1">
        <v>95</v>
      </c>
      <c r="H91" s="1">
        <v>2996</v>
      </c>
      <c r="I91" s="1">
        <v>798</v>
      </c>
      <c r="J91" s="1">
        <v>776</v>
      </c>
    </row>
    <row r="92" spans="1:10" x14ac:dyDescent="0.2">
      <c r="A92" s="1" t="s">
        <v>353</v>
      </c>
      <c r="B92" s="1">
        <v>12220</v>
      </c>
      <c r="C92" s="1">
        <v>359</v>
      </c>
      <c r="D92" s="1">
        <v>983</v>
      </c>
      <c r="E92" s="1">
        <v>2194</v>
      </c>
      <c r="F92" s="1">
        <v>2017</v>
      </c>
      <c r="G92" s="1">
        <v>146</v>
      </c>
      <c r="H92" s="1">
        <v>5023</v>
      </c>
      <c r="I92" s="1">
        <v>768</v>
      </c>
      <c r="J92" s="1">
        <v>730</v>
      </c>
    </row>
    <row r="93" spans="1:10" x14ac:dyDescent="0.2">
      <c r="A93" s="1" t="s">
        <v>354</v>
      </c>
      <c r="B93" s="1">
        <v>10729</v>
      </c>
      <c r="C93" s="1">
        <v>1728</v>
      </c>
      <c r="D93" s="1">
        <v>2151</v>
      </c>
      <c r="E93" s="1">
        <v>1203</v>
      </c>
      <c r="F93" s="1">
        <v>1642</v>
      </c>
      <c r="G93" s="1">
        <v>103</v>
      </c>
      <c r="H93" s="1">
        <v>1503</v>
      </c>
      <c r="I93" s="1">
        <v>1486</v>
      </c>
      <c r="J93" s="1">
        <v>913</v>
      </c>
    </row>
    <row r="94" spans="1:10" x14ac:dyDescent="0.2">
      <c r="A94" s="1" t="s">
        <v>355</v>
      </c>
      <c r="B94" s="1">
        <v>8065</v>
      </c>
      <c r="C94" s="1">
        <v>1911</v>
      </c>
      <c r="D94" s="1">
        <v>179</v>
      </c>
      <c r="E94" s="1">
        <v>1366</v>
      </c>
      <c r="F94" s="1">
        <v>1724</v>
      </c>
      <c r="G94" s="1">
        <v>62</v>
      </c>
      <c r="H94" s="1">
        <v>645</v>
      </c>
      <c r="I94" s="1">
        <v>1166</v>
      </c>
      <c r="J94" s="1">
        <v>1012</v>
      </c>
    </row>
    <row r="95" spans="1:10" x14ac:dyDescent="0.2">
      <c r="A95" s="1" t="s">
        <v>356</v>
      </c>
      <c r="B95" s="1">
        <v>8042</v>
      </c>
      <c r="C95" s="1">
        <v>1876</v>
      </c>
      <c r="D95" s="1">
        <v>1045</v>
      </c>
      <c r="E95" s="1">
        <v>899</v>
      </c>
      <c r="F95" s="1">
        <v>1145</v>
      </c>
      <c r="G95" s="1">
        <v>98</v>
      </c>
      <c r="H95" s="1">
        <v>849</v>
      </c>
      <c r="I95" s="1">
        <v>1306</v>
      </c>
      <c r="J95" s="1">
        <v>824</v>
      </c>
    </row>
    <row r="96" spans="1:10" x14ac:dyDescent="0.2">
      <c r="A96" s="1" t="s">
        <v>357</v>
      </c>
      <c r="B96" s="1">
        <v>10207</v>
      </c>
      <c r="C96" s="1">
        <v>2122</v>
      </c>
      <c r="D96" s="1">
        <v>1346</v>
      </c>
      <c r="E96" s="1">
        <v>927</v>
      </c>
      <c r="F96" s="1">
        <v>1526</v>
      </c>
      <c r="G96" s="1">
        <v>90</v>
      </c>
      <c r="H96" s="1">
        <v>1922</v>
      </c>
      <c r="I96" s="1">
        <v>1032</v>
      </c>
      <c r="J96" s="1">
        <v>1242</v>
      </c>
    </row>
    <row r="97" spans="1:10" x14ac:dyDescent="0.2">
      <c r="A97" s="1" t="s">
        <v>358</v>
      </c>
      <c r="B97" s="1">
        <v>10819</v>
      </c>
      <c r="C97" s="1">
        <v>1384</v>
      </c>
      <c r="D97" s="1">
        <v>809</v>
      </c>
      <c r="E97" s="1">
        <v>1967</v>
      </c>
      <c r="F97" s="1">
        <v>2542</v>
      </c>
      <c r="G97" s="1">
        <v>129</v>
      </c>
      <c r="H97" s="1">
        <v>1026</v>
      </c>
      <c r="I97" s="1">
        <v>2037</v>
      </c>
      <c r="J97" s="1">
        <v>925</v>
      </c>
    </row>
    <row r="98" spans="1:10" x14ac:dyDescent="0.2">
      <c r="A98" s="1" t="s">
        <v>359</v>
      </c>
      <c r="B98" s="1">
        <v>13356</v>
      </c>
      <c r="C98" s="1">
        <v>1509</v>
      </c>
      <c r="D98" s="1">
        <v>1099</v>
      </c>
      <c r="E98" s="1">
        <v>2627</v>
      </c>
      <c r="F98" s="1">
        <v>889</v>
      </c>
      <c r="G98" s="1">
        <v>118</v>
      </c>
      <c r="H98" s="1">
        <v>3183</v>
      </c>
      <c r="I98" s="1">
        <v>2674</v>
      </c>
      <c r="J98" s="1">
        <v>1257</v>
      </c>
    </row>
    <row r="99" spans="1:10" x14ac:dyDescent="0.2">
      <c r="A99" s="1" t="s">
        <v>360</v>
      </c>
      <c r="B99" s="1">
        <v>15303</v>
      </c>
      <c r="C99" s="1">
        <v>3796</v>
      </c>
      <c r="D99" s="1">
        <v>1216</v>
      </c>
      <c r="E99" s="1">
        <v>2572</v>
      </c>
      <c r="F99" s="1">
        <v>2247</v>
      </c>
      <c r="G99" s="1">
        <v>159</v>
      </c>
      <c r="H99" s="1">
        <v>3491</v>
      </c>
      <c r="I99" s="1">
        <v>623</v>
      </c>
      <c r="J99" s="1">
        <v>1199</v>
      </c>
    </row>
    <row r="100" spans="1:10" x14ac:dyDescent="0.2">
      <c r="A100" s="1" t="s">
        <v>361</v>
      </c>
      <c r="B100" s="1">
        <v>14113</v>
      </c>
      <c r="C100" s="1">
        <v>1029</v>
      </c>
      <c r="D100" s="1">
        <v>1193</v>
      </c>
      <c r="E100" s="1">
        <v>2306</v>
      </c>
      <c r="F100" s="1">
        <v>2687</v>
      </c>
      <c r="G100" s="1">
        <v>124</v>
      </c>
      <c r="H100" s="1">
        <v>4152</v>
      </c>
      <c r="I100" s="1">
        <v>1223</v>
      </c>
      <c r="J100" s="1">
        <v>1399</v>
      </c>
    </row>
    <row r="101" spans="1:10" x14ac:dyDescent="0.2">
      <c r="A101" s="31" t="s">
        <v>547</v>
      </c>
      <c r="B101" s="31"/>
      <c r="C101" s="31"/>
      <c r="D101" s="31"/>
      <c r="E101" s="31"/>
      <c r="F101" s="31"/>
      <c r="G101" s="31"/>
      <c r="H101" s="31"/>
      <c r="I101" s="31"/>
      <c r="J101" s="31"/>
    </row>
  </sheetData>
  <mergeCells count="2">
    <mergeCell ref="A101:J101"/>
    <mergeCell ref="A60:J60"/>
  </mergeCells>
  <pageMargins left="0.7" right="0.7" top="0.75" bottom="0.75" header="0.3" footer="0.3"/>
  <pageSetup orientation="portrait" r:id="rId1"/>
  <rowBreaks count="1" manualBreakCount="1">
    <brk id="6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6BC2A-B73B-4E60-87F2-F1786F524E8E}">
  <dimension ref="A1:J43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10.28515625" style="1" customWidth="1"/>
    <col min="2" max="16384" width="8.85546875" style="1"/>
  </cols>
  <sheetData>
    <row r="1" spans="1:10" x14ac:dyDescent="0.2">
      <c r="A1" s="1" t="s">
        <v>628</v>
      </c>
    </row>
    <row r="2" spans="1:10" x14ac:dyDescent="0.2">
      <c r="A2" s="23" t="s">
        <v>563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564</v>
      </c>
    </row>
    <row r="5" spans="1:10" x14ac:dyDescent="0.2">
      <c r="A5" s="1" t="s">
        <v>568</v>
      </c>
      <c r="B5" s="1">
        <v>178018</v>
      </c>
      <c r="C5" s="1">
        <v>35495</v>
      </c>
      <c r="D5" s="1">
        <v>9146</v>
      </c>
      <c r="E5" s="1">
        <v>11898</v>
      </c>
      <c r="F5" s="1">
        <v>31027</v>
      </c>
      <c r="G5" s="1">
        <v>21741</v>
      </c>
      <c r="H5" s="1">
        <v>46659</v>
      </c>
      <c r="I5" s="1">
        <v>13059</v>
      </c>
      <c r="J5" s="1">
        <v>8993</v>
      </c>
    </row>
    <row r="6" spans="1:10" x14ac:dyDescent="0.2">
      <c r="A6" s="1" t="s">
        <v>565</v>
      </c>
      <c r="B6" s="1">
        <v>42892</v>
      </c>
      <c r="C6" s="1">
        <v>10635</v>
      </c>
      <c r="D6" s="1">
        <v>1814</v>
      </c>
      <c r="E6" s="1">
        <v>3274</v>
      </c>
      <c r="F6" s="1">
        <v>7878</v>
      </c>
      <c r="G6" s="1">
        <v>10610</v>
      </c>
      <c r="H6" s="1">
        <v>4647</v>
      </c>
      <c r="I6" s="1">
        <v>1751</v>
      </c>
      <c r="J6" s="1">
        <v>2283</v>
      </c>
    </row>
    <row r="7" spans="1:10" x14ac:dyDescent="0.2">
      <c r="A7" s="1" t="s">
        <v>566</v>
      </c>
      <c r="B7" s="1">
        <v>135126</v>
      </c>
      <c r="C7" s="1">
        <v>24860</v>
      </c>
      <c r="D7" s="1">
        <v>7332</v>
      </c>
      <c r="E7" s="1">
        <v>8624</v>
      </c>
      <c r="F7" s="1">
        <v>23149</v>
      </c>
      <c r="G7" s="1">
        <v>11131</v>
      </c>
      <c r="H7" s="1">
        <v>42012</v>
      </c>
      <c r="I7" s="1">
        <v>11308</v>
      </c>
      <c r="J7" s="1">
        <v>6710</v>
      </c>
    </row>
    <row r="8" spans="1:10" x14ac:dyDescent="0.2">
      <c r="A8" s="1" t="s">
        <v>567</v>
      </c>
      <c r="B8" s="1">
        <v>92761</v>
      </c>
      <c r="C8" s="1">
        <v>18932</v>
      </c>
      <c r="D8" s="1">
        <v>4523</v>
      </c>
      <c r="E8" s="1">
        <v>6453</v>
      </c>
      <c r="F8" s="1">
        <v>16578</v>
      </c>
      <c r="G8" s="1">
        <v>12924</v>
      </c>
      <c r="H8" s="1">
        <v>22313</v>
      </c>
      <c r="I8" s="1">
        <v>6751</v>
      </c>
      <c r="J8" s="1">
        <v>4287</v>
      </c>
    </row>
    <row r="9" spans="1:10" x14ac:dyDescent="0.2">
      <c r="A9" s="1" t="s">
        <v>565</v>
      </c>
      <c r="B9" s="1">
        <v>31974</v>
      </c>
      <c r="C9" s="1">
        <v>7675</v>
      </c>
      <c r="D9" s="1">
        <v>1357</v>
      </c>
      <c r="E9" s="1">
        <v>2641</v>
      </c>
      <c r="F9" s="1">
        <v>5916</v>
      </c>
      <c r="G9" s="1">
        <v>8157</v>
      </c>
      <c r="H9" s="1">
        <v>3435</v>
      </c>
      <c r="I9" s="1">
        <v>1321</v>
      </c>
      <c r="J9" s="1">
        <v>1472</v>
      </c>
    </row>
    <row r="10" spans="1:10" x14ac:dyDescent="0.2">
      <c r="A10" s="1" t="s">
        <v>566</v>
      </c>
      <c r="B10" s="1">
        <v>60787</v>
      </c>
      <c r="C10" s="1">
        <v>11257</v>
      </c>
      <c r="D10" s="1">
        <v>3166</v>
      </c>
      <c r="E10" s="1">
        <v>3812</v>
      </c>
      <c r="F10" s="1">
        <v>10662</v>
      </c>
      <c r="G10" s="1">
        <v>4767</v>
      </c>
      <c r="H10" s="1">
        <v>18878</v>
      </c>
      <c r="I10" s="1">
        <v>5430</v>
      </c>
      <c r="J10" s="1">
        <v>2815</v>
      </c>
    </row>
    <row r="11" spans="1:10" x14ac:dyDescent="0.2">
      <c r="A11" s="1" t="s">
        <v>555</v>
      </c>
      <c r="B11" s="1">
        <v>85257</v>
      </c>
      <c r="C11" s="1">
        <v>16563</v>
      </c>
      <c r="D11" s="1">
        <v>4623</v>
      </c>
      <c r="E11" s="1">
        <v>5445</v>
      </c>
      <c r="F11" s="1">
        <v>14449</v>
      </c>
      <c r="G11" s="1">
        <v>8817</v>
      </c>
      <c r="H11" s="1">
        <v>24346</v>
      </c>
      <c r="I11" s="1">
        <v>6308</v>
      </c>
      <c r="J11" s="1">
        <v>4706</v>
      </c>
    </row>
    <row r="12" spans="1:10" x14ac:dyDescent="0.2">
      <c r="A12" s="1" t="s">
        <v>565</v>
      </c>
      <c r="B12" s="1">
        <v>10918</v>
      </c>
      <c r="C12" s="1">
        <v>2960</v>
      </c>
      <c r="D12" s="1">
        <v>457</v>
      </c>
      <c r="E12" s="1">
        <v>633</v>
      </c>
      <c r="F12" s="1">
        <v>1962</v>
      </c>
      <c r="G12" s="1">
        <v>2453</v>
      </c>
      <c r="H12" s="1">
        <v>1212</v>
      </c>
      <c r="I12" s="1">
        <v>430</v>
      </c>
      <c r="J12" s="1">
        <v>811</v>
      </c>
    </row>
    <row r="13" spans="1:10" x14ac:dyDescent="0.2">
      <c r="A13" s="1" t="s">
        <v>566</v>
      </c>
      <c r="B13" s="1">
        <v>74339</v>
      </c>
      <c r="C13" s="1">
        <v>13603</v>
      </c>
      <c r="D13" s="1">
        <v>4166</v>
      </c>
      <c r="E13" s="1">
        <v>4812</v>
      </c>
      <c r="F13" s="1">
        <v>12487</v>
      </c>
      <c r="G13" s="1">
        <v>6364</v>
      </c>
      <c r="H13" s="1">
        <v>23134</v>
      </c>
      <c r="I13" s="1">
        <v>5878</v>
      </c>
      <c r="J13" s="1">
        <v>3895</v>
      </c>
    </row>
    <row r="15" spans="1:10" x14ac:dyDescent="0.2">
      <c r="A15" s="1" t="s">
        <v>569</v>
      </c>
    </row>
    <row r="17" spans="1:10" x14ac:dyDescent="0.2">
      <c r="A17" s="1" t="s">
        <v>556</v>
      </c>
      <c r="B17" s="1">
        <v>177359</v>
      </c>
      <c r="C17" s="1">
        <v>35416</v>
      </c>
      <c r="D17" s="1">
        <v>9126</v>
      </c>
      <c r="E17" s="1">
        <v>11757</v>
      </c>
      <c r="F17" s="1">
        <v>30847</v>
      </c>
      <c r="G17" s="1">
        <v>21597</v>
      </c>
      <c r="H17" s="1">
        <v>46575</v>
      </c>
      <c r="I17" s="1">
        <v>13051</v>
      </c>
      <c r="J17" s="1">
        <v>8990</v>
      </c>
    </row>
    <row r="18" spans="1:10" x14ac:dyDescent="0.2">
      <c r="A18" s="1" t="s">
        <v>457</v>
      </c>
      <c r="B18" s="1">
        <v>2307</v>
      </c>
      <c r="C18" s="1">
        <v>1418</v>
      </c>
      <c r="D18" s="1">
        <v>141</v>
      </c>
      <c r="E18" s="1">
        <v>94</v>
      </c>
      <c r="F18" s="1">
        <v>254</v>
      </c>
      <c r="G18" s="1">
        <v>9</v>
      </c>
      <c r="H18" s="1">
        <v>135</v>
      </c>
      <c r="I18" s="1">
        <v>89</v>
      </c>
      <c r="J18" s="1">
        <v>167</v>
      </c>
    </row>
    <row r="19" spans="1:10" x14ac:dyDescent="0.2">
      <c r="A19" s="1" t="s">
        <v>458</v>
      </c>
      <c r="B19" s="1">
        <v>3024</v>
      </c>
      <c r="C19" s="1">
        <v>1461</v>
      </c>
      <c r="D19" s="1">
        <v>211</v>
      </c>
      <c r="E19" s="1">
        <v>128</v>
      </c>
      <c r="F19" s="1">
        <v>328</v>
      </c>
      <c r="G19" s="1">
        <v>27</v>
      </c>
      <c r="H19" s="1">
        <v>257</v>
      </c>
      <c r="I19" s="1">
        <v>103</v>
      </c>
      <c r="J19" s="1">
        <v>509</v>
      </c>
    </row>
    <row r="20" spans="1:10" x14ac:dyDescent="0.2">
      <c r="A20" s="1" t="s">
        <v>459</v>
      </c>
      <c r="B20" s="1">
        <v>2563</v>
      </c>
      <c r="C20" s="1">
        <v>993</v>
      </c>
      <c r="D20" s="1">
        <v>127</v>
      </c>
      <c r="E20" s="1">
        <v>137</v>
      </c>
      <c r="F20" s="1">
        <v>413</v>
      </c>
      <c r="G20" s="1">
        <v>73</v>
      </c>
      <c r="H20" s="1">
        <v>274</v>
      </c>
      <c r="I20" s="1">
        <v>172</v>
      </c>
      <c r="J20" s="1">
        <v>374</v>
      </c>
    </row>
    <row r="21" spans="1:10" x14ac:dyDescent="0.2">
      <c r="A21" s="1" t="s">
        <v>460</v>
      </c>
      <c r="B21" s="1">
        <v>1498</v>
      </c>
      <c r="C21" s="1">
        <v>501</v>
      </c>
      <c r="D21" s="1">
        <v>80</v>
      </c>
      <c r="E21" s="1">
        <v>39</v>
      </c>
      <c r="F21" s="1">
        <v>231</v>
      </c>
      <c r="G21" s="1">
        <v>55</v>
      </c>
      <c r="H21" s="1">
        <v>319</v>
      </c>
      <c r="I21" s="1">
        <v>120</v>
      </c>
      <c r="J21" s="1">
        <v>153</v>
      </c>
    </row>
    <row r="22" spans="1:10" x14ac:dyDescent="0.2">
      <c r="A22" s="1" t="s">
        <v>461</v>
      </c>
      <c r="B22" s="1">
        <v>25116</v>
      </c>
      <c r="C22" s="1">
        <v>4324</v>
      </c>
      <c r="D22" s="1">
        <v>1002</v>
      </c>
      <c r="E22" s="1">
        <v>1930</v>
      </c>
      <c r="F22" s="1">
        <v>5657</v>
      </c>
      <c r="G22" s="1">
        <v>7322</v>
      </c>
      <c r="H22" s="1">
        <v>2960</v>
      </c>
      <c r="I22" s="1">
        <v>1008</v>
      </c>
      <c r="J22" s="1">
        <v>913</v>
      </c>
    </row>
    <row r="23" spans="1:10" x14ac:dyDescent="0.2">
      <c r="A23" s="1" t="s">
        <v>462</v>
      </c>
      <c r="B23" s="1">
        <v>4638</v>
      </c>
      <c r="C23" s="1">
        <v>782</v>
      </c>
      <c r="D23" s="1">
        <v>83</v>
      </c>
      <c r="E23" s="1">
        <v>436</v>
      </c>
      <c r="F23" s="1">
        <v>671</v>
      </c>
      <c r="G23" s="1">
        <v>2056</v>
      </c>
      <c r="H23" s="1">
        <v>397</v>
      </c>
      <c r="I23" s="1">
        <v>129</v>
      </c>
      <c r="J23" s="1">
        <v>84</v>
      </c>
    </row>
    <row r="24" spans="1:10" x14ac:dyDescent="0.2">
      <c r="A24" s="1" t="s">
        <v>463</v>
      </c>
      <c r="B24" s="1">
        <v>138213</v>
      </c>
      <c r="C24" s="1">
        <v>25937</v>
      </c>
      <c r="D24" s="1">
        <v>7482</v>
      </c>
      <c r="E24" s="1">
        <v>8993</v>
      </c>
      <c r="F24" s="1">
        <v>23293</v>
      </c>
      <c r="G24" s="1">
        <v>12055</v>
      </c>
      <c r="H24" s="1">
        <v>42233</v>
      </c>
      <c r="I24" s="1">
        <v>11430</v>
      </c>
      <c r="J24" s="1">
        <v>6790</v>
      </c>
    </row>
    <row r="26" spans="1:10" x14ac:dyDescent="0.2">
      <c r="A26" s="1" t="s">
        <v>545</v>
      </c>
      <c r="B26" s="1">
        <v>92268</v>
      </c>
      <c r="C26" s="1">
        <v>18867</v>
      </c>
      <c r="D26" s="1">
        <v>4504</v>
      </c>
      <c r="E26" s="1">
        <v>6351</v>
      </c>
      <c r="F26" s="1">
        <v>16457</v>
      </c>
      <c r="G26" s="1">
        <v>12807</v>
      </c>
      <c r="H26" s="1">
        <v>22251</v>
      </c>
      <c r="I26" s="1">
        <v>6746</v>
      </c>
      <c r="J26" s="1">
        <v>4285</v>
      </c>
    </row>
    <row r="27" spans="1:10" x14ac:dyDescent="0.2">
      <c r="A27" s="1" t="s">
        <v>457</v>
      </c>
      <c r="B27" s="1">
        <v>1148</v>
      </c>
      <c r="C27" s="1">
        <v>703</v>
      </c>
      <c r="D27" s="1">
        <v>83</v>
      </c>
      <c r="E27" s="1">
        <v>44</v>
      </c>
      <c r="F27" s="1">
        <v>104</v>
      </c>
      <c r="G27" s="1">
        <v>3</v>
      </c>
      <c r="H27" s="1">
        <v>78</v>
      </c>
      <c r="I27" s="1">
        <v>56</v>
      </c>
      <c r="J27" s="1">
        <v>77</v>
      </c>
    </row>
    <row r="28" spans="1:10" x14ac:dyDescent="0.2">
      <c r="A28" s="1" t="s">
        <v>458</v>
      </c>
      <c r="B28" s="1">
        <v>1704</v>
      </c>
      <c r="C28" s="1">
        <v>824</v>
      </c>
      <c r="D28" s="1">
        <v>147</v>
      </c>
      <c r="E28" s="1">
        <v>86</v>
      </c>
      <c r="F28" s="1">
        <v>158</v>
      </c>
      <c r="G28" s="1">
        <v>16</v>
      </c>
      <c r="H28" s="1">
        <v>171</v>
      </c>
      <c r="I28" s="1">
        <v>72</v>
      </c>
      <c r="J28" s="1">
        <v>230</v>
      </c>
    </row>
    <row r="29" spans="1:10" x14ac:dyDescent="0.2">
      <c r="A29" s="1" t="s">
        <v>459</v>
      </c>
      <c r="B29" s="1">
        <v>1598</v>
      </c>
      <c r="C29" s="1">
        <v>643</v>
      </c>
      <c r="D29" s="1">
        <v>88</v>
      </c>
      <c r="E29" s="1">
        <v>89</v>
      </c>
      <c r="F29" s="1">
        <v>217</v>
      </c>
      <c r="G29" s="1">
        <v>43</v>
      </c>
      <c r="H29" s="1">
        <v>185</v>
      </c>
      <c r="I29" s="1">
        <v>111</v>
      </c>
      <c r="J29" s="1">
        <v>222</v>
      </c>
    </row>
    <row r="30" spans="1:10" x14ac:dyDescent="0.2">
      <c r="A30" s="1" t="s">
        <v>460</v>
      </c>
      <c r="B30" s="1">
        <v>934</v>
      </c>
      <c r="C30" s="1">
        <v>360</v>
      </c>
      <c r="D30" s="1">
        <v>65</v>
      </c>
      <c r="E30" s="1">
        <v>23</v>
      </c>
      <c r="F30" s="1">
        <v>162</v>
      </c>
      <c r="G30" s="1">
        <v>45</v>
      </c>
      <c r="H30" s="1">
        <v>98</v>
      </c>
      <c r="I30" s="1">
        <v>84</v>
      </c>
      <c r="J30" s="1">
        <v>97</v>
      </c>
    </row>
    <row r="31" spans="1:10" x14ac:dyDescent="0.2">
      <c r="A31" s="1" t="s">
        <v>461</v>
      </c>
      <c r="B31" s="1">
        <v>19600</v>
      </c>
      <c r="C31" s="1">
        <v>3443</v>
      </c>
      <c r="D31" s="1">
        <v>752</v>
      </c>
      <c r="E31" s="1">
        <v>1563</v>
      </c>
      <c r="F31" s="1">
        <v>4469</v>
      </c>
      <c r="G31" s="1">
        <v>5538</v>
      </c>
      <c r="H31" s="1">
        <v>2356</v>
      </c>
      <c r="I31" s="1">
        <v>774</v>
      </c>
      <c r="J31" s="1">
        <v>705</v>
      </c>
    </row>
    <row r="32" spans="1:10" x14ac:dyDescent="0.2">
      <c r="A32" s="1" t="s">
        <v>462</v>
      </c>
      <c r="B32" s="1">
        <v>3678</v>
      </c>
      <c r="C32" s="1">
        <v>627</v>
      </c>
      <c r="D32" s="1">
        <v>62</v>
      </c>
      <c r="E32" s="1">
        <v>346</v>
      </c>
      <c r="F32" s="1">
        <v>540</v>
      </c>
      <c r="G32" s="1">
        <v>1627</v>
      </c>
      <c r="H32" s="1">
        <v>294</v>
      </c>
      <c r="I32" s="1">
        <v>115</v>
      </c>
      <c r="J32" s="1">
        <v>67</v>
      </c>
    </row>
    <row r="33" spans="1:10" x14ac:dyDescent="0.2">
      <c r="A33" s="1" t="s">
        <v>463</v>
      </c>
      <c r="B33" s="1">
        <v>63606</v>
      </c>
      <c r="C33" s="1">
        <v>12267</v>
      </c>
      <c r="D33" s="1">
        <v>3307</v>
      </c>
      <c r="E33" s="1">
        <v>4200</v>
      </c>
      <c r="F33" s="1">
        <v>10807</v>
      </c>
      <c r="G33" s="1">
        <v>5535</v>
      </c>
      <c r="H33" s="1">
        <v>19069</v>
      </c>
      <c r="I33" s="1">
        <v>5534</v>
      </c>
      <c r="J33" s="1">
        <v>2887</v>
      </c>
    </row>
    <row r="35" spans="1:10" x14ac:dyDescent="0.2">
      <c r="A35" s="1" t="s">
        <v>544</v>
      </c>
      <c r="B35" s="1">
        <v>85091</v>
      </c>
      <c r="C35" s="1">
        <v>16549</v>
      </c>
      <c r="D35" s="1">
        <v>4622</v>
      </c>
      <c r="E35" s="1">
        <v>5406</v>
      </c>
      <c r="F35" s="1">
        <v>14390</v>
      </c>
      <c r="G35" s="1">
        <v>8790</v>
      </c>
      <c r="H35" s="1">
        <v>24324</v>
      </c>
      <c r="I35" s="1">
        <v>6305</v>
      </c>
      <c r="J35" s="1">
        <v>4705</v>
      </c>
    </row>
    <row r="36" spans="1:10" x14ac:dyDescent="0.2">
      <c r="A36" s="1" t="s">
        <v>457</v>
      </c>
      <c r="B36" s="1">
        <v>1159</v>
      </c>
      <c r="C36" s="1">
        <v>715</v>
      </c>
      <c r="D36" s="1">
        <v>58</v>
      </c>
      <c r="E36" s="1">
        <v>50</v>
      </c>
      <c r="F36" s="1">
        <v>150</v>
      </c>
      <c r="G36" s="1">
        <v>6</v>
      </c>
      <c r="H36" s="1">
        <v>57</v>
      </c>
      <c r="I36" s="1">
        <v>33</v>
      </c>
      <c r="J36" s="1">
        <v>90</v>
      </c>
    </row>
    <row r="37" spans="1:10" x14ac:dyDescent="0.2">
      <c r="A37" s="1" t="s">
        <v>458</v>
      </c>
      <c r="B37" s="1">
        <v>1320</v>
      </c>
      <c r="C37" s="1">
        <v>637</v>
      </c>
      <c r="D37" s="1">
        <v>64</v>
      </c>
      <c r="E37" s="1">
        <v>42</v>
      </c>
      <c r="F37" s="1">
        <v>170</v>
      </c>
      <c r="G37" s="1">
        <v>11</v>
      </c>
      <c r="H37" s="1">
        <v>86</v>
      </c>
      <c r="I37" s="1">
        <v>31</v>
      </c>
      <c r="J37" s="1">
        <v>279</v>
      </c>
    </row>
    <row r="38" spans="1:10" x14ac:dyDescent="0.2">
      <c r="A38" s="1" t="s">
        <v>459</v>
      </c>
      <c r="B38" s="1">
        <v>965</v>
      </c>
      <c r="C38" s="1">
        <v>350</v>
      </c>
      <c r="D38" s="1">
        <v>39</v>
      </c>
      <c r="E38" s="1">
        <v>48</v>
      </c>
      <c r="F38" s="1">
        <v>196</v>
      </c>
      <c r="G38" s="1">
        <v>30</v>
      </c>
      <c r="H38" s="1">
        <v>89</v>
      </c>
      <c r="I38" s="1">
        <v>61</v>
      </c>
      <c r="J38" s="1">
        <v>152</v>
      </c>
    </row>
    <row r="39" spans="1:10" x14ac:dyDescent="0.2">
      <c r="A39" s="1" t="s">
        <v>460</v>
      </c>
      <c r="B39" s="1">
        <v>564</v>
      </c>
      <c r="C39" s="1">
        <v>141</v>
      </c>
      <c r="D39" s="1">
        <v>15</v>
      </c>
      <c r="E39" s="1">
        <v>16</v>
      </c>
      <c r="F39" s="1">
        <v>69</v>
      </c>
      <c r="G39" s="1">
        <v>10</v>
      </c>
      <c r="H39" s="1">
        <v>221</v>
      </c>
      <c r="I39" s="1">
        <v>36</v>
      </c>
      <c r="J39" s="1">
        <v>56</v>
      </c>
    </row>
    <row r="40" spans="1:10" x14ac:dyDescent="0.2">
      <c r="A40" s="1" t="s">
        <v>461</v>
      </c>
      <c r="B40" s="1">
        <v>5516</v>
      </c>
      <c r="C40" s="1">
        <v>881</v>
      </c>
      <c r="D40" s="1">
        <v>250</v>
      </c>
      <c r="E40" s="1">
        <v>367</v>
      </c>
      <c r="F40" s="1">
        <v>1188</v>
      </c>
      <c r="G40" s="1">
        <v>1784</v>
      </c>
      <c r="H40" s="1">
        <v>604</v>
      </c>
      <c r="I40" s="1">
        <v>234</v>
      </c>
      <c r="J40" s="1">
        <v>208</v>
      </c>
    </row>
    <row r="41" spans="1:10" x14ac:dyDescent="0.2">
      <c r="A41" s="1" t="s">
        <v>462</v>
      </c>
      <c r="B41" s="1">
        <v>960</v>
      </c>
      <c r="C41" s="1">
        <v>155</v>
      </c>
      <c r="D41" s="1">
        <v>21</v>
      </c>
      <c r="E41" s="1">
        <v>90</v>
      </c>
      <c r="F41" s="1">
        <v>131</v>
      </c>
      <c r="G41" s="1">
        <v>429</v>
      </c>
      <c r="H41" s="1">
        <v>103</v>
      </c>
      <c r="I41" s="1">
        <v>14</v>
      </c>
      <c r="J41" s="1">
        <v>17</v>
      </c>
    </row>
    <row r="42" spans="1:10" x14ac:dyDescent="0.2">
      <c r="A42" s="1" t="s">
        <v>463</v>
      </c>
      <c r="B42" s="1">
        <v>74607</v>
      </c>
      <c r="C42" s="1">
        <v>13670</v>
      </c>
      <c r="D42" s="1">
        <v>4175</v>
      </c>
      <c r="E42" s="1">
        <v>4793</v>
      </c>
      <c r="F42" s="1">
        <v>12486</v>
      </c>
      <c r="G42" s="1">
        <v>6520</v>
      </c>
      <c r="H42" s="1">
        <v>23164</v>
      </c>
      <c r="I42" s="1">
        <v>5896</v>
      </c>
      <c r="J42" s="1">
        <v>3903</v>
      </c>
    </row>
    <row r="43" spans="1:10" x14ac:dyDescent="0.2">
      <c r="A43" s="31" t="s">
        <v>547</v>
      </c>
      <c r="B43" s="31"/>
      <c r="C43" s="31"/>
      <c r="D43" s="31"/>
      <c r="E43" s="31"/>
      <c r="F43" s="31"/>
      <c r="G43" s="31"/>
      <c r="H43" s="31"/>
      <c r="I43" s="31"/>
      <c r="J43" s="31"/>
    </row>
  </sheetData>
  <mergeCells count="1">
    <mergeCell ref="A43:J4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DFE0C-1208-466B-AA0E-1A92CDCA3F47}">
  <dimension ref="A1:J54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13" style="1" customWidth="1"/>
    <col min="2" max="8" width="7.7109375" style="1" customWidth="1"/>
    <col min="9" max="9" width="9.28515625" style="1" customWidth="1"/>
    <col min="10" max="10" width="7.7109375" style="1" customWidth="1"/>
    <col min="11" max="16384" width="8.85546875" style="1"/>
  </cols>
  <sheetData>
    <row r="1" spans="1:10" x14ac:dyDescent="0.2">
      <c r="A1" s="1" t="s">
        <v>629</v>
      </c>
    </row>
    <row r="2" spans="1:10" x14ac:dyDescent="0.2">
      <c r="A2" s="23" t="s">
        <v>575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570</v>
      </c>
    </row>
    <row r="5" spans="1:10" x14ac:dyDescent="0.2">
      <c r="A5" s="1" t="s">
        <v>571</v>
      </c>
      <c r="B5" s="1">
        <v>178421</v>
      </c>
      <c r="C5" s="1">
        <v>35530</v>
      </c>
      <c r="D5" s="1">
        <v>9149</v>
      </c>
      <c r="E5" s="1">
        <v>11930</v>
      </c>
      <c r="F5" s="1">
        <v>31185</v>
      </c>
      <c r="G5" s="1">
        <v>21856</v>
      </c>
      <c r="H5" s="1">
        <v>46693</v>
      </c>
      <c r="I5" s="1">
        <v>13077</v>
      </c>
      <c r="J5" s="1">
        <v>9001</v>
      </c>
    </row>
    <row r="6" spans="1:10" x14ac:dyDescent="0.2">
      <c r="A6" s="1" t="s">
        <v>464</v>
      </c>
      <c r="B6" s="1">
        <v>128838</v>
      </c>
      <c r="C6" s="1">
        <v>26087</v>
      </c>
      <c r="D6" s="1">
        <v>7230</v>
      </c>
      <c r="E6" s="1">
        <v>8501</v>
      </c>
      <c r="F6" s="1">
        <v>23932</v>
      </c>
      <c r="G6" s="1">
        <v>5992</v>
      </c>
      <c r="H6" s="1">
        <v>38714</v>
      </c>
      <c r="I6" s="1">
        <v>11246</v>
      </c>
      <c r="J6" s="1">
        <v>7136</v>
      </c>
    </row>
    <row r="7" spans="1:10" x14ac:dyDescent="0.2">
      <c r="A7" s="1" t="s">
        <v>465</v>
      </c>
      <c r="B7" s="1">
        <v>48131</v>
      </c>
      <c r="C7" s="1">
        <v>9275</v>
      </c>
      <c r="D7" s="1">
        <v>1872</v>
      </c>
      <c r="E7" s="1">
        <v>3344</v>
      </c>
      <c r="F7" s="1">
        <v>6636</v>
      </c>
      <c r="G7" s="1">
        <v>15607</v>
      </c>
      <c r="H7" s="1">
        <v>7790</v>
      </c>
      <c r="I7" s="1">
        <v>1775</v>
      </c>
      <c r="J7" s="1">
        <v>1832</v>
      </c>
    </row>
    <row r="8" spans="1:10" x14ac:dyDescent="0.2">
      <c r="A8" s="1" t="s">
        <v>112</v>
      </c>
      <c r="B8" s="1">
        <v>1452</v>
      </c>
      <c r="C8" s="1">
        <v>168</v>
      </c>
      <c r="D8" s="1">
        <v>47</v>
      </c>
      <c r="E8" s="1">
        <v>85</v>
      </c>
      <c r="F8" s="1">
        <v>617</v>
      </c>
      <c r="G8" s="1">
        <v>257</v>
      </c>
      <c r="H8" s="1">
        <v>189</v>
      </c>
      <c r="I8" s="1">
        <v>56</v>
      </c>
      <c r="J8" s="1">
        <v>33</v>
      </c>
    </row>
    <row r="10" spans="1:10" x14ac:dyDescent="0.2">
      <c r="A10" s="1" t="s">
        <v>572</v>
      </c>
      <c r="B10" s="1">
        <v>92987</v>
      </c>
      <c r="C10" s="1">
        <v>18951</v>
      </c>
      <c r="D10" s="1">
        <v>4526</v>
      </c>
      <c r="E10" s="1">
        <v>6467</v>
      </c>
      <c r="F10" s="1">
        <v>16660</v>
      </c>
      <c r="G10" s="1">
        <v>12993</v>
      </c>
      <c r="H10" s="1">
        <v>22331</v>
      </c>
      <c r="I10" s="1">
        <v>6765</v>
      </c>
      <c r="J10" s="1">
        <v>4294</v>
      </c>
    </row>
    <row r="11" spans="1:10" x14ac:dyDescent="0.2">
      <c r="A11" s="1" t="s">
        <v>464</v>
      </c>
      <c r="B11" s="1">
        <v>61602</v>
      </c>
      <c r="C11" s="1">
        <v>13120</v>
      </c>
      <c r="D11" s="1">
        <v>3403</v>
      </c>
      <c r="E11" s="1">
        <v>4128</v>
      </c>
      <c r="F11" s="1">
        <v>11915</v>
      </c>
      <c r="G11" s="1">
        <v>2702</v>
      </c>
      <c r="H11" s="1">
        <v>17512</v>
      </c>
      <c r="I11" s="1">
        <v>5573</v>
      </c>
      <c r="J11" s="1">
        <v>3249</v>
      </c>
    </row>
    <row r="12" spans="1:10" x14ac:dyDescent="0.2">
      <c r="A12" s="1" t="s">
        <v>465</v>
      </c>
      <c r="B12" s="1">
        <v>30808</v>
      </c>
      <c r="C12" s="1">
        <v>5771</v>
      </c>
      <c r="D12" s="1">
        <v>1109</v>
      </c>
      <c r="E12" s="1">
        <v>2305</v>
      </c>
      <c r="F12" s="1">
        <v>4513</v>
      </c>
      <c r="G12" s="1">
        <v>10164</v>
      </c>
      <c r="H12" s="1">
        <v>4741</v>
      </c>
      <c r="I12" s="1">
        <v>1172</v>
      </c>
      <c r="J12" s="1">
        <v>1033</v>
      </c>
    </row>
    <row r="13" spans="1:10" x14ac:dyDescent="0.2">
      <c r="A13" s="1" t="s">
        <v>112</v>
      </c>
      <c r="B13" s="1">
        <v>577</v>
      </c>
      <c r="C13" s="1">
        <v>60</v>
      </c>
      <c r="D13" s="1">
        <v>14</v>
      </c>
      <c r="E13" s="1">
        <v>34</v>
      </c>
      <c r="F13" s="1">
        <v>232</v>
      </c>
      <c r="G13" s="1">
        <v>127</v>
      </c>
      <c r="H13" s="1">
        <v>78</v>
      </c>
      <c r="I13" s="1">
        <v>20</v>
      </c>
      <c r="J13" s="1">
        <v>12</v>
      </c>
    </row>
    <row r="15" spans="1:10" x14ac:dyDescent="0.2">
      <c r="A15" s="1" t="s">
        <v>544</v>
      </c>
      <c r="B15" s="1">
        <v>85434</v>
      </c>
      <c r="C15" s="1">
        <v>16579</v>
      </c>
      <c r="D15" s="1">
        <v>4623</v>
      </c>
      <c r="E15" s="1">
        <v>5463</v>
      </c>
      <c r="F15" s="1">
        <v>14525</v>
      </c>
      <c r="G15" s="1">
        <v>8863</v>
      </c>
      <c r="H15" s="1">
        <v>24362</v>
      </c>
      <c r="I15" s="1">
        <v>6312</v>
      </c>
      <c r="J15" s="1">
        <v>4707</v>
      </c>
    </row>
    <row r="16" spans="1:10" x14ac:dyDescent="0.2">
      <c r="A16" s="1" t="s">
        <v>464</v>
      </c>
      <c r="B16" s="1">
        <v>67236</v>
      </c>
      <c r="C16" s="1">
        <v>12967</v>
      </c>
      <c r="D16" s="1">
        <v>3827</v>
      </c>
      <c r="E16" s="1">
        <v>4373</v>
      </c>
      <c r="F16" s="1">
        <v>12017</v>
      </c>
      <c r="G16" s="1">
        <v>3290</v>
      </c>
      <c r="H16" s="1">
        <v>21202</v>
      </c>
      <c r="I16" s="1">
        <v>5673</v>
      </c>
      <c r="J16" s="1">
        <v>3887</v>
      </c>
    </row>
    <row r="17" spans="1:10" x14ac:dyDescent="0.2">
      <c r="A17" s="1" t="s">
        <v>465</v>
      </c>
      <c r="B17" s="1">
        <v>17323</v>
      </c>
      <c r="C17" s="1">
        <v>3504</v>
      </c>
      <c r="D17" s="1">
        <v>763</v>
      </c>
      <c r="E17" s="1">
        <v>1039</v>
      </c>
      <c r="F17" s="1">
        <v>2123</v>
      </c>
      <c r="G17" s="1">
        <v>5443</v>
      </c>
      <c r="H17" s="1">
        <v>3049</v>
      </c>
      <c r="I17" s="1">
        <v>603</v>
      </c>
      <c r="J17" s="1">
        <v>799</v>
      </c>
    </row>
    <row r="18" spans="1:10" x14ac:dyDescent="0.2">
      <c r="A18" s="1" t="s">
        <v>112</v>
      </c>
      <c r="B18" s="1">
        <v>875</v>
      </c>
      <c r="C18" s="1">
        <v>108</v>
      </c>
      <c r="D18" s="1">
        <v>33</v>
      </c>
      <c r="E18" s="1">
        <v>51</v>
      </c>
      <c r="F18" s="1">
        <v>385</v>
      </c>
      <c r="G18" s="1">
        <v>130</v>
      </c>
      <c r="H18" s="1">
        <v>111</v>
      </c>
      <c r="I18" s="1">
        <v>36</v>
      </c>
      <c r="J18" s="1">
        <v>21</v>
      </c>
    </row>
    <row r="20" spans="1:10" x14ac:dyDescent="0.2">
      <c r="A20" s="1" t="s">
        <v>573</v>
      </c>
    </row>
    <row r="22" spans="1:10" x14ac:dyDescent="0.2">
      <c r="A22" s="1" t="s">
        <v>546</v>
      </c>
      <c r="B22" s="1">
        <v>28155</v>
      </c>
      <c r="C22" s="1">
        <v>5786</v>
      </c>
      <c r="D22" s="1">
        <v>1313</v>
      </c>
      <c r="E22" s="1">
        <v>1630</v>
      </c>
      <c r="F22" s="1">
        <v>3595</v>
      </c>
      <c r="G22" s="1">
        <v>7567</v>
      </c>
      <c r="H22" s="1">
        <v>5824</v>
      </c>
      <c r="I22" s="1">
        <v>1124</v>
      </c>
      <c r="J22" s="1">
        <v>1316</v>
      </c>
    </row>
    <row r="23" spans="1:10" x14ac:dyDescent="0.2">
      <c r="A23" s="1" t="s">
        <v>466</v>
      </c>
      <c r="B23" s="1">
        <v>6790</v>
      </c>
      <c r="C23" s="1">
        <v>1221</v>
      </c>
      <c r="D23" s="1">
        <v>485</v>
      </c>
      <c r="E23" s="1">
        <v>486</v>
      </c>
      <c r="F23" s="1">
        <v>480</v>
      </c>
      <c r="G23" s="1">
        <v>1986</v>
      </c>
      <c r="H23" s="1">
        <v>1597</v>
      </c>
      <c r="I23" s="1">
        <v>239</v>
      </c>
      <c r="J23" s="1">
        <v>296</v>
      </c>
    </row>
    <row r="24" spans="1:10" x14ac:dyDescent="0.2">
      <c r="A24" s="1" t="s">
        <v>467</v>
      </c>
      <c r="B24" s="1">
        <v>6173</v>
      </c>
      <c r="C24" s="1">
        <v>1425</v>
      </c>
      <c r="D24" s="1">
        <v>241</v>
      </c>
      <c r="E24" s="1">
        <v>438</v>
      </c>
      <c r="F24" s="1">
        <v>608</v>
      </c>
      <c r="G24" s="1">
        <v>2097</v>
      </c>
      <c r="H24" s="1">
        <v>1046</v>
      </c>
      <c r="I24" s="1">
        <v>117</v>
      </c>
      <c r="J24" s="1">
        <v>201</v>
      </c>
    </row>
    <row r="25" spans="1:10" x14ac:dyDescent="0.2">
      <c r="A25" s="1" t="s">
        <v>468</v>
      </c>
      <c r="B25" s="1">
        <v>1832</v>
      </c>
      <c r="C25" s="1">
        <v>544</v>
      </c>
      <c r="D25" s="1">
        <v>55</v>
      </c>
      <c r="E25" s="1">
        <v>62</v>
      </c>
      <c r="F25" s="1">
        <v>167</v>
      </c>
      <c r="G25" s="1">
        <v>294</v>
      </c>
      <c r="H25" s="1">
        <v>374</v>
      </c>
      <c r="I25" s="1">
        <v>130</v>
      </c>
      <c r="J25" s="1">
        <v>206</v>
      </c>
    </row>
    <row r="26" spans="1:10" x14ac:dyDescent="0.2">
      <c r="A26" s="1" t="s">
        <v>469</v>
      </c>
      <c r="B26" s="1">
        <v>4077</v>
      </c>
      <c r="C26" s="1">
        <v>572</v>
      </c>
      <c r="D26" s="1">
        <v>264</v>
      </c>
      <c r="E26" s="1">
        <v>273</v>
      </c>
      <c r="F26" s="1">
        <v>613</v>
      </c>
      <c r="G26" s="1">
        <v>507</v>
      </c>
      <c r="H26" s="1">
        <v>1353</v>
      </c>
      <c r="I26" s="1">
        <v>264</v>
      </c>
      <c r="J26" s="1">
        <v>231</v>
      </c>
    </row>
    <row r="27" spans="1:10" x14ac:dyDescent="0.2">
      <c r="A27" s="1" t="s">
        <v>470</v>
      </c>
      <c r="B27" s="1">
        <v>1195</v>
      </c>
      <c r="C27" s="1">
        <v>259</v>
      </c>
      <c r="D27" s="1">
        <v>58</v>
      </c>
      <c r="E27" s="1">
        <v>102</v>
      </c>
      <c r="F27" s="1">
        <v>153</v>
      </c>
      <c r="G27" s="1">
        <v>56</v>
      </c>
      <c r="H27" s="1">
        <v>442</v>
      </c>
      <c r="I27" s="1">
        <v>73</v>
      </c>
      <c r="J27" s="1">
        <v>52</v>
      </c>
    </row>
    <row r="28" spans="1:10" x14ac:dyDescent="0.2">
      <c r="A28" s="1" t="s">
        <v>471</v>
      </c>
      <c r="B28" s="1">
        <v>58</v>
      </c>
      <c r="C28" s="1">
        <v>6</v>
      </c>
      <c r="D28" s="1">
        <v>0</v>
      </c>
      <c r="E28" s="1">
        <v>3</v>
      </c>
      <c r="F28" s="1">
        <v>11</v>
      </c>
      <c r="G28" s="1">
        <v>36</v>
      </c>
      <c r="H28" s="1">
        <v>2</v>
      </c>
      <c r="I28" s="1">
        <v>0</v>
      </c>
      <c r="J28" s="1">
        <v>0</v>
      </c>
    </row>
    <row r="29" spans="1:10" x14ac:dyDescent="0.2">
      <c r="A29" s="1" t="s">
        <v>472</v>
      </c>
      <c r="B29" s="1">
        <v>4461</v>
      </c>
      <c r="C29" s="1">
        <v>1005</v>
      </c>
      <c r="D29" s="1">
        <v>47</v>
      </c>
      <c r="E29" s="1">
        <v>90</v>
      </c>
      <c r="F29" s="1">
        <v>507</v>
      </c>
      <c r="G29" s="1">
        <v>2005</v>
      </c>
      <c r="H29" s="1">
        <v>355</v>
      </c>
      <c r="I29" s="1">
        <v>196</v>
      </c>
      <c r="J29" s="1">
        <v>256</v>
      </c>
    </row>
    <row r="30" spans="1:10" x14ac:dyDescent="0.2">
      <c r="A30" s="1" t="s">
        <v>473</v>
      </c>
      <c r="B30" s="1">
        <v>258</v>
      </c>
      <c r="C30" s="1">
        <v>40</v>
      </c>
      <c r="D30" s="1">
        <v>3</v>
      </c>
      <c r="E30" s="1">
        <v>36</v>
      </c>
      <c r="F30" s="1">
        <v>52</v>
      </c>
      <c r="G30" s="1">
        <v>36</v>
      </c>
      <c r="H30" s="1">
        <v>58</v>
      </c>
      <c r="I30" s="1">
        <v>18</v>
      </c>
      <c r="J30" s="1">
        <v>15</v>
      </c>
    </row>
    <row r="31" spans="1:10" x14ac:dyDescent="0.2">
      <c r="A31" s="1" t="s">
        <v>144</v>
      </c>
      <c r="B31" s="1">
        <v>3311</v>
      </c>
      <c r="C31" s="1">
        <v>714</v>
      </c>
      <c r="D31" s="1">
        <v>160</v>
      </c>
      <c r="E31" s="1">
        <v>140</v>
      </c>
      <c r="F31" s="1">
        <v>1004</v>
      </c>
      <c r="G31" s="1">
        <v>550</v>
      </c>
      <c r="H31" s="1">
        <v>597</v>
      </c>
      <c r="I31" s="1">
        <v>87</v>
      </c>
      <c r="J31" s="1">
        <v>59</v>
      </c>
    </row>
    <row r="33" spans="1:10" x14ac:dyDescent="0.2">
      <c r="A33" s="1" t="s">
        <v>572</v>
      </c>
      <c r="B33" s="1">
        <v>13744</v>
      </c>
      <c r="C33" s="1">
        <v>2717</v>
      </c>
      <c r="D33" s="1">
        <v>623</v>
      </c>
      <c r="E33" s="1">
        <v>736</v>
      </c>
      <c r="F33" s="1">
        <v>1744</v>
      </c>
      <c r="G33" s="1">
        <v>3715</v>
      </c>
      <c r="H33" s="1">
        <v>3052</v>
      </c>
      <c r="I33" s="1">
        <v>584</v>
      </c>
      <c r="J33" s="1">
        <v>573</v>
      </c>
    </row>
    <row r="34" spans="1:10" x14ac:dyDescent="0.2">
      <c r="A34" s="1" t="s">
        <v>466</v>
      </c>
      <c r="B34" s="1">
        <v>4359</v>
      </c>
      <c r="C34" s="1">
        <v>736</v>
      </c>
      <c r="D34" s="1">
        <v>267</v>
      </c>
      <c r="E34" s="1">
        <v>323</v>
      </c>
      <c r="F34" s="1">
        <v>342</v>
      </c>
      <c r="G34" s="1">
        <v>1283</v>
      </c>
      <c r="H34" s="1">
        <v>1061</v>
      </c>
      <c r="I34" s="1">
        <v>155</v>
      </c>
      <c r="J34" s="1">
        <v>192</v>
      </c>
    </row>
    <row r="35" spans="1:10" x14ac:dyDescent="0.2">
      <c r="A35" s="1" t="s">
        <v>467</v>
      </c>
      <c r="B35" s="1">
        <v>1020</v>
      </c>
      <c r="C35" s="1">
        <v>301</v>
      </c>
      <c r="D35" s="1">
        <v>69</v>
      </c>
      <c r="E35" s="1">
        <v>63</v>
      </c>
      <c r="F35" s="1">
        <v>83</v>
      </c>
      <c r="G35" s="1">
        <v>183</v>
      </c>
      <c r="H35" s="1">
        <v>290</v>
      </c>
      <c r="I35" s="1">
        <v>18</v>
      </c>
      <c r="J35" s="1">
        <v>13</v>
      </c>
    </row>
    <row r="36" spans="1:10" x14ac:dyDescent="0.2">
      <c r="A36" s="1" t="s">
        <v>468</v>
      </c>
      <c r="B36" s="1">
        <v>994</v>
      </c>
      <c r="C36" s="1">
        <v>267</v>
      </c>
      <c r="D36" s="1">
        <v>28</v>
      </c>
      <c r="E36" s="1">
        <v>33</v>
      </c>
      <c r="F36" s="1">
        <v>111</v>
      </c>
      <c r="G36" s="1">
        <v>233</v>
      </c>
      <c r="H36" s="1">
        <v>193</v>
      </c>
      <c r="I36" s="1">
        <v>56</v>
      </c>
      <c r="J36" s="1">
        <v>73</v>
      </c>
    </row>
    <row r="37" spans="1:10" x14ac:dyDescent="0.2">
      <c r="A37" s="1" t="s">
        <v>469</v>
      </c>
      <c r="B37" s="1">
        <v>1965</v>
      </c>
      <c r="C37" s="1">
        <v>257</v>
      </c>
      <c r="D37" s="1">
        <v>122</v>
      </c>
      <c r="E37" s="1">
        <v>128</v>
      </c>
      <c r="F37" s="1">
        <v>308</v>
      </c>
      <c r="G37" s="1">
        <v>257</v>
      </c>
      <c r="H37" s="1">
        <v>637</v>
      </c>
      <c r="I37" s="1">
        <v>151</v>
      </c>
      <c r="J37" s="1">
        <v>105</v>
      </c>
    </row>
    <row r="38" spans="1:10" x14ac:dyDescent="0.2">
      <c r="A38" s="1" t="s">
        <v>470</v>
      </c>
      <c r="B38" s="1">
        <v>688</v>
      </c>
      <c r="C38" s="1">
        <v>141</v>
      </c>
      <c r="D38" s="1">
        <v>31</v>
      </c>
      <c r="E38" s="1">
        <v>58</v>
      </c>
      <c r="F38" s="1">
        <v>92</v>
      </c>
      <c r="G38" s="1">
        <v>37</v>
      </c>
      <c r="H38" s="1">
        <v>257</v>
      </c>
      <c r="I38" s="1">
        <v>43</v>
      </c>
      <c r="J38" s="1">
        <v>29</v>
      </c>
    </row>
    <row r="39" spans="1:10" x14ac:dyDescent="0.2">
      <c r="A39" s="1" t="s">
        <v>471</v>
      </c>
      <c r="B39" s="1">
        <v>50</v>
      </c>
      <c r="C39" s="1">
        <v>5</v>
      </c>
      <c r="D39" s="1">
        <v>0</v>
      </c>
      <c r="E39" s="1">
        <v>3</v>
      </c>
      <c r="F39" s="1">
        <v>7</v>
      </c>
      <c r="G39" s="1">
        <v>33</v>
      </c>
      <c r="H39" s="1">
        <v>2</v>
      </c>
      <c r="I39" s="1">
        <v>0</v>
      </c>
      <c r="J39" s="1">
        <v>0</v>
      </c>
    </row>
    <row r="40" spans="1:10" x14ac:dyDescent="0.2">
      <c r="A40" s="1" t="s">
        <v>472</v>
      </c>
      <c r="B40" s="1">
        <v>2941</v>
      </c>
      <c r="C40" s="1">
        <v>669</v>
      </c>
      <c r="D40" s="1">
        <v>24</v>
      </c>
      <c r="E40" s="1">
        <v>47</v>
      </c>
      <c r="F40" s="1">
        <v>335</v>
      </c>
      <c r="G40" s="1">
        <v>1369</v>
      </c>
      <c r="H40" s="1">
        <v>252</v>
      </c>
      <c r="I40" s="1">
        <v>114</v>
      </c>
      <c r="J40" s="1">
        <v>131</v>
      </c>
    </row>
    <row r="41" spans="1:10" x14ac:dyDescent="0.2">
      <c r="A41" s="1" t="s">
        <v>473</v>
      </c>
      <c r="B41" s="1">
        <v>165</v>
      </c>
      <c r="C41" s="1">
        <v>23</v>
      </c>
      <c r="D41" s="1">
        <v>3</v>
      </c>
      <c r="E41" s="1">
        <v>20</v>
      </c>
      <c r="F41" s="1">
        <v>34</v>
      </c>
      <c r="G41" s="1">
        <v>27</v>
      </c>
      <c r="H41" s="1">
        <v>44</v>
      </c>
      <c r="I41" s="1">
        <v>10</v>
      </c>
      <c r="J41" s="1">
        <v>4</v>
      </c>
    </row>
    <row r="42" spans="1:10" x14ac:dyDescent="0.2">
      <c r="A42" s="1" t="s">
        <v>144</v>
      </c>
      <c r="B42" s="1">
        <v>1562</v>
      </c>
      <c r="C42" s="1">
        <v>318</v>
      </c>
      <c r="D42" s="1">
        <v>79</v>
      </c>
      <c r="E42" s="1">
        <v>61</v>
      </c>
      <c r="F42" s="1">
        <v>432</v>
      </c>
      <c r="G42" s="1">
        <v>293</v>
      </c>
      <c r="H42" s="1">
        <v>316</v>
      </c>
      <c r="I42" s="1">
        <v>37</v>
      </c>
      <c r="J42" s="1">
        <v>26</v>
      </c>
    </row>
    <row r="44" spans="1:10" x14ac:dyDescent="0.2">
      <c r="A44" s="1" t="s">
        <v>574</v>
      </c>
      <c r="B44" s="1">
        <v>14411</v>
      </c>
      <c r="C44" s="1">
        <v>3069</v>
      </c>
      <c r="D44" s="1">
        <v>690</v>
      </c>
      <c r="E44" s="1">
        <v>894</v>
      </c>
      <c r="F44" s="1">
        <v>1851</v>
      </c>
      <c r="G44" s="1">
        <v>3852</v>
      </c>
      <c r="H44" s="1">
        <v>2772</v>
      </c>
      <c r="I44" s="1">
        <v>540</v>
      </c>
      <c r="J44" s="1">
        <v>743</v>
      </c>
    </row>
    <row r="45" spans="1:10" x14ac:dyDescent="0.2">
      <c r="A45" s="1" t="s">
        <v>466</v>
      </c>
      <c r="B45" s="1">
        <v>2431</v>
      </c>
      <c r="C45" s="1">
        <v>485</v>
      </c>
      <c r="D45" s="1">
        <v>218</v>
      </c>
      <c r="E45" s="1">
        <v>163</v>
      </c>
      <c r="F45" s="1">
        <v>138</v>
      </c>
      <c r="G45" s="1">
        <v>703</v>
      </c>
      <c r="H45" s="1">
        <v>536</v>
      </c>
      <c r="I45" s="1">
        <v>84</v>
      </c>
      <c r="J45" s="1">
        <v>104</v>
      </c>
    </row>
    <row r="46" spans="1:10" x14ac:dyDescent="0.2">
      <c r="A46" s="1" t="s">
        <v>467</v>
      </c>
      <c r="B46" s="1">
        <v>5153</v>
      </c>
      <c r="C46" s="1">
        <v>1124</v>
      </c>
      <c r="D46" s="1">
        <v>172</v>
      </c>
      <c r="E46" s="1">
        <v>375</v>
      </c>
      <c r="F46" s="1">
        <v>525</v>
      </c>
      <c r="G46" s="1">
        <v>1914</v>
      </c>
      <c r="H46" s="1">
        <v>756</v>
      </c>
      <c r="I46" s="1">
        <v>99</v>
      </c>
      <c r="J46" s="1">
        <v>188</v>
      </c>
    </row>
    <row r="47" spans="1:10" x14ac:dyDescent="0.2">
      <c r="A47" s="1" t="s">
        <v>468</v>
      </c>
      <c r="B47" s="1">
        <v>838</v>
      </c>
      <c r="C47" s="1">
        <v>277</v>
      </c>
      <c r="D47" s="1">
        <v>27</v>
      </c>
      <c r="E47" s="1">
        <v>29</v>
      </c>
      <c r="F47" s="1">
        <v>56</v>
      </c>
      <c r="G47" s="1">
        <v>61</v>
      </c>
      <c r="H47" s="1">
        <v>181</v>
      </c>
      <c r="I47" s="1">
        <v>74</v>
      </c>
      <c r="J47" s="1">
        <v>133</v>
      </c>
    </row>
    <row r="48" spans="1:10" x14ac:dyDescent="0.2">
      <c r="A48" s="1" t="s">
        <v>469</v>
      </c>
      <c r="B48" s="1">
        <v>2112</v>
      </c>
      <c r="C48" s="1">
        <v>315</v>
      </c>
      <c r="D48" s="1">
        <v>142</v>
      </c>
      <c r="E48" s="1">
        <v>145</v>
      </c>
      <c r="F48" s="1">
        <v>305</v>
      </c>
      <c r="G48" s="1">
        <v>250</v>
      </c>
      <c r="H48" s="1">
        <v>716</v>
      </c>
      <c r="I48" s="1">
        <v>113</v>
      </c>
      <c r="J48" s="1">
        <v>126</v>
      </c>
    </row>
    <row r="49" spans="1:10" x14ac:dyDescent="0.2">
      <c r="A49" s="1" t="s">
        <v>470</v>
      </c>
      <c r="B49" s="1">
        <v>507</v>
      </c>
      <c r="C49" s="1">
        <v>118</v>
      </c>
      <c r="D49" s="1">
        <v>27</v>
      </c>
      <c r="E49" s="1">
        <v>44</v>
      </c>
      <c r="F49" s="1">
        <v>61</v>
      </c>
      <c r="G49" s="1">
        <v>19</v>
      </c>
      <c r="H49" s="1">
        <v>185</v>
      </c>
      <c r="I49" s="1">
        <v>30</v>
      </c>
      <c r="J49" s="1">
        <v>23</v>
      </c>
    </row>
    <row r="50" spans="1:10" x14ac:dyDescent="0.2">
      <c r="A50" s="1" t="s">
        <v>471</v>
      </c>
      <c r="B50" s="1">
        <v>8</v>
      </c>
      <c r="C50" s="1">
        <v>1</v>
      </c>
      <c r="D50" s="1">
        <v>0</v>
      </c>
      <c r="E50" s="1">
        <v>0</v>
      </c>
      <c r="F50" s="1">
        <v>4</v>
      </c>
      <c r="G50" s="1">
        <v>3</v>
      </c>
      <c r="H50" s="1">
        <v>0</v>
      </c>
      <c r="I50" s="1">
        <v>0</v>
      </c>
      <c r="J50" s="1">
        <v>0</v>
      </c>
    </row>
    <row r="51" spans="1:10" x14ac:dyDescent="0.2">
      <c r="A51" s="1" t="s">
        <v>472</v>
      </c>
      <c r="B51" s="1">
        <v>1520</v>
      </c>
      <c r="C51" s="1">
        <v>336</v>
      </c>
      <c r="D51" s="1">
        <v>23</v>
      </c>
      <c r="E51" s="1">
        <v>43</v>
      </c>
      <c r="F51" s="1">
        <v>172</v>
      </c>
      <c r="G51" s="1">
        <v>636</v>
      </c>
      <c r="H51" s="1">
        <v>103</v>
      </c>
      <c r="I51" s="1">
        <v>82</v>
      </c>
      <c r="J51" s="1">
        <v>125</v>
      </c>
    </row>
    <row r="52" spans="1:10" x14ac:dyDescent="0.2">
      <c r="A52" s="1" t="s">
        <v>473</v>
      </c>
      <c r="B52" s="1">
        <v>93</v>
      </c>
      <c r="C52" s="1">
        <v>17</v>
      </c>
      <c r="D52" s="1">
        <v>0</v>
      </c>
      <c r="E52" s="1">
        <v>16</v>
      </c>
      <c r="F52" s="1">
        <v>18</v>
      </c>
      <c r="G52" s="1">
        <v>9</v>
      </c>
      <c r="H52" s="1">
        <v>14</v>
      </c>
      <c r="I52" s="1">
        <v>8</v>
      </c>
      <c r="J52" s="1">
        <v>11</v>
      </c>
    </row>
    <row r="53" spans="1:10" x14ac:dyDescent="0.2">
      <c r="A53" s="1" t="s">
        <v>144</v>
      </c>
      <c r="B53" s="1">
        <v>1749</v>
      </c>
      <c r="C53" s="1">
        <v>396</v>
      </c>
      <c r="D53" s="1">
        <v>81</v>
      </c>
      <c r="E53" s="1">
        <v>79</v>
      </c>
      <c r="F53" s="1">
        <v>572</v>
      </c>
      <c r="G53" s="1">
        <v>257</v>
      </c>
      <c r="H53" s="1">
        <v>281</v>
      </c>
      <c r="I53" s="1">
        <v>50</v>
      </c>
      <c r="J53" s="1">
        <v>33</v>
      </c>
    </row>
    <row r="54" spans="1:10" x14ac:dyDescent="0.2">
      <c r="A54" s="31" t="s">
        <v>547</v>
      </c>
      <c r="B54" s="31"/>
      <c r="C54" s="31"/>
      <c r="D54" s="31"/>
      <c r="E54" s="31"/>
      <c r="F54" s="31"/>
      <c r="G54" s="31"/>
      <c r="H54" s="31"/>
      <c r="I54" s="31"/>
      <c r="J54" s="31"/>
    </row>
  </sheetData>
  <mergeCells count="1">
    <mergeCell ref="A54:J54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DF3FF-51B7-4466-8611-73A96FA50F89}">
  <dimension ref="A1:J32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18.7109375" style="1" customWidth="1"/>
    <col min="2" max="8" width="6.5703125" style="1" customWidth="1"/>
    <col min="9" max="9" width="9.42578125" style="1" customWidth="1"/>
    <col min="10" max="10" width="6.5703125" style="1" customWidth="1"/>
    <col min="11" max="16384" width="8.85546875" style="1"/>
  </cols>
  <sheetData>
    <row r="1" spans="1:10" x14ac:dyDescent="0.2">
      <c r="A1" s="1" t="s">
        <v>630</v>
      </c>
    </row>
    <row r="2" spans="1:10" x14ac:dyDescent="0.2">
      <c r="A2" s="23" t="s">
        <v>576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546</v>
      </c>
      <c r="B3" s="1">
        <v>43293</v>
      </c>
      <c r="C3" s="1">
        <v>10670</v>
      </c>
      <c r="D3" s="1">
        <v>1817</v>
      </c>
      <c r="E3" s="1">
        <v>3305</v>
      </c>
      <c r="F3" s="1">
        <v>8033</v>
      </c>
      <c r="G3" s="1">
        <v>10725</v>
      </c>
      <c r="H3" s="1">
        <v>4682</v>
      </c>
      <c r="I3" s="1">
        <v>1770</v>
      </c>
      <c r="J3" s="1">
        <v>2291</v>
      </c>
    </row>
    <row r="4" spans="1:10" x14ac:dyDescent="0.2">
      <c r="A4" s="1" t="s">
        <v>474</v>
      </c>
      <c r="B4" s="1">
        <v>6300</v>
      </c>
      <c r="C4" s="1">
        <v>1471</v>
      </c>
      <c r="D4" s="1">
        <v>288</v>
      </c>
      <c r="E4" s="1">
        <v>362</v>
      </c>
      <c r="F4" s="1">
        <v>645</v>
      </c>
      <c r="G4" s="1">
        <v>1839</v>
      </c>
      <c r="H4" s="1">
        <v>1053</v>
      </c>
      <c r="I4" s="1">
        <v>349</v>
      </c>
      <c r="J4" s="1">
        <v>293</v>
      </c>
    </row>
    <row r="5" spans="1:10" x14ac:dyDescent="0.2">
      <c r="A5" s="1" t="s">
        <v>475</v>
      </c>
      <c r="B5" s="1">
        <v>631</v>
      </c>
      <c r="C5" s="1">
        <v>79</v>
      </c>
      <c r="D5" s="1">
        <v>18</v>
      </c>
      <c r="E5" s="1">
        <v>47</v>
      </c>
      <c r="F5" s="1">
        <v>86</v>
      </c>
      <c r="G5" s="1">
        <v>302</v>
      </c>
      <c r="H5" s="1">
        <v>47</v>
      </c>
      <c r="I5" s="1">
        <v>27</v>
      </c>
      <c r="J5" s="1">
        <v>25</v>
      </c>
    </row>
    <row r="6" spans="1:10" x14ac:dyDescent="0.2">
      <c r="A6" s="1" t="s">
        <v>476</v>
      </c>
      <c r="B6" s="1">
        <v>3322</v>
      </c>
      <c r="C6" s="1">
        <v>362</v>
      </c>
      <c r="D6" s="1">
        <v>86</v>
      </c>
      <c r="E6" s="1">
        <v>149</v>
      </c>
      <c r="F6" s="1">
        <v>317</v>
      </c>
      <c r="G6" s="1">
        <v>2027</v>
      </c>
      <c r="H6" s="1">
        <v>218</v>
      </c>
      <c r="I6" s="1">
        <v>86</v>
      </c>
      <c r="J6" s="1">
        <v>77</v>
      </c>
    </row>
    <row r="7" spans="1:10" x14ac:dyDescent="0.2">
      <c r="A7" s="1" t="s">
        <v>477</v>
      </c>
      <c r="B7" s="1">
        <v>2138</v>
      </c>
      <c r="C7" s="1">
        <v>448</v>
      </c>
      <c r="D7" s="1">
        <v>78</v>
      </c>
      <c r="E7" s="1">
        <v>86</v>
      </c>
      <c r="F7" s="1">
        <v>175</v>
      </c>
      <c r="G7" s="1">
        <v>884</v>
      </c>
      <c r="H7" s="1">
        <v>256</v>
      </c>
      <c r="I7" s="1">
        <v>106</v>
      </c>
      <c r="J7" s="1">
        <v>105</v>
      </c>
    </row>
    <row r="8" spans="1:10" x14ac:dyDescent="0.2">
      <c r="A8" s="1" t="s">
        <v>478</v>
      </c>
      <c r="B8" s="1">
        <v>3031</v>
      </c>
      <c r="C8" s="1">
        <v>303</v>
      </c>
      <c r="D8" s="1">
        <v>31</v>
      </c>
      <c r="E8" s="1">
        <v>140</v>
      </c>
      <c r="F8" s="1">
        <v>418</v>
      </c>
      <c r="G8" s="1">
        <v>1724</v>
      </c>
      <c r="H8" s="1">
        <v>233</v>
      </c>
      <c r="I8" s="1">
        <v>105</v>
      </c>
      <c r="J8" s="1">
        <v>77</v>
      </c>
    </row>
    <row r="9" spans="1:10" x14ac:dyDescent="0.2">
      <c r="A9" s="1" t="s">
        <v>479</v>
      </c>
      <c r="B9" s="1">
        <v>16367</v>
      </c>
      <c r="C9" s="1">
        <v>5987</v>
      </c>
      <c r="D9" s="1">
        <v>1105</v>
      </c>
      <c r="E9" s="1">
        <v>1662</v>
      </c>
      <c r="F9" s="1">
        <v>3716</v>
      </c>
      <c r="G9" s="1">
        <v>217</v>
      </c>
      <c r="H9" s="1">
        <v>1465</v>
      </c>
      <c r="I9" s="1">
        <v>758</v>
      </c>
      <c r="J9" s="1">
        <v>1457</v>
      </c>
    </row>
    <row r="10" spans="1:10" x14ac:dyDescent="0.2">
      <c r="A10" s="1" t="s">
        <v>480</v>
      </c>
      <c r="B10" s="1">
        <v>11074</v>
      </c>
      <c r="C10" s="1">
        <v>1985</v>
      </c>
      <c r="D10" s="1">
        <v>207</v>
      </c>
      <c r="E10" s="1">
        <v>825</v>
      </c>
      <c r="F10" s="1">
        <v>2486</v>
      </c>
      <c r="G10" s="1">
        <v>3627</v>
      </c>
      <c r="H10" s="1">
        <v>1374</v>
      </c>
      <c r="I10" s="1">
        <v>320</v>
      </c>
      <c r="J10" s="1">
        <v>250</v>
      </c>
    </row>
    <row r="11" spans="1:10" x14ac:dyDescent="0.2">
      <c r="A11" s="1" t="s">
        <v>112</v>
      </c>
      <c r="B11" s="1">
        <v>430</v>
      </c>
      <c r="C11" s="1">
        <v>35</v>
      </c>
      <c r="D11" s="1">
        <v>4</v>
      </c>
      <c r="E11" s="1">
        <v>34</v>
      </c>
      <c r="F11" s="1">
        <v>190</v>
      </c>
      <c r="G11" s="1">
        <v>105</v>
      </c>
      <c r="H11" s="1">
        <v>36</v>
      </c>
      <c r="I11" s="1">
        <v>19</v>
      </c>
      <c r="J11" s="1">
        <v>7</v>
      </c>
    </row>
    <row r="13" spans="1:10" x14ac:dyDescent="0.2">
      <c r="A13" s="1" t="s">
        <v>545</v>
      </c>
      <c r="B13" s="1">
        <v>32198</v>
      </c>
      <c r="C13" s="1">
        <v>7695</v>
      </c>
      <c r="D13" s="1">
        <v>1360</v>
      </c>
      <c r="E13" s="1">
        <v>2654</v>
      </c>
      <c r="F13" s="1">
        <v>5996</v>
      </c>
      <c r="G13" s="1">
        <v>8226</v>
      </c>
      <c r="H13" s="1">
        <v>3453</v>
      </c>
      <c r="I13" s="1">
        <v>1335</v>
      </c>
      <c r="J13" s="1">
        <v>1479</v>
      </c>
    </row>
    <row r="14" spans="1:10" x14ac:dyDescent="0.2">
      <c r="A14" s="1" t="s">
        <v>474</v>
      </c>
      <c r="B14" s="1">
        <v>4576</v>
      </c>
      <c r="C14" s="1">
        <v>1117</v>
      </c>
      <c r="D14" s="1">
        <v>204</v>
      </c>
      <c r="E14" s="1">
        <v>257</v>
      </c>
      <c r="F14" s="1">
        <v>454</v>
      </c>
      <c r="G14" s="1">
        <v>1271</v>
      </c>
      <c r="H14" s="1">
        <v>787</v>
      </c>
      <c r="I14" s="1">
        <v>254</v>
      </c>
      <c r="J14" s="1">
        <v>232</v>
      </c>
    </row>
    <row r="15" spans="1:10" x14ac:dyDescent="0.2">
      <c r="A15" s="1" t="s">
        <v>475</v>
      </c>
      <c r="B15" s="1">
        <v>612</v>
      </c>
      <c r="C15" s="1">
        <v>75</v>
      </c>
      <c r="D15" s="1">
        <v>18</v>
      </c>
      <c r="E15" s="1">
        <v>46</v>
      </c>
      <c r="F15" s="1">
        <v>83</v>
      </c>
      <c r="G15" s="1">
        <v>293</v>
      </c>
      <c r="H15" s="1">
        <v>46</v>
      </c>
      <c r="I15" s="1">
        <v>27</v>
      </c>
      <c r="J15" s="1">
        <v>24</v>
      </c>
    </row>
    <row r="16" spans="1:10" x14ac:dyDescent="0.2">
      <c r="A16" s="1" t="s">
        <v>476</v>
      </c>
      <c r="B16" s="1">
        <v>2267</v>
      </c>
      <c r="C16" s="1">
        <v>285</v>
      </c>
      <c r="D16" s="1">
        <v>72</v>
      </c>
      <c r="E16" s="1">
        <v>129</v>
      </c>
      <c r="F16" s="1">
        <v>224</v>
      </c>
      <c r="G16" s="1">
        <v>1239</v>
      </c>
      <c r="H16" s="1">
        <v>178</v>
      </c>
      <c r="I16" s="1">
        <v>73</v>
      </c>
      <c r="J16" s="1">
        <v>67</v>
      </c>
    </row>
    <row r="17" spans="1:10" x14ac:dyDescent="0.2">
      <c r="A17" s="1" t="s">
        <v>477</v>
      </c>
      <c r="B17" s="1">
        <v>1739</v>
      </c>
      <c r="C17" s="1">
        <v>376</v>
      </c>
      <c r="D17" s="1">
        <v>66</v>
      </c>
      <c r="E17" s="1">
        <v>70</v>
      </c>
      <c r="F17" s="1">
        <v>150</v>
      </c>
      <c r="G17" s="1">
        <v>689</v>
      </c>
      <c r="H17" s="1">
        <v>205</v>
      </c>
      <c r="I17" s="1">
        <v>91</v>
      </c>
      <c r="J17" s="1">
        <v>92</v>
      </c>
    </row>
    <row r="18" spans="1:10" x14ac:dyDescent="0.2">
      <c r="A18" s="1" t="s">
        <v>478</v>
      </c>
      <c r="B18" s="1">
        <v>1842</v>
      </c>
      <c r="C18" s="1">
        <v>163</v>
      </c>
      <c r="D18" s="1">
        <v>23</v>
      </c>
      <c r="E18" s="1">
        <v>105</v>
      </c>
      <c r="F18" s="1">
        <v>302</v>
      </c>
      <c r="G18" s="1">
        <v>997</v>
      </c>
      <c r="H18" s="1">
        <v>137</v>
      </c>
      <c r="I18" s="1">
        <v>62</v>
      </c>
      <c r="J18" s="1">
        <v>53</v>
      </c>
    </row>
    <row r="19" spans="1:10" x14ac:dyDescent="0.2">
      <c r="A19" s="1" t="s">
        <v>479</v>
      </c>
      <c r="B19" s="1">
        <v>10957</v>
      </c>
      <c r="C19" s="1">
        <v>4023</v>
      </c>
      <c r="D19" s="1">
        <v>783</v>
      </c>
      <c r="E19" s="1">
        <v>1244</v>
      </c>
      <c r="F19" s="1">
        <v>2479</v>
      </c>
      <c r="G19" s="1">
        <v>200</v>
      </c>
      <c r="H19" s="1">
        <v>926</v>
      </c>
      <c r="I19" s="1">
        <v>517</v>
      </c>
      <c r="J19" s="1">
        <v>785</v>
      </c>
    </row>
    <row r="20" spans="1:10" x14ac:dyDescent="0.2">
      <c r="A20" s="1" t="s">
        <v>480</v>
      </c>
      <c r="B20" s="1">
        <v>9957</v>
      </c>
      <c r="C20" s="1">
        <v>1638</v>
      </c>
      <c r="D20" s="1">
        <v>191</v>
      </c>
      <c r="E20" s="1">
        <v>787</v>
      </c>
      <c r="F20" s="1">
        <v>2195</v>
      </c>
      <c r="G20" s="1">
        <v>3474</v>
      </c>
      <c r="H20" s="1">
        <v>1155</v>
      </c>
      <c r="I20" s="1">
        <v>297</v>
      </c>
      <c r="J20" s="1">
        <v>220</v>
      </c>
    </row>
    <row r="21" spans="1:10" x14ac:dyDescent="0.2">
      <c r="A21" s="1" t="s">
        <v>112</v>
      </c>
      <c r="B21" s="1">
        <v>248</v>
      </c>
      <c r="C21" s="1">
        <v>18</v>
      </c>
      <c r="D21" s="1">
        <v>3</v>
      </c>
      <c r="E21" s="1">
        <v>16</v>
      </c>
      <c r="F21" s="1">
        <v>109</v>
      </c>
      <c r="G21" s="1">
        <v>63</v>
      </c>
      <c r="H21" s="1">
        <v>19</v>
      </c>
      <c r="I21" s="1">
        <v>14</v>
      </c>
      <c r="J21" s="1">
        <v>6</v>
      </c>
    </row>
    <row r="23" spans="1:10" x14ac:dyDescent="0.2">
      <c r="A23" s="1" t="s">
        <v>544</v>
      </c>
      <c r="B23" s="1">
        <v>11095</v>
      </c>
      <c r="C23" s="1">
        <v>2975</v>
      </c>
      <c r="D23" s="1">
        <v>457</v>
      </c>
      <c r="E23" s="1">
        <v>651</v>
      </c>
      <c r="F23" s="1">
        <v>2037</v>
      </c>
      <c r="G23" s="1">
        <v>2499</v>
      </c>
      <c r="H23" s="1">
        <v>1229</v>
      </c>
      <c r="I23" s="1">
        <v>435</v>
      </c>
      <c r="J23" s="1">
        <v>812</v>
      </c>
    </row>
    <row r="24" spans="1:10" x14ac:dyDescent="0.2">
      <c r="A24" s="1" t="s">
        <v>474</v>
      </c>
      <c r="B24" s="1">
        <v>1724</v>
      </c>
      <c r="C24" s="1">
        <v>354</v>
      </c>
      <c r="D24" s="1">
        <v>84</v>
      </c>
      <c r="E24" s="1">
        <v>105</v>
      </c>
      <c r="F24" s="1">
        <v>191</v>
      </c>
      <c r="G24" s="1">
        <v>568</v>
      </c>
      <c r="H24" s="1">
        <v>266</v>
      </c>
      <c r="I24" s="1">
        <v>95</v>
      </c>
      <c r="J24" s="1">
        <v>61</v>
      </c>
    </row>
    <row r="25" spans="1:10" x14ac:dyDescent="0.2">
      <c r="A25" s="1" t="s">
        <v>475</v>
      </c>
      <c r="B25" s="1">
        <v>19</v>
      </c>
      <c r="C25" s="1">
        <v>4</v>
      </c>
      <c r="D25" s="1">
        <v>0</v>
      </c>
      <c r="E25" s="1">
        <v>1</v>
      </c>
      <c r="F25" s="1">
        <v>3</v>
      </c>
      <c r="G25" s="1">
        <v>9</v>
      </c>
      <c r="H25" s="1">
        <v>1</v>
      </c>
      <c r="I25" s="1">
        <v>0</v>
      </c>
      <c r="J25" s="1">
        <v>1</v>
      </c>
    </row>
    <row r="26" spans="1:10" x14ac:dyDescent="0.2">
      <c r="A26" s="1" t="s">
        <v>476</v>
      </c>
      <c r="B26" s="1">
        <v>1055</v>
      </c>
      <c r="C26" s="1">
        <v>77</v>
      </c>
      <c r="D26" s="1">
        <v>14</v>
      </c>
      <c r="E26" s="1">
        <v>20</v>
      </c>
      <c r="F26" s="1">
        <v>93</v>
      </c>
      <c r="G26" s="1">
        <v>788</v>
      </c>
      <c r="H26" s="1">
        <v>40</v>
      </c>
      <c r="I26" s="1">
        <v>13</v>
      </c>
      <c r="J26" s="1">
        <v>10</v>
      </c>
    </row>
    <row r="27" spans="1:10" x14ac:dyDescent="0.2">
      <c r="A27" s="1" t="s">
        <v>477</v>
      </c>
      <c r="B27" s="1">
        <v>399</v>
      </c>
      <c r="C27" s="1">
        <v>72</v>
      </c>
      <c r="D27" s="1">
        <v>12</v>
      </c>
      <c r="E27" s="1">
        <v>16</v>
      </c>
      <c r="F27" s="1">
        <v>25</v>
      </c>
      <c r="G27" s="1">
        <v>195</v>
      </c>
      <c r="H27" s="1">
        <v>51</v>
      </c>
      <c r="I27" s="1">
        <v>15</v>
      </c>
      <c r="J27" s="1">
        <v>13</v>
      </c>
    </row>
    <row r="28" spans="1:10" x14ac:dyDescent="0.2">
      <c r="A28" s="1" t="s">
        <v>478</v>
      </c>
      <c r="B28" s="1">
        <v>1189</v>
      </c>
      <c r="C28" s="1">
        <v>140</v>
      </c>
      <c r="D28" s="1">
        <v>8</v>
      </c>
      <c r="E28" s="1">
        <v>35</v>
      </c>
      <c r="F28" s="1">
        <v>116</v>
      </c>
      <c r="G28" s="1">
        <v>727</v>
      </c>
      <c r="H28" s="1">
        <v>96</v>
      </c>
      <c r="I28" s="1">
        <v>43</v>
      </c>
      <c r="J28" s="1">
        <v>24</v>
      </c>
    </row>
    <row r="29" spans="1:10" x14ac:dyDescent="0.2">
      <c r="A29" s="1" t="s">
        <v>479</v>
      </c>
      <c r="B29" s="1">
        <v>5410</v>
      </c>
      <c r="C29" s="1">
        <v>1964</v>
      </c>
      <c r="D29" s="1">
        <v>322</v>
      </c>
      <c r="E29" s="1">
        <v>418</v>
      </c>
      <c r="F29" s="1">
        <v>1237</v>
      </c>
      <c r="G29" s="1">
        <v>17</v>
      </c>
      <c r="H29" s="1">
        <v>539</v>
      </c>
      <c r="I29" s="1">
        <v>241</v>
      </c>
      <c r="J29" s="1">
        <v>672</v>
      </c>
    </row>
    <row r="30" spans="1:10" x14ac:dyDescent="0.2">
      <c r="A30" s="1" t="s">
        <v>480</v>
      </c>
      <c r="B30" s="1">
        <v>1117</v>
      </c>
      <c r="C30" s="1">
        <v>347</v>
      </c>
      <c r="D30" s="1">
        <v>16</v>
      </c>
      <c r="E30" s="1">
        <v>38</v>
      </c>
      <c r="F30" s="1">
        <v>291</v>
      </c>
      <c r="G30" s="1">
        <v>153</v>
      </c>
      <c r="H30" s="1">
        <v>219</v>
      </c>
      <c r="I30" s="1">
        <v>23</v>
      </c>
      <c r="J30" s="1">
        <v>30</v>
      </c>
    </row>
    <row r="31" spans="1:10" x14ac:dyDescent="0.2">
      <c r="A31" s="1" t="s">
        <v>112</v>
      </c>
      <c r="B31" s="1">
        <v>182</v>
      </c>
      <c r="C31" s="1">
        <v>17</v>
      </c>
      <c r="D31" s="1">
        <v>1</v>
      </c>
      <c r="E31" s="1">
        <v>18</v>
      </c>
      <c r="F31" s="1">
        <v>81</v>
      </c>
      <c r="G31" s="1">
        <v>42</v>
      </c>
      <c r="H31" s="1">
        <v>17</v>
      </c>
      <c r="I31" s="1">
        <v>5</v>
      </c>
      <c r="J31" s="1">
        <v>1</v>
      </c>
    </row>
    <row r="32" spans="1:10" x14ac:dyDescent="0.2">
      <c r="A32" s="31" t="s">
        <v>547</v>
      </c>
      <c r="B32" s="31"/>
      <c r="C32" s="31"/>
      <c r="D32" s="31"/>
      <c r="E32" s="31"/>
      <c r="F32" s="31"/>
      <c r="G32" s="31"/>
      <c r="H32" s="31"/>
      <c r="I32" s="31"/>
      <c r="J32" s="31"/>
    </row>
  </sheetData>
  <mergeCells count="1">
    <mergeCell ref="A32:J32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8C0A4-CDC7-4A40-9335-DB9F2A95DA3C}">
  <dimension ref="A1:J17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6384" width="8.85546875" style="1"/>
  </cols>
  <sheetData>
    <row r="1" spans="1:10" x14ac:dyDescent="0.2">
      <c r="A1" s="1" t="s">
        <v>631</v>
      </c>
    </row>
    <row r="2" spans="1:10" x14ac:dyDescent="0.2">
      <c r="A2" s="23" t="s">
        <v>577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556</v>
      </c>
      <c r="B3" s="1">
        <v>43298</v>
      </c>
      <c r="C3" s="1">
        <v>10671</v>
      </c>
      <c r="D3" s="1">
        <v>1817</v>
      </c>
      <c r="E3" s="1">
        <v>3306</v>
      </c>
      <c r="F3" s="1">
        <v>8036</v>
      </c>
      <c r="G3" s="1">
        <v>10725</v>
      </c>
      <c r="H3" s="1">
        <v>4682</v>
      </c>
      <c r="I3" s="1">
        <v>1770</v>
      </c>
      <c r="J3" s="1">
        <v>2291</v>
      </c>
    </row>
    <row r="4" spans="1:10" x14ac:dyDescent="0.2">
      <c r="A4" s="1" t="s">
        <v>481</v>
      </c>
      <c r="B4" s="1">
        <v>150</v>
      </c>
      <c r="C4" s="1">
        <v>16</v>
      </c>
      <c r="D4" s="1">
        <v>2</v>
      </c>
      <c r="E4" s="1">
        <v>0</v>
      </c>
      <c r="F4" s="1">
        <v>17</v>
      </c>
      <c r="G4" s="1">
        <v>113</v>
      </c>
      <c r="H4" s="1">
        <v>1</v>
      </c>
      <c r="I4" s="1">
        <v>0</v>
      </c>
      <c r="J4" s="1">
        <v>1</v>
      </c>
    </row>
    <row r="5" spans="1:10" x14ac:dyDescent="0.2">
      <c r="A5" s="1" t="s">
        <v>482</v>
      </c>
      <c r="B5" s="1">
        <v>12590</v>
      </c>
      <c r="C5" s="1">
        <v>5286</v>
      </c>
      <c r="D5" s="1">
        <v>828</v>
      </c>
      <c r="E5" s="1">
        <v>660</v>
      </c>
      <c r="F5" s="1">
        <v>1850</v>
      </c>
      <c r="G5" s="1">
        <v>558</v>
      </c>
      <c r="H5" s="1">
        <v>1440</v>
      </c>
      <c r="I5" s="1">
        <v>565</v>
      </c>
      <c r="J5" s="1">
        <v>1403</v>
      </c>
    </row>
    <row r="6" spans="1:10" x14ac:dyDescent="0.2">
      <c r="A6" s="1" t="s">
        <v>198</v>
      </c>
      <c r="B6" s="1">
        <v>30558</v>
      </c>
      <c r="C6" s="1">
        <v>5369</v>
      </c>
      <c r="D6" s="1">
        <v>987</v>
      </c>
      <c r="E6" s="1">
        <v>2646</v>
      </c>
      <c r="F6" s="1">
        <v>6169</v>
      </c>
      <c r="G6" s="1">
        <v>10054</v>
      </c>
      <c r="H6" s="1">
        <v>3241</v>
      </c>
      <c r="I6" s="1">
        <v>1205</v>
      </c>
      <c r="J6" s="1">
        <v>887</v>
      </c>
    </row>
    <row r="8" spans="1:10" x14ac:dyDescent="0.2">
      <c r="A8" s="1" t="s">
        <v>572</v>
      </c>
      <c r="B8" s="1">
        <v>32201</v>
      </c>
      <c r="C8" s="1">
        <v>7695</v>
      </c>
      <c r="D8" s="1">
        <v>1360</v>
      </c>
      <c r="E8" s="1">
        <v>2655</v>
      </c>
      <c r="F8" s="1">
        <v>5998</v>
      </c>
      <c r="G8" s="1">
        <v>8226</v>
      </c>
      <c r="H8" s="1">
        <v>3453</v>
      </c>
      <c r="I8" s="1">
        <v>1335</v>
      </c>
      <c r="J8" s="1">
        <v>1479</v>
      </c>
    </row>
    <row r="9" spans="1:10" x14ac:dyDescent="0.2">
      <c r="A9" s="1" t="s">
        <v>481</v>
      </c>
      <c r="B9" s="1">
        <v>120</v>
      </c>
      <c r="C9" s="1">
        <v>13</v>
      </c>
      <c r="D9" s="1">
        <v>0</v>
      </c>
      <c r="E9" s="1">
        <v>0</v>
      </c>
      <c r="F9" s="1">
        <v>9</v>
      </c>
      <c r="G9" s="1">
        <v>97</v>
      </c>
      <c r="H9" s="1">
        <v>1</v>
      </c>
      <c r="I9" s="1">
        <v>0</v>
      </c>
      <c r="J9" s="1">
        <v>0</v>
      </c>
    </row>
    <row r="10" spans="1:10" x14ac:dyDescent="0.2">
      <c r="A10" s="1" t="s">
        <v>482</v>
      </c>
      <c r="B10" s="1">
        <v>7682</v>
      </c>
      <c r="C10" s="1">
        <v>3159</v>
      </c>
      <c r="D10" s="1">
        <v>557</v>
      </c>
      <c r="E10" s="1">
        <v>395</v>
      </c>
      <c r="F10" s="1">
        <v>1112</v>
      </c>
      <c r="G10" s="1">
        <v>495</v>
      </c>
      <c r="H10" s="1">
        <v>847</v>
      </c>
      <c r="I10" s="1">
        <v>367</v>
      </c>
      <c r="J10" s="1">
        <v>750</v>
      </c>
    </row>
    <row r="11" spans="1:10" x14ac:dyDescent="0.2">
      <c r="A11" s="1" t="s">
        <v>198</v>
      </c>
      <c r="B11" s="1">
        <v>24399</v>
      </c>
      <c r="C11" s="1">
        <v>4523</v>
      </c>
      <c r="D11" s="1">
        <v>803</v>
      </c>
      <c r="E11" s="1">
        <v>2260</v>
      </c>
      <c r="F11" s="1">
        <v>4877</v>
      </c>
      <c r="G11" s="1">
        <v>7634</v>
      </c>
      <c r="H11" s="1">
        <v>2605</v>
      </c>
      <c r="I11" s="1">
        <v>968</v>
      </c>
      <c r="J11" s="1">
        <v>729</v>
      </c>
    </row>
    <row r="13" spans="1:10" x14ac:dyDescent="0.2">
      <c r="A13" s="1" t="s">
        <v>544</v>
      </c>
      <c r="B13" s="1">
        <v>11097</v>
      </c>
      <c r="C13" s="1">
        <v>2976</v>
      </c>
      <c r="D13" s="1">
        <v>457</v>
      </c>
      <c r="E13" s="1">
        <v>651</v>
      </c>
      <c r="F13" s="1">
        <v>2038</v>
      </c>
      <c r="G13" s="1">
        <v>2499</v>
      </c>
      <c r="H13" s="1">
        <v>1229</v>
      </c>
      <c r="I13" s="1">
        <v>435</v>
      </c>
      <c r="J13" s="1">
        <v>812</v>
      </c>
    </row>
    <row r="14" spans="1:10" x14ac:dyDescent="0.2">
      <c r="A14" s="1" t="s">
        <v>481</v>
      </c>
      <c r="B14" s="1">
        <v>30</v>
      </c>
      <c r="C14" s="1">
        <v>3</v>
      </c>
      <c r="D14" s="1">
        <v>2</v>
      </c>
      <c r="E14" s="1">
        <v>0</v>
      </c>
      <c r="F14" s="1">
        <v>8</v>
      </c>
      <c r="G14" s="1">
        <v>16</v>
      </c>
      <c r="H14" s="1">
        <v>0</v>
      </c>
      <c r="I14" s="1">
        <v>0</v>
      </c>
      <c r="J14" s="1">
        <v>1</v>
      </c>
    </row>
    <row r="15" spans="1:10" x14ac:dyDescent="0.2">
      <c r="A15" s="1" t="s">
        <v>482</v>
      </c>
      <c r="B15" s="1">
        <v>4908</v>
      </c>
      <c r="C15" s="1">
        <v>2127</v>
      </c>
      <c r="D15" s="1">
        <v>271</v>
      </c>
      <c r="E15" s="1">
        <v>265</v>
      </c>
      <c r="F15" s="1">
        <v>738</v>
      </c>
      <c r="G15" s="1">
        <v>63</v>
      </c>
      <c r="H15" s="1">
        <v>593</v>
      </c>
      <c r="I15" s="1">
        <v>198</v>
      </c>
      <c r="J15" s="1">
        <v>653</v>
      </c>
    </row>
    <row r="16" spans="1:10" x14ac:dyDescent="0.2">
      <c r="A16" s="1" t="s">
        <v>198</v>
      </c>
      <c r="B16" s="1">
        <v>6159</v>
      </c>
      <c r="C16" s="1">
        <v>846</v>
      </c>
      <c r="D16" s="1">
        <v>184</v>
      </c>
      <c r="E16" s="1">
        <v>386</v>
      </c>
      <c r="F16" s="1">
        <v>1292</v>
      </c>
      <c r="G16" s="1">
        <v>2420</v>
      </c>
      <c r="H16" s="1">
        <v>636</v>
      </c>
      <c r="I16" s="1">
        <v>237</v>
      </c>
      <c r="J16" s="1">
        <v>158</v>
      </c>
    </row>
    <row r="17" spans="1:10" x14ac:dyDescent="0.2">
      <c r="A17" s="31" t="s">
        <v>547</v>
      </c>
      <c r="B17" s="31"/>
      <c r="C17" s="31"/>
      <c r="D17" s="31"/>
      <c r="E17" s="31"/>
      <c r="F17" s="31"/>
      <c r="G17" s="31"/>
      <c r="H17" s="31"/>
      <c r="I17" s="31"/>
      <c r="J17" s="31"/>
    </row>
  </sheetData>
  <mergeCells count="1">
    <mergeCell ref="A17:J17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0586C-65BC-439C-A7E0-FF8FDF7C7E27}">
  <dimension ref="A1:J53"/>
  <sheetViews>
    <sheetView view="pageBreakPreview" zoomScaleNormal="100" zoomScaleSheetLayoutView="100" workbookViewId="0">
      <selection activeCell="J15" sqref="J15"/>
    </sheetView>
  </sheetViews>
  <sheetFormatPr defaultColWidth="8.85546875" defaultRowHeight="11.25" x14ac:dyDescent="0.2"/>
  <cols>
    <col min="1" max="1" width="20.28515625" style="1" customWidth="1"/>
    <col min="2" max="8" width="7.28515625" style="1" customWidth="1"/>
    <col min="9" max="9" width="9.140625" style="1" customWidth="1"/>
    <col min="10" max="10" width="7.28515625" style="1" customWidth="1"/>
    <col min="11" max="16384" width="8.85546875" style="1"/>
  </cols>
  <sheetData>
    <row r="1" spans="1:10" x14ac:dyDescent="0.2">
      <c r="A1" s="1" t="s">
        <v>632</v>
      </c>
    </row>
    <row r="2" spans="1:10" x14ac:dyDescent="0.2">
      <c r="A2" s="23" t="s">
        <v>483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556</v>
      </c>
      <c r="B3" s="1">
        <v>43298</v>
      </c>
      <c r="C3" s="1">
        <v>10671</v>
      </c>
      <c r="D3" s="1">
        <v>1817</v>
      </c>
      <c r="E3" s="1">
        <v>3306</v>
      </c>
      <c r="F3" s="1">
        <v>8037</v>
      </c>
      <c r="G3" s="1">
        <v>10725</v>
      </c>
      <c r="H3" s="1">
        <v>4682</v>
      </c>
      <c r="I3" s="1">
        <v>1769</v>
      </c>
      <c r="J3" s="1">
        <v>2291</v>
      </c>
    </row>
    <row r="4" spans="1:10" x14ac:dyDescent="0.2">
      <c r="A4" s="1" t="s">
        <v>484</v>
      </c>
      <c r="B4" s="1">
        <v>13082</v>
      </c>
      <c r="C4" s="1">
        <v>3820</v>
      </c>
      <c r="D4" s="1">
        <v>654</v>
      </c>
      <c r="E4" s="1">
        <v>1431</v>
      </c>
      <c r="F4" s="1">
        <v>4264</v>
      </c>
      <c r="G4" s="1">
        <v>157</v>
      </c>
      <c r="H4" s="1">
        <v>1057</v>
      </c>
      <c r="I4" s="1">
        <v>734</v>
      </c>
      <c r="J4" s="1">
        <v>965</v>
      </c>
    </row>
    <row r="5" spans="1:10" x14ac:dyDescent="0.2">
      <c r="A5" s="1" t="s">
        <v>485</v>
      </c>
      <c r="B5" s="1">
        <v>2026</v>
      </c>
      <c r="C5" s="1">
        <v>1065</v>
      </c>
      <c r="D5" s="1">
        <v>13</v>
      </c>
      <c r="E5" s="1">
        <v>6</v>
      </c>
      <c r="F5" s="1">
        <v>533</v>
      </c>
      <c r="G5" s="1">
        <v>113</v>
      </c>
      <c r="H5" s="1">
        <v>163</v>
      </c>
      <c r="I5" s="1">
        <v>47</v>
      </c>
      <c r="J5" s="1">
        <v>86</v>
      </c>
    </row>
    <row r="6" spans="1:10" x14ac:dyDescent="0.2">
      <c r="A6" s="1" t="s">
        <v>486</v>
      </c>
      <c r="B6" s="1">
        <v>4485</v>
      </c>
      <c r="C6" s="1">
        <v>2011</v>
      </c>
      <c r="D6" s="1">
        <v>500</v>
      </c>
      <c r="E6" s="1">
        <v>807</v>
      </c>
      <c r="F6" s="1">
        <v>123</v>
      </c>
      <c r="G6" s="1">
        <v>156</v>
      </c>
      <c r="H6" s="1">
        <v>414</v>
      </c>
      <c r="I6" s="1">
        <v>34</v>
      </c>
      <c r="J6" s="1">
        <v>440</v>
      </c>
    </row>
    <row r="7" spans="1:10" x14ac:dyDescent="0.2">
      <c r="A7" s="1" t="s">
        <v>487</v>
      </c>
      <c r="B7" s="1">
        <v>773</v>
      </c>
      <c r="C7" s="1">
        <v>0</v>
      </c>
      <c r="D7" s="1">
        <v>0</v>
      </c>
      <c r="E7" s="1">
        <v>0</v>
      </c>
      <c r="F7" s="1">
        <v>735</v>
      </c>
      <c r="G7" s="1">
        <v>34</v>
      </c>
      <c r="H7" s="1">
        <v>4</v>
      </c>
      <c r="I7" s="1">
        <v>0</v>
      </c>
      <c r="J7" s="1">
        <v>0</v>
      </c>
    </row>
    <row r="8" spans="1:10" x14ac:dyDescent="0.2">
      <c r="A8" s="1" t="s">
        <v>488</v>
      </c>
      <c r="B8" s="1">
        <v>580</v>
      </c>
      <c r="C8" s="1">
        <v>91</v>
      </c>
      <c r="D8" s="1">
        <v>11</v>
      </c>
      <c r="E8" s="1">
        <v>10</v>
      </c>
      <c r="F8" s="1">
        <v>50</v>
      </c>
      <c r="G8" s="1">
        <v>325</v>
      </c>
      <c r="H8" s="1">
        <v>71</v>
      </c>
      <c r="I8" s="1">
        <v>11</v>
      </c>
      <c r="J8" s="1">
        <v>11</v>
      </c>
    </row>
    <row r="9" spans="1:10" x14ac:dyDescent="0.2">
      <c r="A9" s="1" t="s">
        <v>489</v>
      </c>
      <c r="B9" s="1">
        <v>79</v>
      </c>
      <c r="C9" s="1">
        <v>9</v>
      </c>
      <c r="D9" s="1">
        <v>0</v>
      </c>
      <c r="E9" s="1">
        <v>0</v>
      </c>
      <c r="F9" s="1">
        <v>2</v>
      </c>
      <c r="G9" s="1">
        <v>66</v>
      </c>
      <c r="H9" s="1">
        <v>0</v>
      </c>
      <c r="I9" s="1">
        <v>0</v>
      </c>
      <c r="J9" s="1">
        <v>2</v>
      </c>
    </row>
    <row r="10" spans="1:10" x14ac:dyDescent="0.2">
      <c r="A10" s="1" t="s">
        <v>490</v>
      </c>
      <c r="B10" s="1">
        <v>423</v>
      </c>
      <c r="C10" s="1">
        <v>97</v>
      </c>
      <c r="D10" s="1">
        <v>1</v>
      </c>
      <c r="E10" s="1">
        <v>3</v>
      </c>
      <c r="F10" s="1">
        <v>15</v>
      </c>
      <c r="G10" s="1">
        <v>145</v>
      </c>
      <c r="H10" s="1">
        <v>149</v>
      </c>
      <c r="I10" s="1">
        <v>9</v>
      </c>
      <c r="J10" s="1">
        <v>4</v>
      </c>
    </row>
    <row r="11" spans="1:10" x14ac:dyDescent="0.2">
      <c r="A11" s="1" t="s">
        <v>491</v>
      </c>
      <c r="B11" s="1">
        <v>118</v>
      </c>
      <c r="C11" s="1">
        <v>0</v>
      </c>
      <c r="D11" s="1">
        <v>0</v>
      </c>
      <c r="E11" s="1">
        <v>1</v>
      </c>
      <c r="F11" s="1">
        <v>1</v>
      </c>
      <c r="G11" s="1">
        <v>115</v>
      </c>
      <c r="H11" s="1">
        <v>1</v>
      </c>
      <c r="I11" s="1">
        <v>0</v>
      </c>
      <c r="J11" s="1">
        <v>0</v>
      </c>
    </row>
    <row r="12" spans="1:10" x14ac:dyDescent="0.2">
      <c r="A12" s="1" t="s">
        <v>492</v>
      </c>
      <c r="B12" s="1">
        <v>48</v>
      </c>
      <c r="C12" s="1">
        <v>0</v>
      </c>
      <c r="D12" s="1">
        <v>0</v>
      </c>
      <c r="E12" s="1">
        <v>0</v>
      </c>
      <c r="F12" s="1">
        <v>1</v>
      </c>
      <c r="G12" s="1">
        <v>47</v>
      </c>
      <c r="H12" s="1">
        <v>0</v>
      </c>
      <c r="I12" s="1">
        <v>0</v>
      </c>
      <c r="J12" s="1">
        <v>0</v>
      </c>
    </row>
    <row r="13" spans="1:10" x14ac:dyDescent="0.2">
      <c r="A13" s="1" t="s">
        <v>493</v>
      </c>
      <c r="B13" s="1">
        <v>89</v>
      </c>
      <c r="C13" s="1">
        <v>0</v>
      </c>
      <c r="D13" s="1">
        <v>2</v>
      </c>
      <c r="E13" s="1">
        <v>0</v>
      </c>
      <c r="F13" s="1">
        <v>32</v>
      </c>
      <c r="G13" s="1">
        <v>53</v>
      </c>
      <c r="H13" s="1">
        <v>2</v>
      </c>
      <c r="I13" s="1">
        <v>0</v>
      </c>
      <c r="J13" s="1">
        <v>0</v>
      </c>
    </row>
    <row r="14" spans="1:10" x14ac:dyDescent="0.2">
      <c r="A14" s="1" t="s">
        <v>494</v>
      </c>
      <c r="B14" s="1">
        <v>42</v>
      </c>
      <c r="C14" s="1">
        <v>0</v>
      </c>
      <c r="D14" s="1">
        <v>0</v>
      </c>
      <c r="E14" s="1">
        <v>0</v>
      </c>
      <c r="F14" s="1">
        <v>5</v>
      </c>
      <c r="G14" s="1">
        <v>34</v>
      </c>
      <c r="H14" s="1">
        <v>1</v>
      </c>
      <c r="I14" s="1">
        <v>1</v>
      </c>
      <c r="J14" s="1">
        <v>1</v>
      </c>
    </row>
    <row r="15" spans="1:10" x14ac:dyDescent="0.2">
      <c r="A15" s="1" t="s">
        <v>495</v>
      </c>
      <c r="B15" s="1">
        <v>214</v>
      </c>
      <c r="C15" s="1">
        <v>22</v>
      </c>
      <c r="D15" s="1">
        <v>0</v>
      </c>
      <c r="E15" s="1">
        <v>138</v>
      </c>
      <c r="F15" s="1">
        <v>2</v>
      </c>
      <c r="G15" s="1">
        <v>23</v>
      </c>
      <c r="H15" s="1">
        <v>28</v>
      </c>
      <c r="I15" s="1">
        <v>0</v>
      </c>
      <c r="J15" s="1">
        <v>1</v>
      </c>
    </row>
    <row r="16" spans="1:10" x14ac:dyDescent="0.2">
      <c r="A16" s="1" t="s">
        <v>496</v>
      </c>
      <c r="B16" s="1">
        <v>67</v>
      </c>
      <c r="C16" s="1">
        <v>38</v>
      </c>
      <c r="D16" s="1">
        <v>5</v>
      </c>
      <c r="E16" s="1">
        <v>1</v>
      </c>
      <c r="F16" s="1">
        <v>4</v>
      </c>
      <c r="G16" s="1">
        <v>0</v>
      </c>
      <c r="H16" s="1">
        <v>11</v>
      </c>
      <c r="I16" s="1">
        <v>0</v>
      </c>
      <c r="J16" s="1">
        <v>8</v>
      </c>
    </row>
    <row r="17" spans="1:10" x14ac:dyDescent="0.2">
      <c r="A17" s="1" t="s">
        <v>497</v>
      </c>
      <c r="B17" s="1">
        <v>248</v>
      </c>
      <c r="C17" s="1">
        <v>19</v>
      </c>
      <c r="D17" s="1">
        <v>0</v>
      </c>
      <c r="E17" s="1">
        <v>3</v>
      </c>
      <c r="F17" s="1">
        <v>0</v>
      </c>
      <c r="G17" s="1">
        <v>16</v>
      </c>
      <c r="H17" s="1">
        <v>203</v>
      </c>
      <c r="I17" s="1">
        <v>7</v>
      </c>
      <c r="J17" s="1">
        <v>0</v>
      </c>
    </row>
    <row r="18" spans="1:10" x14ac:dyDescent="0.2">
      <c r="A18" s="1" t="s">
        <v>498</v>
      </c>
      <c r="B18" s="1">
        <v>195</v>
      </c>
      <c r="C18" s="1">
        <v>173</v>
      </c>
      <c r="D18" s="1">
        <v>1</v>
      </c>
      <c r="E18" s="1">
        <v>3</v>
      </c>
      <c r="F18" s="1">
        <v>1</v>
      </c>
      <c r="G18" s="1">
        <v>11</v>
      </c>
      <c r="H18" s="1">
        <v>0</v>
      </c>
      <c r="I18" s="1">
        <v>0</v>
      </c>
      <c r="J18" s="1">
        <v>6</v>
      </c>
    </row>
    <row r="19" spans="1:10" x14ac:dyDescent="0.2">
      <c r="A19" s="1" t="s">
        <v>499</v>
      </c>
      <c r="B19" s="1">
        <v>332</v>
      </c>
      <c r="C19" s="1">
        <v>246</v>
      </c>
      <c r="D19" s="1">
        <v>0</v>
      </c>
      <c r="E19" s="1">
        <v>8</v>
      </c>
      <c r="F19" s="1">
        <v>9</v>
      </c>
      <c r="G19" s="1">
        <v>49</v>
      </c>
      <c r="H19" s="1">
        <v>20</v>
      </c>
      <c r="I19" s="1">
        <v>0</v>
      </c>
      <c r="J19" s="1">
        <v>0</v>
      </c>
    </row>
    <row r="20" spans="1:10" x14ac:dyDescent="0.2">
      <c r="A20" s="1" t="s">
        <v>500</v>
      </c>
      <c r="B20" s="1">
        <v>14</v>
      </c>
      <c r="C20" s="1">
        <v>1</v>
      </c>
      <c r="D20" s="1">
        <v>0</v>
      </c>
      <c r="E20" s="1">
        <v>0</v>
      </c>
      <c r="F20" s="1">
        <v>5</v>
      </c>
      <c r="G20" s="1">
        <v>5</v>
      </c>
      <c r="H20" s="1">
        <v>3</v>
      </c>
      <c r="I20" s="1">
        <v>0</v>
      </c>
      <c r="J20" s="1">
        <v>0</v>
      </c>
    </row>
    <row r="21" spans="1:10" x14ac:dyDescent="0.2">
      <c r="A21" s="1" t="s">
        <v>501</v>
      </c>
      <c r="B21" s="1">
        <v>293</v>
      </c>
      <c r="C21" s="1">
        <v>23</v>
      </c>
      <c r="D21" s="1">
        <v>7</v>
      </c>
      <c r="E21" s="1">
        <v>22</v>
      </c>
      <c r="F21" s="1">
        <v>35</v>
      </c>
      <c r="G21" s="1">
        <v>162</v>
      </c>
      <c r="H21" s="1">
        <v>29</v>
      </c>
      <c r="I21" s="1">
        <v>7</v>
      </c>
      <c r="J21" s="1">
        <v>8</v>
      </c>
    </row>
    <row r="22" spans="1:10" x14ac:dyDescent="0.2">
      <c r="A22" s="1" t="s">
        <v>502</v>
      </c>
      <c r="B22" s="1">
        <v>175</v>
      </c>
      <c r="C22" s="1">
        <v>42</v>
      </c>
      <c r="D22" s="1">
        <v>7</v>
      </c>
      <c r="E22" s="1">
        <v>5</v>
      </c>
      <c r="F22" s="1">
        <v>7</v>
      </c>
      <c r="G22" s="1">
        <v>90</v>
      </c>
      <c r="H22" s="1">
        <v>17</v>
      </c>
      <c r="I22" s="1">
        <v>1</v>
      </c>
      <c r="J22" s="1">
        <v>6</v>
      </c>
    </row>
    <row r="23" spans="1:10" x14ac:dyDescent="0.2">
      <c r="A23" s="1" t="s">
        <v>503</v>
      </c>
      <c r="B23" s="1">
        <v>1710</v>
      </c>
      <c r="C23" s="1">
        <v>260</v>
      </c>
      <c r="D23" s="1">
        <v>43</v>
      </c>
      <c r="E23" s="1">
        <v>67</v>
      </c>
      <c r="F23" s="1">
        <v>238</v>
      </c>
      <c r="G23" s="1">
        <v>787</v>
      </c>
      <c r="H23" s="1">
        <v>217</v>
      </c>
      <c r="I23" s="1">
        <v>47</v>
      </c>
      <c r="J23" s="1">
        <v>51</v>
      </c>
    </row>
    <row r="24" spans="1:10" x14ac:dyDescent="0.2">
      <c r="A24" s="1" t="s">
        <v>504</v>
      </c>
      <c r="B24" s="1">
        <v>482</v>
      </c>
      <c r="C24" s="1">
        <v>13</v>
      </c>
      <c r="D24" s="1">
        <v>14</v>
      </c>
      <c r="E24" s="1">
        <v>8</v>
      </c>
      <c r="F24" s="1">
        <v>117</v>
      </c>
      <c r="G24" s="1">
        <v>259</v>
      </c>
      <c r="H24" s="1">
        <v>64</v>
      </c>
      <c r="I24" s="1">
        <v>4</v>
      </c>
      <c r="J24" s="1">
        <v>3</v>
      </c>
    </row>
    <row r="25" spans="1:10" x14ac:dyDescent="0.2">
      <c r="A25" s="1" t="s">
        <v>505</v>
      </c>
      <c r="B25" s="1">
        <v>198</v>
      </c>
      <c r="C25" s="1">
        <v>0</v>
      </c>
      <c r="D25" s="1">
        <v>9</v>
      </c>
      <c r="E25" s="1">
        <v>4</v>
      </c>
      <c r="F25" s="1">
        <v>60</v>
      </c>
      <c r="G25" s="1">
        <v>96</v>
      </c>
      <c r="H25" s="1">
        <v>1</v>
      </c>
      <c r="I25" s="1">
        <v>28</v>
      </c>
      <c r="J25" s="1">
        <v>0</v>
      </c>
    </row>
    <row r="26" spans="1:10" x14ac:dyDescent="0.2">
      <c r="A26" s="1" t="s">
        <v>506</v>
      </c>
      <c r="B26" s="1">
        <v>363</v>
      </c>
      <c r="C26" s="1">
        <v>104</v>
      </c>
      <c r="D26" s="1">
        <v>4</v>
      </c>
      <c r="E26" s="1">
        <v>2</v>
      </c>
      <c r="F26" s="1">
        <v>39</v>
      </c>
      <c r="G26" s="1">
        <v>167</v>
      </c>
      <c r="H26" s="1">
        <v>30</v>
      </c>
      <c r="I26" s="1">
        <v>8</v>
      </c>
      <c r="J26" s="1">
        <v>9</v>
      </c>
    </row>
    <row r="27" spans="1:10" x14ac:dyDescent="0.2">
      <c r="A27" s="1" t="s">
        <v>507</v>
      </c>
      <c r="B27" s="1">
        <v>2633</v>
      </c>
      <c r="C27" s="1">
        <v>491</v>
      </c>
      <c r="D27" s="1">
        <v>85</v>
      </c>
      <c r="E27" s="1">
        <v>89</v>
      </c>
      <c r="F27" s="1">
        <v>168</v>
      </c>
      <c r="G27" s="1">
        <v>1318</v>
      </c>
      <c r="H27" s="1">
        <v>266</v>
      </c>
      <c r="I27" s="1">
        <v>108</v>
      </c>
      <c r="J27" s="1">
        <v>108</v>
      </c>
    </row>
    <row r="28" spans="1:10" x14ac:dyDescent="0.2">
      <c r="A28" s="1" t="s">
        <v>508</v>
      </c>
      <c r="B28" s="1">
        <v>1</v>
      </c>
      <c r="C28" s="1">
        <v>0</v>
      </c>
      <c r="D28" s="1">
        <v>0</v>
      </c>
      <c r="E28" s="1">
        <v>0</v>
      </c>
      <c r="F28" s="1">
        <v>1</v>
      </c>
      <c r="G28" s="1">
        <v>0</v>
      </c>
      <c r="H28" s="1">
        <v>0</v>
      </c>
      <c r="I28" s="1">
        <v>0</v>
      </c>
      <c r="J28" s="1">
        <v>0</v>
      </c>
    </row>
    <row r="29" spans="1:10" x14ac:dyDescent="0.2">
      <c r="A29" s="1" t="s">
        <v>509</v>
      </c>
      <c r="B29" s="1">
        <v>215</v>
      </c>
      <c r="C29" s="1">
        <v>22</v>
      </c>
      <c r="D29" s="1">
        <v>1</v>
      </c>
      <c r="E29" s="1">
        <v>33</v>
      </c>
      <c r="F29" s="1">
        <v>16</v>
      </c>
      <c r="G29" s="1">
        <v>127</v>
      </c>
      <c r="H29" s="1">
        <v>12</v>
      </c>
      <c r="I29" s="1">
        <v>3</v>
      </c>
      <c r="J29" s="1">
        <v>1</v>
      </c>
    </row>
    <row r="30" spans="1:10" x14ac:dyDescent="0.2">
      <c r="A30" s="1" t="s">
        <v>510</v>
      </c>
      <c r="B30" s="1">
        <v>370</v>
      </c>
      <c r="C30" s="1">
        <v>57</v>
      </c>
      <c r="D30" s="1">
        <v>1</v>
      </c>
      <c r="E30" s="1">
        <v>52</v>
      </c>
      <c r="F30" s="1">
        <v>47</v>
      </c>
      <c r="G30" s="1">
        <v>199</v>
      </c>
      <c r="H30" s="1">
        <v>11</v>
      </c>
      <c r="I30" s="1">
        <v>2</v>
      </c>
      <c r="J30" s="1">
        <v>1</v>
      </c>
    </row>
    <row r="31" spans="1:10" x14ac:dyDescent="0.2">
      <c r="A31" s="1" t="s">
        <v>511</v>
      </c>
      <c r="B31" s="1">
        <v>655</v>
      </c>
      <c r="C31" s="1">
        <v>39</v>
      </c>
      <c r="D31" s="1">
        <v>2</v>
      </c>
      <c r="E31" s="1">
        <v>24</v>
      </c>
      <c r="F31" s="1">
        <v>138</v>
      </c>
      <c r="G31" s="1">
        <v>341</v>
      </c>
      <c r="H31" s="1">
        <v>92</v>
      </c>
      <c r="I31" s="1">
        <v>12</v>
      </c>
      <c r="J31" s="1">
        <v>7</v>
      </c>
    </row>
    <row r="32" spans="1:10" x14ac:dyDescent="0.2">
      <c r="A32" s="1" t="s">
        <v>512</v>
      </c>
      <c r="B32" s="1">
        <v>859</v>
      </c>
      <c r="C32" s="1">
        <v>188</v>
      </c>
      <c r="D32" s="1">
        <v>28</v>
      </c>
      <c r="E32" s="1">
        <v>69</v>
      </c>
      <c r="F32" s="1">
        <v>31</v>
      </c>
      <c r="G32" s="1">
        <v>260</v>
      </c>
      <c r="H32" s="1">
        <v>137</v>
      </c>
      <c r="I32" s="1">
        <v>89</v>
      </c>
      <c r="J32" s="1">
        <v>57</v>
      </c>
    </row>
    <row r="33" spans="1:10" x14ac:dyDescent="0.2">
      <c r="A33" s="1" t="s">
        <v>513</v>
      </c>
      <c r="B33" s="1">
        <v>109</v>
      </c>
      <c r="C33" s="1">
        <v>14</v>
      </c>
      <c r="D33" s="1">
        <v>0</v>
      </c>
      <c r="E33" s="1">
        <v>2</v>
      </c>
      <c r="F33" s="1">
        <v>16</v>
      </c>
      <c r="G33" s="1">
        <v>69</v>
      </c>
      <c r="H33" s="1">
        <v>3</v>
      </c>
      <c r="I33" s="1">
        <v>2</v>
      </c>
      <c r="J33" s="1">
        <v>3</v>
      </c>
    </row>
    <row r="34" spans="1:10" x14ac:dyDescent="0.2">
      <c r="A34" s="1" t="s">
        <v>514</v>
      </c>
      <c r="B34" s="1">
        <v>264</v>
      </c>
      <c r="C34" s="1">
        <v>2</v>
      </c>
      <c r="D34" s="1">
        <v>1</v>
      </c>
      <c r="E34" s="1">
        <v>0</v>
      </c>
      <c r="F34" s="1">
        <v>20</v>
      </c>
      <c r="G34" s="1">
        <v>235</v>
      </c>
      <c r="H34" s="1">
        <v>2</v>
      </c>
      <c r="I34" s="1">
        <v>2</v>
      </c>
      <c r="J34" s="1">
        <v>2</v>
      </c>
    </row>
    <row r="35" spans="1:10" x14ac:dyDescent="0.2">
      <c r="A35" s="1" t="s">
        <v>515</v>
      </c>
      <c r="B35" s="1">
        <v>306</v>
      </c>
      <c r="C35" s="1">
        <v>27</v>
      </c>
      <c r="D35" s="1">
        <v>6</v>
      </c>
      <c r="E35" s="1">
        <v>3</v>
      </c>
      <c r="F35" s="1">
        <v>14</v>
      </c>
      <c r="G35" s="1">
        <v>227</v>
      </c>
      <c r="H35" s="1">
        <v>11</v>
      </c>
      <c r="I35" s="1">
        <v>9</v>
      </c>
      <c r="J35" s="1">
        <v>9</v>
      </c>
    </row>
    <row r="36" spans="1:10" x14ac:dyDescent="0.2">
      <c r="A36" s="1" t="s">
        <v>516</v>
      </c>
      <c r="B36" s="1">
        <v>356</v>
      </c>
      <c r="C36" s="1">
        <v>101</v>
      </c>
      <c r="D36" s="1">
        <v>18</v>
      </c>
      <c r="E36" s="1">
        <v>24</v>
      </c>
      <c r="F36" s="1">
        <v>32</v>
      </c>
      <c r="G36" s="1">
        <v>82</v>
      </c>
      <c r="H36" s="1">
        <v>62</v>
      </c>
      <c r="I36" s="1">
        <v>24</v>
      </c>
      <c r="J36" s="1">
        <v>13</v>
      </c>
    </row>
    <row r="37" spans="1:10" x14ac:dyDescent="0.2">
      <c r="A37" s="1" t="s">
        <v>517</v>
      </c>
      <c r="B37" s="1">
        <v>421</v>
      </c>
      <c r="C37" s="1">
        <v>42</v>
      </c>
      <c r="D37" s="1">
        <v>14</v>
      </c>
      <c r="E37" s="1">
        <v>4</v>
      </c>
      <c r="F37" s="1">
        <v>26</v>
      </c>
      <c r="G37" s="1">
        <v>305</v>
      </c>
      <c r="H37" s="1">
        <v>20</v>
      </c>
      <c r="I37" s="1">
        <v>9</v>
      </c>
      <c r="J37" s="1">
        <v>1</v>
      </c>
    </row>
    <row r="38" spans="1:10" x14ac:dyDescent="0.2">
      <c r="A38" s="1" t="s">
        <v>518</v>
      </c>
      <c r="B38" s="1">
        <v>58</v>
      </c>
      <c r="C38" s="1">
        <v>0</v>
      </c>
      <c r="D38" s="1">
        <v>1</v>
      </c>
      <c r="E38" s="1">
        <v>2</v>
      </c>
      <c r="F38" s="1">
        <v>2</v>
      </c>
      <c r="G38" s="1">
        <v>50</v>
      </c>
      <c r="H38" s="1">
        <v>2</v>
      </c>
      <c r="I38" s="1">
        <v>0</v>
      </c>
      <c r="J38" s="1">
        <v>1</v>
      </c>
    </row>
    <row r="39" spans="1:10" x14ac:dyDescent="0.2">
      <c r="A39" s="1" t="s">
        <v>519</v>
      </c>
      <c r="B39" s="1">
        <v>104</v>
      </c>
      <c r="C39" s="1">
        <v>2</v>
      </c>
      <c r="D39" s="1">
        <v>0</v>
      </c>
      <c r="E39" s="1">
        <v>0</v>
      </c>
      <c r="F39" s="1">
        <v>5</v>
      </c>
      <c r="G39" s="1">
        <v>97</v>
      </c>
      <c r="H39" s="1">
        <v>0</v>
      </c>
      <c r="I39" s="1">
        <v>0</v>
      </c>
      <c r="J39" s="1">
        <v>0</v>
      </c>
    </row>
    <row r="40" spans="1:10" x14ac:dyDescent="0.2">
      <c r="A40" s="1" t="s">
        <v>520</v>
      </c>
      <c r="B40" s="1">
        <v>3376</v>
      </c>
      <c r="C40" s="1">
        <v>404</v>
      </c>
      <c r="D40" s="1">
        <v>102</v>
      </c>
      <c r="E40" s="1">
        <v>138</v>
      </c>
      <c r="F40" s="1">
        <v>343</v>
      </c>
      <c r="G40" s="1">
        <v>1731</v>
      </c>
      <c r="H40" s="1">
        <v>376</v>
      </c>
      <c r="I40" s="1">
        <v>136</v>
      </c>
      <c r="J40" s="1">
        <v>146</v>
      </c>
    </row>
    <row r="41" spans="1:10" x14ac:dyDescent="0.2">
      <c r="A41" s="1" t="s">
        <v>521</v>
      </c>
      <c r="B41" s="1">
        <v>226</v>
      </c>
      <c r="C41" s="1">
        <v>15</v>
      </c>
      <c r="D41" s="1">
        <v>1</v>
      </c>
      <c r="E41" s="1">
        <v>7</v>
      </c>
      <c r="F41" s="1">
        <v>26</v>
      </c>
      <c r="G41" s="1">
        <v>126</v>
      </c>
      <c r="H41" s="1">
        <v>19</v>
      </c>
      <c r="I41" s="1">
        <v>14</v>
      </c>
      <c r="J41" s="1">
        <v>18</v>
      </c>
    </row>
    <row r="42" spans="1:10" x14ac:dyDescent="0.2">
      <c r="A42" s="1" t="s">
        <v>522</v>
      </c>
      <c r="B42" s="1">
        <v>2455</v>
      </c>
      <c r="C42" s="1">
        <v>440</v>
      </c>
      <c r="D42" s="1">
        <v>133</v>
      </c>
      <c r="E42" s="1">
        <v>153</v>
      </c>
      <c r="F42" s="1">
        <v>279</v>
      </c>
      <c r="G42" s="1">
        <v>583</v>
      </c>
      <c r="H42" s="1">
        <v>514</v>
      </c>
      <c r="I42" s="1">
        <v>205</v>
      </c>
      <c r="J42" s="1">
        <v>148</v>
      </c>
    </row>
    <row r="43" spans="1:10" x14ac:dyDescent="0.2">
      <c r="A43" s="1" t="s">
        <v>523</v>
      </c>
      <c r="B43" s="1">
        <v>1491</v>
      </c>
      <c r="C43" s="1">
        <v>289</v>
      </c>
      <c r="D43" s="1">
        <v>82</v>
      </c>
      <c r="E43" s="1">
        <v>60</v>
      </c>
      <c r="F43" s="1">
        <v>97</v>
      </c>
      <c r="G43" s="1">
        <v>483</v>
      </c>
      <c r="H43" s="1">
        <v>316</v>
      </c>
      <c r="I43" s="1">
        <v>73</v>
      </c>
      <c r="J43" s="1">
        <v>91</v>
      </c>
    </row>
    <row r="44" spans="1:10" x14ac:dyDescent="0.2">
      <c r="A44" s="1" t="s">
        <v>524</v>
      </c>
      <c r="B44" s="1">
        <v>75</v>
      </c>
      <c r="C44" s="1">
        <v>8</v>
      </c>
      <c r="D44" s="1">
        <v>2</v>
      </c>
      <c r="E44" s="1">
        <v>17</v>
      </c>
      <c r="F44" s="1">
        <v>5</v>
      </c>
      <c r="G44" s="1">
        <v>20</v>
      </c>
      <c r="H44" s="1">
        <v>19</v>
      </c>
      <c r="I44" s="1">
        <v>2</v>
      </c>
      <c r="J44" s="1">
        <v>2</v>
      </c>
    </row>
    <row r="45" spans="1:10" x14ac:dyDescent="0.2">
      <c r="A45" s="1" t="s">
        <v>525</v>
      </c>
      <c r="B45" s="1">
        <v>16</v>
      </c>
      <c r="C45" s="1">
        <v>0</v>
      </c>
      <c r="D45" s="1">
        <v>0</v>
      </c>
      <c r="E45" s="1">
        <v>0</v>
      </c>
      <c r="F45" s="1">
        <v>2</v>
      </c>
      <c r="G45" s="1">
        <v>13</v>
      </c>
      <c r="H45" s="1">
        <v>1</v>
      </c>
      <c r="I45" s="1">
        <v>0</v>
      </c>
      <c r="J45" s="1">
        <v>0</v>
      </c>
    </row>
    <row r="46" spans="1:10" x14ac:dyDescent="0.2">
      <c r="A46" s="1" t="s">
        <v>526</v>
      </c>
      <c r="B46" s="1">
        <v>975</v>
      </c>
      <c r="C46" s="1">
        <v>297</v>
      </c>
      <c r="D46" s="1">
        <v>50</v>
      </c>
      <c r="E46" s="1">
        <v>31</v>
      </c>
      <c r="F46" s="1">
        <v>123</v>
      </c>
      <c r="G46" s="1">
        <v>197</v>
      </c>
      <c r="H46" s="1">
        <v>167</v>
      </c>
      <c r="I46" s="1">
        <v>73</v>
      </c>
      <c r="J46" s="1">
        <v>37</v>
      </c>
    </row>
    <row r="47" spans="1:10" x14ac:dyDescent="0.2">
      <c r="A47" s="1" t="s">
        <v>527</v>
      </c>
      <c r="B47" s="1">
        <v>174</v>
      </c>
      <c r="C47" s="1">
        <v>14</v>
      </c>
      <c r="D47" s="1">
        <v>2</v>
      </c>
      <c r="E47" s="1">
        <v>1</v>
      </c>
      <c r="F47" s="1">
        <v>14</v>
      </c>
      <c r="G47" s="1">
        <v>137</v>
      </c>
      <c r="H47" s="1">
        <v>5</v>
      </c>
      <c r="I47" s="1">
        <v>0</v>
      </c>
      <c r="J47" s="1">
        <v>1</v>
      </c>
    </row>
    <row r="48" spans="1:10" x14ac:dyDescent="0.2">
      <c r="A48" s="1" t="s">
        <v>528</v>
      </c>
      <c r="B48" s="1">
        <v>1405</v>
      </c>
      <c r="C48" s="1">
        <v>105</v>
      </c>
      <c r="D48" s="1">
        <v>9</v>
      </c>
      <c r="E48" s="1">
        <v>42</v>
      </c>
      <c r="F48" s="1">
        <v>146</v>
      </c>
      <c r="G48" s="1">
        <v>941</v>
      </c>
      <c r="H48" s="1">
        <v>92</v>
      </c>
      <c r="I48" s="1">
        <v>42</v>
      </c>
      <c r="J48" s="1">
        <v>28</v>
      </c>
    </row>
    <row r="49" spans="1:10" x14ac:dyDescent="0.2">
      <c r="A49" s="1" t="s">
        <v>529</v>
      </c>
      <c r="B49" s="1">
        <v>196</v>
      </c>
      <c r="C49" s="1">
        <v>37</v>
      </c>
      <c r="D49" s="1">
        <v>2</v>
      </c>
      <c r="E49" s="1">
        <v>3</v>
      </c>
      <c r="F49" s="1">
        <v>25</v>
      </c>
      <c r="G49" s="1">
        <v>90</v>
      </c>
      <c r="H49" s="1">
        <v>27</v>
      </c>
      <c r="I49" s="1">
        <v>7</v>
      </c>
      <c r="J49" s="1">
        <v>5</v>
      </c>
    </row>
    <row r="50" spans="1:10" x14ac:dyDescent="0.2">
      <c r="A50" s="1" t="s">
        <v>530</v>
      </c>
      <c r="B50" s="1">
        <v>111</v>
      </c>
      <c r="C50" s="1">
        <v>4</v>
      </c>
      <c r="D50" s="1">
        <v>1</v>
      </c>
      <c r="E50" s="1">
        <v>1</v>
      </c>
      <c r="F50" s="1">
        <v>13</v>
      </c>
      <c r="G50" s="1">
        <v>81</v>
      </c>
      <c r="H50" s="1">
        <v>8</v>
      </c>
      <c r="I50" s="1">
        <v>0</v>
      </c>
      <c r="J50" s="1">
        <v>3</v>
      </c>
    </row>
    <row r="51" spans="1:10" x14ac:dyDescent="0.2">
      <c r="A51" s="1" t="s">
        <v>531</v>
      </c>
      <c r="B51" s="1">
        <v>410</v>
      </c>
      <c r="C51" s="1">
        <v>39</v>
      </c>
      <c r="D51" s="1">
        <v>5</v>
      </c>
      <c r="E51" s="1">
        <v>32</v>
      </c>
      <c r="F51" s="1">
        <v>169</v>
      </c>
      <c r="G51" s="1">
        <v>103</v>
      </c>
      <c r="H51" s="1">
        <v>35</v>
      </c>
      <c r="I51" s="1">
        <v>19</v>
      </c>
      <c r="J51" s="1">
        <v>8</v>
      </c>
    </row>
    <row r="52" spans="1:10" x14ac:dyDescent="0.2">
      <c r="A52" s="1" t="s">
        <v>532</v>
      </c>
      <c r="B52" s="1">
        <v>43297</v>
      </c>
      <c r="C52" s="1">
        <v>10671</v>
      </c>
      <c r="D52" s="1">
        <v>1817</v>
      </c>
      <c r="E52" s="1">
        <v>3306</v>
      </c>
      <c r="F52" s="1">
        <v>8036</v>
      </c>
      <c r="G52" s="1">
        <v>10725</v>
      </c>
      <c r="H52" s="1">
        <v>4682</v>
      </c>
      <c r="I52" s="1">
        <v>1769</v>
      </c>
      <c r="J52" s="1">
        <v>2291</v>
      </c>
    </row>
    <row r="53" spans="1:10" x14ac:dyDescent="0.2">
      <c r="A53" s="31" t="s">
        <v>547</v>
      </c>
      <c r="B53" s="31"/>
      <c r="C53" s="31"/>
      <c r="D53" s="31"/>
      <c r="E53" s="31"/>
      <c r="F53" s="31"/>
      <c r="G53" s="31"/>
      <c r="H53" s="31"/>
      <c r="I53" s="31"/>
      <c r="J53" s="31"/>
    </row>
  </sheetData>
  <mergeCells count="1">
    <mergeCell ref="A53:J5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62F38-EC35-4ABA-8E5E-4420D4EB9DE5}">
  <dimension ref="A1:AC22"/>
  <sheetViews>
    <sheetView view="pageBreakPreview" zoomScale="125" zoomScaleNormal="100" zoomScaleSheetLayoutView="125" workbookViewId="0">
      <selection activeCell="A22" sqref="A22:XFD22"/>
    </sheetView>
  </sheetViews>
  <sheetFormatPr defaultColWidth="8.85546875" defaultRowHeight="9.6" customHeight="1" x14ac:dyDescent="0.2"/>
  <cols>
    <col min="1" max="1" width="8.85546875" style="12"/>
    <col min="2" max="4" width="6.140625" style="1" customWidth="1"/>
    <col min="5" max="16" width="5.28515625" style="1" customWidth="1"/>
    <col min="17" max="17" width="8.85546875" style="12"/>
    <col min="18" max="29" width="5.28515625" style="1" customWidth="1"/>
    <col min="30" max="16384" width="8.85546875" style="1"/>
  </cols>
  <sheetData>
    <row r="1" spans="1:29" ht="9.6" customHeight="1" x14ac:dyDescent="0.2">
      <c r="A1" s="12" t="s">
        <v>548</v>
      </c>
      <c r="Q1" s="12" t="s">
        <v>548</v>
      </c>
    </row>
    <row r="2" spans="1:29" ht="9.6" customHeight="1" x14ac:dyDescent="0.2">
      <c r="A2" s="19"/>
      <c r="B2" s="32" t="s">
        <v>0</v>
      </c>
      <c r="C2" s="32"/>
      <c r="D2" s="32"/>
      <c r="E2" s="32" t="s">
        <v>1</v>
      </c>
      <c r="F2" s="32"/>
      <c r="G2" s="32"/>
      <c r="H2" s="32" t="s">
        <v>2</v>
      </c>
      <c r="I2" s="32"/>
      <c r="J2" s="32"/>
      <c r="K2" s="32" t="s">
        <v>3</v>
      </c>
      <c r="L2" s="32"/>
      <c r="M2" s="32"/>
      <c r="N2" s="32" t="s">
        <v>4</v>
      </c>
      <c r="O2" s="32"/>
      <c r="P2" s="33"/>
      <c r="Q2" s="19"/>
      <c r="R2" s="32" t="s">
        <v>5</v>
      </c>
      <c r="S2" s="32"/>
      <c r="T2" s="32"/>
      <c r="U2" s="32" t="s">
        <v>6</v>
      </c>
      <c r="V2" s="32"/>
      <c r="W2" s="32"/>
      <c r="X2" s="32" t="s">
        <v>7</v>
      </c>
      <c r="Y2" s="32"/>
      <c r="Z2" s="32"/>
      <c r="AA2" s="32" t="s">
        <v>8</v>
      </c>
      <c r="AB2" s="32"/>
      <c r="AC2" s="33"/>
    </row>
    <row r="3" spans="1:29" s="13" customFormat="1" ht="9.6" customHeight="1" x14ac:dyDescent="0.2">
      <c r="A3" s="20" t="s">
        <v>533</v>
      </c>
      <c r="B3" s="4" t="s">
        <v>0</v>
      </c>
      <c r="C3" s="4" t="s">
        <v>24</v>
      </c>
      <c r="D3" s="4" t="s">
        <v>25</v>
      </c>
      <c r="E3" s="4" t="s">
        <v>0</v>
      </c>
      <c r="F3" s="4" t="s">
        <v>24</v>
      </c>
      <c r="G3" s="4" t="s">
        <v>25</v>
      </c>
      <c r="H3" s="4" t="s">
        <v>0</v>
      </c>
      <c r="I3" s="4" t="s">
        <v>24</v>
      </c>
      <c r="J3" s="4" t="s">
        <v>25</v>
      </c>
      <c r="K3" s="4" t="s">
        <v>0</v>
      </c>
      <c r="L3" s="4" t="s">
        <v>24</v>
      </c>
      <c r="M3" s="4" t="s">
        <v>25</v>
      </c>
      <c r="N3" s="4" t="s">
        <v>0</v>
      </c>
      <c r="O3" s="4" t="s">
        <v>24</v>
      </c>
      <c r="P3" s="5" t="s">
        <v>25</v>
      </c>
      <c r="Q3" s="20" t="s">
        <v>533</v>
      </c>
      <c r="R3" s="4" t="s">
        <v>0</v>
      </c>
      <c r="S3" s="4" t="s">
        <v>24</v>
      </c>
      <c r="T3" s="4" t="s">
        <v>25</v>
      </c>
      <c r="U3" s="4" t="s">
        <v>0</v>
      </c>
      <c r="V3" s="4" t="s">
        <v>24</v>
      </c>
      <c r="W3" s="4" t="s">
        <v>25</v>
      </c>
      <c r="X3" s="4" t="s">
        <v>0</v>
      </c>
      <c r="Y3" s="4" t="s">
        <v>24</v>
      </c>
      <c r="Z3" s="4" t="s">
        <v>25</v>
      </c>
      <c r="AA3" s="4" t="s">
        <v>0</v>
      </c>
      <c r="AB3" s="4" t="s">
        <v>24</v>
      </c>
      <c r="AC3" s="5" t="s">
        <v>25</v>
      </c>
    </row>
    <row r="4" spans="1:29" ht="9.6" customHeight="1" x14ac:dyDescent="0.2">
      <c r="A4" s="12" t="s">
        <v>546</v>
      </c>
      <c r="B4" s="1">
        <v>304688</v>
      </c>
      <c r="C4" s="1">
        <v>158798</v>
      </c>
      <c r="D4" s="1">
        <v>145890</v>
      </c>
      <c r="E4" s="1">
        <v>59511</v>
      </c>
      <c r="F4" s="1">
        <v>31476</v>
      </c>
      <c r="G4" s="1">
        <v>28035</v>
      </c>
      <c r="H4" s="1">
        <v>15932</v>
      </c>
      <c r="I4" s="1">
        <v>8043</v>
      </c>
      <c r="J4" s="1">
        <v>7889</v>
      </c>
      <c r="K4" s="1">
        <v>19837</v>
      </c>
      <c r="L4" s="1">
        <v>10567</v>
      </c>
      <c r="M4" s="1">
        <v>9270</v>
      </c>
      <c r="N4" s="1">
        <v>53015</v>
      </c>
      <c r="O4" s="1">
        <v>28042</v>
      </c>
      <c r="P4" s="1">
        <v>24973</v>
      </c>
      <c r="Q4" s="12" t="s">
        <v>546</v>
      </c>
      <c r="R4" s="1">
        <v>33370</v>
      </c>
      <c r="S4" s="1">
        <v>19053</v>
      </c>
      <c r="T4" s="1">
        <v>14317</v>
      </c>
      <c r="U4" s="1">
        <v>83604</v>
      </c>
      <c r="V4" s="1">
        <v>41589</v>
      </c>
      <c r="W4" s="1">
        <v>42015</v>
      </c>
      <c r="X4" s="1">
        <v>23543</v>
      </c>
      <c r="Y4" s="1">
        <v>12183</v>
      </c>
      <c r="Z4" s="1">
        <v>11360</v>
      </c>
      <c r="AA4" s="1">
        <v>15876</v>
      </c>
      <c r="AB4" s="1">
        <v>7845</v>
      </c>
      <c r="AC4" s="1">
        <v>8031</v>
      </c>
    </row>
    <row r="5" spans="1:29" ht="9.6" customHeight="1" x14ac:dyDescent="0.2">
      <c r="A5" s="12" t="s">
        <v>9</v>
      </c>
      <c r="B5" s="1">
        <v>52998</v>
      </c>
      <c r="C5" s="1">
        <v>27495</v>
      </c>
      <c r="D5" s="1">
        <v>25503</v>
      </c>
      <c r="E5" s="1">
        <v>10175</v>
      </c>
      <c r="F5" s="1">
        <v>5320</v>
      </c>
      <c r="G5" s="1">
        <v>4855</v>
      </c>
      <c r="H5" s="1">
        <v>2770</v>
      </c>
      <c r="I5" s="1">
        <v>1438</v>
      </c>
      <c r="J5" s="1">
        <v>1332</v>
      </c>
      <c r="K5" s="1">
        <v>3247</v>
      </c>
      <c r="L5" s="1">
        <v>1674</v>
      </c>
      <c r="M5" s="1">
        <v>1573</v>
      </c>
      <c r="N5" s="1">
        <v>9197</v>
      </c>
      <c r="O5" s="1">
        <v>4693</v>
      </c>
      <c r="P5" s="1">
        <v>4504</v>
      </c>
      <c r="Q5" s="12" t="s">
        <v>9</v>
      </c>
      <c r="R5" s="1">
        <v>5360</v>
      </c>
      <c r="S5" s="1">
        <v>2858</v>
      </c>
      <c r="T5" s="1">
        <v>2502</v>
      </c>
      <c r="U5" s="1">
        <v>15245</v>
      </c>
      <c r="V5" s="1">
        <v>7876</v>
      </c>
      <c r="W5" s="1">
        <v>7369</v>
      </c>
      <c r="X5" s="1">
        <v>4316</v>
      </c>
      <c r="Y5" s="1">
        <v>2258</v>
      </c>
      <c r="Z5" s="1">
        <v>2058</v>
      </c>
      <c r="AA5" s="1">
        <v>2688</v>
      </c>
      <c r="AB5" s="1">
        <v>1378</v>
      </c>
      <c r="AC5" s="1">
        <v>1310</v>
      </c>
    </row>
    <row r="6" spans="1:29" ht="9.6" customHeight="1" x14ac:dyDescent="0.2">
      <c r="A6" s="12" t="s">
        <v>542</v>
      </c>
      <c r="B6" s="1">
        <v>46833</v>
      </c>
      <c r="C6" s="1">
        <v>24391</v>
      </c>
      <c r="D6" s="1">
        <v>22442</v>
      </c>
      <c r="E6" s="1">
        <v>8744</v>
      </c>
      <c r="F6" s="1">
        <v>4601</v>
      </c>
      <c r="G6" s="1">
        <v>4143</v>
      </c>
      <c r="H6" s="1">
        <v>2514</v>
      </c>
      <c r="I6" s="1">
        <v>1296</v>
      </c>
      <c r="J6" s="1">
        <v>1218</v>
      </c>
      <c r="K6" s="1">
        <v>2940</v>
      </c>
      <c r="L6" s="1">
        <v>1496</v>
      </c>
      <c r="M6" s="1">
        <v>1444</v>
      </c>
      <c r="N6" s="1">
        <v>8117</v>
      </c>
      <c r="O6" s="1">
        <v>4254</v>
      </c>
      <c r="P6" s="1">
        <v>3863</v>
      </c>
      <c r="Q6" s="12" t="s">
        <v>542</v>
      </c>
      <c r="R6" s="1">
        <v>3947</v>
      </c>
      <c r="S6" s="1">
        <v>2047</v>
      </c>
      <c r="T6" s="1">
        <v>1900</v>
      </c>
      <c r="U6" s="1">
        <v>13953</v>
      </c>
      <c r="V6" s="1">
        <v>7306</v>
      </c>
      <c r="W6" s="1">
        <v>6647</v>
      </c>
      <c r="X6" s="1">
        <v>3976</v>
      </c>
      <c r="Y6" s="1">
        <v>2032</v>
      </c>
      <c r="Z6" s="1">
        <v>1944</v>
      </c>
      <c r="AA6" s="1">
        <v>2642</v>
      </c>
      <c r="AB6" s="1">
        <v>1359</v>
      </c>
      <c r="AC6" s="1">
        <v>1283</v>
      </c>
    </row>
    <row r="7" spans="1:29" ht="9.6" customHeight="1" x14ac:dyDescent="0.2">
      <c r="A7" s="12" t="s">
        <v>543</v>
      </c>
      <c r="B7" s="1">
        <v>43333</v>
      </c>
      <c r="C7" s="1">
        <v>22614</v>
      </c>
      <c r="D7" s="1">
        <v>20719</v>
      </c>
      <c r="E7" s="1">
        <v>8491</v>
      </c>
      <c r="F7" s="1">
        <v>4388</v>
      </c>
      <c r="G7" s="1">
        <v>4103</v>
      </c>
      <c r="H7" s="1">
        <v>2470</v>
      </c>
      <c r="I7" s="1">
        <v>1291</v>
      </c>
      <c r="J7" s="1">
        <v>1179</v>
      </c>
      <c r="K7" s="1">
        <v>2839</v>
      </c>
      <c r="L7" s="1">
        <v>1500</v>
      </c>
      <c r="M7" s="1">
        <v>1339</v>
      </c>
      <c r="N7" s="1">
        <v>7347</v>
      </c>
      <c r="O7" s="1">
        <v>3885</v>
      </c>
      <c r="P7" s="1">
        <v>3462</v>
      </c>
      <c r="Q7" s="12" t="s">
        <v>543</v>
      </c>
      <c r="R7" s="1">
        <v>3702</v>
      </c>
      <c r="S7" s="1">
        <v>1880</v>
      </c>
      <c r="T7" s="1">
        <v>1822</v>
      </c>
      <c r="U7" s="1">
        <v>12439</v>
      </c>
      <c r="V7" s="1">
        <v>6540</v>
      </c>
      <c r="W7" s="1">
        <v>5899</v>
      </c>
      <c r="X7" s="1">
        <v>3548</v>
      </c>
      <c r="Y7" s="1">
        <v>1825</v>
      </c>
      <c r="Z7" s="1">
        <v>1723</v>
      </c>
      <c r="AA7" s="1">
        <v>2497</v>
      </c>
      <c r="AB7" s="1">
        <v>1305</v>
      </c>
      <c r="AC7" s="1">
        <v>1192</v>
      </c>
    </row>
    <row r="8" spans="1:29" ht="9.6" customHeight="1" x14ac:dyDescent="0.2">
      <c r="A8" s="12" t="s">
        <v>10</v>
      </c>
      <c r="B8" s="1">
        <v>32667</v>
      </c>
      <c r="C8" s="1">
        <v>16485</v>
      </c>
      <c r="D8" s="1">
        <v>16182</v>
      </c>
      <c r="E8" s="1">
        <v>6724</v>
      </c>
      <c r="F8" s="1">
        <v>3516</v>
      </c>
      <c r="G8" s="1">
        <v>3208</v>
      </c>
      <c r="H8" s="1">
        <v>1580</v>
      </c>
      <c r="I8" s="1">
        <v>696</v>
      </c>
      <c r="J8" s="1">
        <v>884</v>
      </c>
      <c r="K8" s="1">
        <v>2100</v>
      </c>
      <c r="L8" s="1">
        <v>1140</v>
      </c>
      <c r="M8" s="1">
        <v>960</v>
      </c>
      <c r="N8" s="1">
        <v>6140</v>
      </c>
      <c r="O8" s="1">
        <v>3164</v>
      </c>
      <c r="P8" s="1">
        <v>2976</v>
      </c>
      <c r="Q8" s="12" t="s">
        <v>10</v>
      </c>
      <c r="R8" s="1">
        <v>4434</v>
      </c>
      <c r="S8" s="1">
        <v>2484</v>
      </c>
      <c r="T8" s="1">
        <v>1950</v>
      </c>
      <c r="U8" s="1">
        <v>7758</v>
      </c>
      <c r="V8" s="1">
        <v>3589</v>
      </c>
      <c r="W8" s="1">
        <v>4169</v>
      </c>
      <c r="X8" s="1">
        <v>2358</v>
      </c>
      <c r="Y8" s="1">
        <v>1168</v>
      </c>
      <c r="Z8" s="1">
        <v>1190</v>
      </c>
      <c r="AA8" s="1">
        <v>1573</v>
      </c>
      <c r="AB8" s="1">
        <v>728</v>
      </c>
      <c r="AC8" s="1">
        <v>845</v>
      </c>
    </row>
    <row r="9" spans="1:29" ht="9.6" customHeight="1" x14ac:dyDescent="0.2">
      <c r="A9" s="12" t="s">
        <v>11</v>
      </c>
      <c r="B9" s="1">
        <v>26404</v>
      </c>
      <c r="C9" s="1">
        <v>13136</v>
      </c>
      <c r="D9" s="1">
        <v>13268</v>
      </c>
      <c r="E9" s="1">
        <v>5481</v>
      </c>
      <c r="F9" s="1">
        <v>2820</v>
      </c>
      <c r="G9" s="1">
        <v>2661</v>
      </c>
      <c r="H9" s="1">
        <v>1122</v>
      </c>
      <c r="I9" s="1">
        <v>500</v>
      </c>
      <c r="J9" s="1">
        <v>622</v>
      </c>
      <c r="K9" s="1">
        <v>1821</v>
      </c>
      <c r="L9" s="1">
        <v>1011</v>
      </c>
      <c r="M9" s="1">
        <v>810</v>
      </c>
      <c r="N9" s="1">
        <v>4908</v>
      </c>
      <c r="O9" s="1">
        <v>2562</v>
      </c>
      <c r="P9" s="1">
        <v>2346</v>
      </c>
      <c r="Q9" s="12" t="s">
        <v>11</v>
      </c>
      <c r="R9" s="1">
        <v>4312</v>
      </c>
      <c r="S9" s="1">
        <v>2560</v>
      </c>
      <c r="T9" s="1">
        <v>1752</v>
      </c>
      <c r="U9" s="1">
        <v>5733</v>
      </c>
      <c r="V9" s="1">
        <v>2311</v>
      </c>
      <c r="W9" s="1">
        <v>3422</v>
      </c>
      <c r="X9" s="1">
        <v>1793</v>
      </c>
      <c r="Y9" s="1">
        <v>832</v>
      </c>
      <c r="Z9" s="1">
        <v>961</v>
      </c>
      <c r="AA9" s="1">
        <v>1234</v>
      </c>
      <c r="AB9" s="1">
        <v>540</v>
      </c>
      <c r="AC9" s="1">
        <v>694</v>
      </c>
    </row>
    <row r="10" spans="1:29" ht="9.6" customHeight="1" x14ac:dyDescent="0.2">
      <c r="A10" s="12" t="s">
        <v>12</v>
      </c>
      <c r="B10" s="1">
        <v>20854</v>
      </c>
      <c r="C10" s="1">
        <v>10488</v>
      </c>
      <c r="D10" s="1">
        <v>10366</v>
      </c>
      <c r="E10" s="1">
        <v>4285</v>
      </c>
      <c r="F10" s="1">
        <v>2339</v>
      </c>
      <c r="G10" s="1">
        <v>1946</v>
      </c>
      <c r="H10" s="1">
        <v>905</v>
      </c>
      <c r="I10" s="1">
        <v>408</v>
      </c>
      <c r="J10" s="1">
        <v>497</v>
      </c>
      <c r="K10" s="1">
        <v>1314</v>
      </c>
      <c r="L10" s="1">
        <v>658</v>
      </c>
      <c r="M10" s="1">
        <v>656</v>
      </c>
      <c r="N10" s="1">
        <v>3611</v>
      </c>
      <c r="O10" s="1">
        <v>1884</v>
      </c>
      <c r="P10" s="1">
        <v>1727</v>
      </c>
      <c r="Q10" s="12" t="s">
        <v>12</v>
      </c>
      <c r="R10" s="1">
        <v>3284</v>
      </c>
      <c r="S10" s="1">
        <v>1945</v>
      </c>
      <c r="T10" s="1">
        <v>1339</v>
      </c>
      <c r="U10" s="1">
        <v>4998</v>
      </c>
      <c r="V10" s="1">
        <v>2153</v>
      </c>
      <c r="W10" s="1">
        <v>2845</v>
      </c>
      <c r="X10" s="1">
        <v>1470</v>
      </c>
      <c r="Y10" s="1">
        <v>706</v>
      </c>
      <c r="Z10" s="1">
        <v>764</v>
      </c>
      <c r="AA10" s="1">
        <v>987</v>
      </c>
      <c r="AB10" s="1">
        <v>395</v>
      </c>
      <c r="AC10" s="1">
        <v>592</v>
      </c>
    </row>
    <row r="11" spans="1:29" ht="9.6" customHeight="1" x14ac:dyDescent="0.2">
      <c r="A11" s="12" t="s">
        <v>13</v>
      </c>
      <c r="B11" s="1">
        <v>16705</v>
      </c>
      <c r="C11" s="1">
        <v>8655</v>
      </c>
      <c r="D11" s="1">
        <v>8050</v>
      </c>
      <c r="E11" s="1">
        <v>3224</v>
      </c>
      <c r="F11" s="1">
        <v>1732</v>
      </c>
      <c r="G11" s="1">
        <v>1492</v>
      </c>
      <c r="H11" s="1">
        <v>864</v>
      </c>
      <c r="I11" s="1">
        <v>438</v>
      </c>
      <c r="J11" s="1">
        <v>426</v>
      </c>
      <c r="K11" s="1">
        <v>1125</v>
      </c>
      <c r="L11" s="1">
        <v>608</v>
      </c>
      <c r="M11" s="1">
        <v>517</v>
      </c>
      <c r="N11" s="1">
        <v>2949</v>
      </c>
      <c r="O11" s="1">
        <v>1549</v>
      </c>
      <c r="P11" s="1">
        <v>1400</v>
      </c>
      <c r="Q11" s="12" t="s">
        <v>13</v>
      </c>
      <c r="R11" s="1">
        <v>2508</v>
      </c>
      <c r="S11" s="1">
        <v>1509</v>
      </c>
      <c r="T11" s="1">
        <v>999</v>
      </c>
      <c r="U11" s="1">
        <v>3991</v>
      </c>
      <c r="V11" s="1">
        <v>1863</v>
      </c>
      <c r="W11" s="1">
        <v>2128</v>
      </c>
      <c r="X11" s="1">
        <v>1212</v>
      </c>
      <c r="Y11" s="1">
        <v>579</v>
      </c>
      <c r="Z11" s="1">
        <v>633</v>
      </c>
      <c r="AA11" s="1">
        <v>832</v>
      </c>
      <c r="AB11" s="1">
        <v>377</v>
      </c>
      <c r="AC11" s="1">
        <v>455</v>
      </c>
    </row>
    <row r="12" spans="1:29" ht="9.6" customHeight="1" x14ac:dyDescent="0.2">
      <c r="A12" s="12" t="s">
        <v>14</v>
      </c>
      <c r="B12" s="1">
        <v>13610</v>
      </c>
      <c r="C12" s="1">
        <v>7025</v>
      </c>
      <c r="D12" s="1">
        <v>6585</v>
      </c>
      <c r="E12" s="1">
        <v>2531</v>
      </c>
      <c r="F12" s="1">
        <v>1356</v>
      </c>
      <c r="G12" s="1">
        <v>1175</v>
      </c>
      <c r="H12" s="1">
        <v>720</v>
      </c>
      <c r="I12" s="1">
        <v>361</v>
      </c>
      <c r="J12" s="1">
        <v>359</v>
      </c>
      <c r="K12" s="1">
        <v>893</v>
      </c>
      <c r="L12" s="1">
        <v>492</v>
      </c>
      <c r="M12" s="1">
        <v>401</v>
      </c>
      <c r="N12" s="1">
        <v>2297</v>
      </c>
      <c r="O12" s="1">
        <v>1201</v>
      </c>
      <c r="P12" s="1">
        <v>1096</v>
      </c>
      <c r="Q12" s="12" t="s">
        <v>14</v>
      </c>
      <c r="R12" s="1">
        <v>1797</v>
      </c>
      <c r="S12" s="1">
        <v>1142</v>
      </c>
      <c r="T12" s="1">
        <v>655</v>
      </c>
      <c r="U12" s="1">
        <v>3687</v>
      </c>
      <c r="V12" s="1">
        <v>1653</v>
      </c>
      <c r="W12" s="1">
        <v>2034</v>
      </c>
      <c r="X12" s="1">
        <v>1009</v>
      </c>
      <c r="Y12" s="1">
        <v>517</v>
      </c>
      <c r="Z12" s="1">
        <v>492</v>
      </c>
      <c r="AA12" s="1">
        <v>676</v>
      </c>
      <c r="AB12" s="1">
        <v>303</v>
      </c>
      <c r="AC12" s="1">
        <v>373</v>
      </c>
    </row>
    <row r="13" spans="1:29" ht="9.6" customHeight="1" x14ac:dyDescent="0.2">
      <c r="A13" s="12" t="s">
        <v>15</v>
      </c>
      <c r="B13" s="1">
        <v>12176</v>
      </c>
      <c r="C13" s="1">
        <v>6554</v>
      </c>
      <c r="D13" s="1">
        <v>5622</v>
      </c>
      <c r="E13" s="1">
        <v>2277</v>
      </c>
      <c r="F13" s="1">
        <v>1235</v>
      </c>
      <c r="G13" s="1">
        <v>1042</v>
      </c>
      <c r="H13" s="1">
        <v>628</v>
      </c>
      <c r="I13" s="1">
        <v>298</v>
      </c>
      <c r="J13" s="1">
        <v>330</v>
      </c>
      <c r="K13" s="1">
        <v>823</v>
      </c>
      <c r="L13" s="1">
        <v>457</v>
      </c>
      <c r="M13" s="1">
        <v>366</v>
      </c>
      <c r="N13" s="1">
        <v>2145</v>
      </c>
      <c r="O13" s="1">
        <v>1200</v>
      </c>
      <c r="P13" s="1">
        <v>945</v>
      </c>
      <c r="Q13" s="12" t="s">
        <v>15</v>
      </c>
      <c r="R13" s="1">
        <v>1354</v>
      </c>
      <c r="S13" s="1">
        <v>907</v>
      </c>
      <c r="T13" s="1">
        <v>447</v>
      </c>
      <c r="U13" s="1">
        <v>3475</v>
      </c>
      <c r="V13" s="1">
        <v>1708</v>
      </c>
      <c r="W13" s="1">
        <v>1767</v>
      </c>
      <c r="X13" s="1">
        <v>870</v>
      </c>
      <c r="Y13" s="1">
        <v>459</v>
      </c>
      <c r="Z13" s="1">
        <v>411</v>
      </c>
      <c r="AA13" s="1">
        <v>604</v>
      </c>
      <c r="AB13" s="1">
        <v>290</v>
      </c>
      <c r="AC13" s="1">
        <v>314</v>
      </c>
    </row>
    <row r="14" spans="1:29" ht="9.6" customHeight="1" x14ac:dyDescent="0.2">
      <c r="A14" s="12" t="s">
        <v>16</v>
      </c>
      <c r="B14" s="1">
        <v>9365</v>
      </c>
      <c r="C14" s="1">
        <v>4970</v>
      </c>
      <c r="D14" s="1">
        <v>4395</v>
      </c>
      <c r="E14" s="1">
        <v>1927</v>
      </c>
      <c r="F14" s="1">
        <v>1013</v>
      </c>
      <c r="G14" s="1">
        <v>914</v>
      </c>
      <c r="H14" s="1">
        <v>559</v>
      </c>
      <c r="I14" s="1">
        <v>313</v>
      </c>
      <c r="J14" s="1">
        <v>246</v>
      </c>
      <c r="K14" s="1">
        <v>588</v>
      </c>
      <c r="L14" s="1">
        <v>308</v>
      </c>
      <c r="M14" s="1">
        <v>280</v>
      </c>
      <c r="N14" s="1">
        <v>1578</v>
      </c>
      <c r="O14" s="1">
        <v>867</v>
      </c>
      <c r="P14" s="1">
        <v>711</v>
      </c>
      <c r="Q14" s="12" t="s">
        <v>16</v>
      </c>
      <c r="R14" s="1">
        <v>858</v>
      </c>
      <c r="S14" s="1">
        <v>550</v>
      </c>
      <c r="T14" s="1">
        <v>308</v>
      </c>
      <c r="U14" s="1">
        <v>2673</v>
      </c>
      <c r="V14" s="1">
        <v>1302</v>
      </c>
      <c r="W14" s="1">
        <v>1371</v>
      </c>
      <c r="X14" s="1">
        <v>714</v>
      </c>
      <c r="Y14" s="1">
        <v>407</v>
      </c>
      <c r="Z14" s="1">
        <v>307</v>
      </c>
      <c r="AA14" s="1">
        <v>468</v>
      </c>
      <c r="AB14" s="1">
        <v>210</v>
      </c>
      <c r="AC14" s="1">
        <v>258</v>
      </c>
    </row>
    <row r="15" spans="1:29" ht="9.6" customHeight="1" x14ac:dyDescent="0.2">
      <c r="A15" s="12" t="s">
        <v>17</v>
      </c>
      <c r="B15" s="1">
        <v>7922</v>
      </c>
      <c r="C15" s="1">
        <v>4321</v>
      </c>
      <c r="D15" s="1">
        <v>3601</v>
      </c>
      <c r="E15" s="1">
        <v>1725</v>
      </c>
      <c r="F15" s="1">
        <v>944</v>
      </c>
      <c r="G15" s="1">
        <v>781</v>
      </c>
      <c r="H15" s="1">
        <v>458</v>
      </c>
      <c r="I15" s="1">
        <v>242</v>
      </c>
      <c r="J15" s="1">
        <v>216</v>
      </c>
      <c r="K15" s="1">
        <v>548</v>
      </c>
      <c r="L15" s="1">
        <v>289</v>
      </c>
      <c r="M15" s="1">
        <v>259</v>
      </c>
      <c r="N15" s="1">
        <v>1206</v>
      </c>
      <c r="O15" s="1">
        <v>693</v>
      </c>
      <c r="P15" s="1">
        <v>513</v>
      </c>
      <c r="Q15" s="12" t="s">
        <v>17</v>
      </c>
      <c r="R15" s="1">
        <v>641</v>
      </c>
      <c r="S15" s="1">
        <v>429</v>
      </c>
      <c r="T15" s="1">
        <v>212</v>
      </c>
      <c r="U15" s="1">
        <v>2289</v>
      </c>
      <c r="V15" s="1">
        <v>1117</v>
      </c>
      <c r="W15" s="1">
        <v>1172</v>
      </c>
      <c r="X15" s="1">
        <v>646</v>
      </c>
      <c r="Y15" s="1">
        <v>385</v>
      </c>
      <c r="Z15" s="1">
        <v>261</v>
      </c>
      <c r="AA15" s="1">
        <v>409</v>
      </c>
      <c r="AB15" s="1">
        <v>222</v>
      </c>
      <c r="AC15" s="1">
        <v>187</v>
      </c>
    </row>
    <row r="16" spans="1:29" ht="9.6" customHeight="1" x14ac:dyDescent="0.2">
      <c r="A16" s="12" t="s">
        <v>18</v>
      </c>
      <c r="B16" s="1">
        <v>7105</v>
      </c>
      <c r="C16" s="1">
        <v>3829</v>
      </c>
      <c r="D16" s="1">
        <v>3276</v>
      </c>
      <c r="E16" s="1">
        <v>1112</v>
      </c>
      <c r="F16" s="1">
        <v>595</v>
      </c>
      <c r="G16" s="1">
        <v>517</v>
      </c>
      <c r="H16" s="1">
        <v>306</v>
      </c>
      <c r="I16" s="1">
        <v>150</v>
      </c>
      <c r="J16" s="1">
        <v>156</v>
      </c>
      <c r="K16" s="1">
        <v>490</v>
      </c>
      <c r="L16" s="1">
        <v>244</v>
      </c>
      <c r="M16" s="1">
        <v>246</v>
      </c>
      <c r="N16" s="1">
        <v>1071</v>
      </c>
      <c r="O16" s="1">
        <v>603</v>
      </c>
      <c r="P16" s="1">
        <v>468</v>
      </c>
      <c r="Q16" s="12" t="s">
        <v>18</v>
      </c>
      <c r="R16" s="1">
        <v>453</v>
      </c>
      <c r="S16" s="1">
        <v>287</v>
      </c>
      <c r="T16" s="1">
        <v>166</v>
      </c>
      <c r="U16" s="1">
        <v>2649</v>
      </c>
      <c r="V16" s="1">
        <v>1371</v>
      </c>
      <c r="W16" s="1">
        <v>1278</v>
      </c>
      <c r="X16" s="1">
        <v>572</v>
      </c>
      <c r="Y16" s="1">
        <v>326</v>
      </c>
      <c r="Z16" s="1">
        <v>246</v>
      </c>
      <c r="AA16" s="1">
        <v>452</v>
      </c>
      <c r="AB16" s="1">
        <v>253</v>
      </c>
      <c r="AC16" s="1">
        <v>199</v>
      </c>
    </row>
    <row r="17" spans="1:29" ht="9.6" customHeight="1" x14ac:dyDescent="0.2">
      <c r="A17" s="12" t="s">
        <v>19</v>
      </c>
      <c r="B17" s="1">
        <v>5010</v>
      </c>
      <c r="C17" s="1">
        <v>2903</v>
      </c>
      <c r="D17" s="1">
        <v>2107</v>
      </c>
      <c r="E17" s="1">
        <v>977</v>
      </c>
      <c r="F17" s="1">
        <v>555</v>
      </c>
      <c r="G17" s="1">
        <v>422</v>
      </c>
      <c r="H17" s="1">
        <v>370</v>
      </c>
      <c r="I17" s="1">
        <v>219</v>
      </c>
      <c r="J17" s="1">
        <v>151</v>
      </c>
      <c r="K17" s="1">
        <v>439</v>
      </c>
      <c r="L17" s="1">
        <v>267</v>
      </c>
      <c r="M17" s="1">
        <v>172</v>
      </c>
      <c r="N17" s="1">
        <v>844</v>
      </c>
      <c r="O17" s="1">
        <v>516</v>
      </c>
      <c r="P17" s="1">
        <v>328</v>
      </c>
      <c r="Q17" s="12" t="s">
        <v>19</v>
      </c>
      <c r="R17" s="1">
        <v>311</v>
      </c>
      <c r="S17" s="1">
        <v>195</v>
      </c>
      <c r="T17" s="1">
        <v>116</v>
      </c>
      <c r="U17" s="1">
        <v>1465</v>
      </c>
      <c r="V17" s="1">
        <v>791</v>
      </c>
      <c r="W17" s="1">
        <v>674</v>
      </c>
      <c r="X17" s="1">
        <v>344</v>
      </c>
      <c r="Y17" s="1">
        <v>206</v>
      </c>
      <c r="Z17" s="1">
        <v>138</v>
      </c>
      <c r="AA17" s="1">
        <v>260</v>
      </c>
      <c r="AB17" s="1">
        <v>154</v>
      </c>
      <c r="AC17" s="1">
        <v>106</v>
      </c>
    </row>
    <row r="18" spans="1:29" ht="9.6" customHeight="1" x14ac:dyDescent="0.2">
      <c r="A18" s="12" t="s">
        <v>20</v>
      </c>
      <c r="B18" s="1">
        <v>3983</v>
      </c>
      <c r="C18" s="1">
        <v>2347</v>
      </c>
      <c r="D18" s="1">
        <v>1636</v>
      </c>
      <c r="E18" s="1">
        <v>653</v>
      </c>
      <c r="F18" s="1">
        <v>392</v>
      </c>
      <c r="G18" s="1">
        <v>261</v>
      </c>
      <c r="H18" s="1">
        <v>296</v>
      </c>
      <c r="I18" s="1">
        <v>183</v>
      </c>
      <c r="J18" s="1">
        <v>113</v>
      </c>
      <c r="K18" s="1">
        <v>262</v>
      </c>
      <c r="L18" s="1">
        <v>157</v>
      </c>
      <c r="M18" s="1">
        <v>105</v>
      </c>
      <c r="N18" s="1">
        <v>595</v>
      </c>
      <c r="O18" s="1">
        <v>342</v>
      </c>
      <c r="P18" s="1">
        <v>253</v>
      </c>
      <c r="Q18" s="12" t="s">
        <v>20</v>
      </c>
      <c r="R18" s="1">
        <v>192</v>
      </c>
      <c r="S18" s="1">
        <v>124</v>
      </c>
      <c r="T18" s="1">
        <v>68</v>
      </c>
      <c r="U18" s="1">
        <v>1480</v>
      </c>
      <c r="V18" s="1">
        <v>829</v>
      </c>
      <c r="W18" s="1">
        <v>651</v>
      </c>
      <c r="X18" s="1">
        <v>292</v>
      </c>
      <c r="Y18" s="1">
        <v>195</v>
      </c>
      <c r="Z18" s="1">
        <v>97</v>
      </c>
      <c r="AA18" s="1">
        <v>213</v>
      </c>
      <c r="AB18" s="1">
        <v>125</v>
      </c>
      <c r="AC18" s="1">
        <v>88</v>
      </c>
    </row>
    <row r="19" spans="1:29" ht="9.6" customHeight="1" x14ac:dyDescent="0.2">
      <c r="A19" s="12" t="s">
        <v>21</v>
      </c>
      <c r="B19" s="1">
        <v>2497</v>
      </c>
      <c r="C19" s="1">
        <v>1596</v>
      </c>
      <c r="D19" s="1">
        <v>901</v>
      </c>
      <c r="E19" s="1">
        <v>435</v>
      </c>
      <c r="F19" s="1">
        <v>238</v>
      </c>
      <c r="G19" s="1">
        <v>197</v>
      </c>
      <c r="H19" s="1">
        <v>167</v>
      </c>
      <c r="I19" s="1">
        <v>107</v>
      </c>
      <c r="J19" s="1">
        <v>60</v>
      </c>
      <c r="K19" s="1">
        <v>194</v>
      </c>
      <c r="L19" s="1">
        <v>137</v>
      </c>
      <c r="M19" s="1">
        <v>57</v>
      </c>
      <c r="N19" s="1">
        <v>431</v>
      </c>
      <c r="O19" s="1">
        <v>275</v>
      </c>
      <c r="P19" s="1">
        <v>156</v>
      </c>
      <c r="Q19" s="12" t="s">
        <v>21</v>
      </c>
      <c r="R19" s="1">
        <v>110</v>
      </c>
      <c r="S19" s="1">
        <v>71</v>
      </c>
      <c r="T19" s="1">
        <v>39</v>
      </c>
      <c r="U19" s="1">
        <v>856</v>
      </c>
      <c r="V19" s="1">
        <v>565</v>
      </c>
      <c r="W19" s="1">
        <v>291</v>
      </c>
      <c r="X19" s="1">
        <v>170</v>
      </c>
      <c r="Y19" s="1">
        <v>115</v>
      </c>
      <c r="Z19" s="1">
        <v>55</v>
      </c>
      <c r="AA19" s="1">
        <v>134</v>
      </c>
      <c r="AB19" s="1">
        <v>88</v>
      </c>
      <c r="AC19" s="1">
        <v>46</v>
      </c>
    </row>
    <row r="20" spans="1:29" ht="9.6" customHeight="1" x14ac:dyDescent="0.2">
      <c r="A20" s="12" t="s">
        <v>22</v>
      </c>
      <c r="B20" s="1">
        <v>3226</v>
      </c>
      <c r="C20" s="1">
        <v>1989</v>
      </c>
      <c r="D20" s="1">
        <v>1237</v>
      </c>
      <c r="E20" s="1">
        <v>750</v>
      </c>
      <c r="F20" s="1">
        <v>432</v>
      </c>
      <c r="G20" s="1">
        <v>318</v>
      </c>
      <c r="H20" s="1">
        <v>203</v>
      </c>
      <c r="I20" s="1">
        <v>103</v>
      </c>
      <c r="J20" s="1">
        <v>100</v>
      </c>
      <c r="K20" s="1">
        <v>214</v>
      </c>
      <c r="L20" s="1">
        <v>129</v>
      </c>
      <c r="M20" s="1">
        <v>85</v>
      </c>
      <c r="N20" s="1">
        <v>579</v>
      </c>
      <c r="O20" s="1">
        <v>354</v>
      </c>
      <c r="P20" s="1">
        <v>225</v>
      </c>
      <c r="Q20" s="12" t="s">
        <v>22</v>
      </c>
      <c r="R20" s="1">
        <v>107</v>
      </c>
      <c r="S20" s="1">
        <v>65</v>
      </c>
      <c r="T20" s="1">
        <v>42</v>
      </c>
      <c r="U20" s="1">
        <v>913</v>
      </c>
      <c r="V20" s="1">
        <v>615</v>
      </c>
      <c r="W20" s="1">
        <v>298</v>
      </c>
      <c r="X20" s="1">
        <v>253</v>
      </c>
      <c r="Y20" s="1">
        <v>173</v>
      </c>
      <c r="Z20" s="1">
        <v>80</v>
      </c>
      <c r="AA20" s="1">
        <v>207</v>
      </c>
      <c r="AB20" s="1">
        <v>118</v>
      </c>
      <c r="AC20" s="1">
        <v>89</v>
      </c>
    </row>
    <row r="21" spans="1:29" ht="9.6" customHeight="1" x14ac:dyDescent="0.2">
      <c r="A21" s="12" t="s">
        <v>23</v>
      </c>
      <c r="B21" s="15">
        <v>16.399999999999999</v>
      </c>
      <c r="C21" s="15">
        <v>16.5</v>
      </c>
      <c r="D21" s="15">
        <v>16.3</v>
      </c>
      <c r="E21" s="15">
        <v>16.7</v>
      </c>
      <c r="F21" s="15">
        <v>17</v>
      </c>
      <c r="G21" s="15">
        <v>16.399999999999999</v>
      </c>
      <c r="H21" s="15">
        <v>15.7</v>
      </c>
      <c r="I21" s="15">
        <v>15</v>
      </c>
      <c r="J21" s="15">
        <v>16.2</v>
      </c>
      <c r="K21" s="15">
        <v>17.100000000000001</v>
      </c>
      <c r="L21" s="15">
        <v>17.7</v>
      </c>
      <c r="M21" s="15">
        <v>16.5</v>
      </c>
      <c r="N21" s="15">
        <v>16.5</v>
      </c>
      <c r="O21" s="15">
        <v>16.899999999999999</v>
      </c>
      <c r="P21" s="15">
        <v>16.100000000000001</v>
      </c>
      <c r="Q21" s="12" t="s">
        <v>23</v>
      </c>
      <c r="R21" s="15">
        <v>19.100000000000001</v>
      </c>
      <c r="S21" s="15">
        <v>20.5</v>
      </c>
      <c r="T21" s="15">
        <v>17.399999999999999</v>
      </c>
      <c r="U21" s="15">
        <v>15.1</v>
      </c>
      <c r="V21" s="15">
        <v>14.3</v>
      </c>
      <c r="W21" s="15">
        <v>16.3</v>
      </c>
      <c r="X21" s="15">
        <v>14.9</v>
      </c>
      <c r="Y21" s="15">
        <v>14.9</v>
      </c>
      <c r="Z21" s="15">
        <v>14.9</v>
      </c>
      <c r="AA21" s="15">
        <v>15.4</v>
      </c>
      <c r="AB21" s="15">
        <v>14.5</v>
      </c>
      <c r="AC21" s="15">
        <v>16.399999999999999</v>
      </c>
    </row>
    <row r="22" spans="1:29" ht="9.6" customHeight="1" x14ac:dyDescent="0.2">
      <c r="A22" s="16" t="s">
        <v>547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16" t="s">
        <v>547</v>
      </c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</row>
  </sheetData>
  <mergeCells count="9">
    <mergeCell ref="U2:W2"/>
    <mergeCell ref="X2:Z2"/>
    <mergeCell ref="AA2:AC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C6F7B-5D5E-42E8-A80A-AC544E63A42C}">
  <dimension ref="A1:AC97"/>
  <sheetViews>
    <sheetView view="pageBreakPreview" topLeftCell="A42" zoomScale="125" zoomScaleNormal="100" zoomScaleSheetLayoutView="125" workbookViewId="0">
      <selection activeCell="A70" sqref="A70"/>
    </sheetView>
  </sheetViews>
  <sheetFormatPr defaultColWidth="8.85546875" defaultRowHeight="11.25" x14ac:dyDescent="0.2"/>
  <cols>
    <col min="1" max="1" width="6.7109375" style="1" customWidth="1"/>
    <col min="2" max="4" width="6.5703125" style="1" customWidth="1"/>
    <col min="5" max="16" width="5.28515625" style="1" customWidth="1"/>
    <col min="17" max="17" width="6.7109375" style="1" customWidth="1"/>
    <col min="18" max="29" width="5.28515625" style="1" customWidth="1"/>
    <col min="30" max="16384" width="8.85546875" style="1"/>
  </cols>
  <sheetData>
    <row r="1" spans="1:29" x14ac:dyDescent="0.2">
      <c r="A1" s="1" t="s">
        <v>549</v>
      </c>
      <c r="Q1" s="1" t="s">
        <v>549</v>
      </c>
    </row>
    <row r="2" spans="1:29" ht="9.6" customHeight="1" x14ac:dyDescent="0.2">
      <c r="A2" s="19"/>
      <c r="B2" s="32" t="s">
        <v>0</v>
      </c>
      <c r="C2" s="32"/>
      <c r="D2" s="32"/>
      <c r="E2" s="32" t="s">
        <v>1</v>
      </c>
      <c r="F2" s="32"/>
      <c r="G2" s="32"/>
      <c r="H2" s="32" t="s">
        <v>2</v>
      </c>
      <c r="I2" s="32"/>
      <c r="J2" s="32"/>
      <c r="K2" s="32" t="s">
        <v>3</v>
      </c>
      <c r="L2" s="32"/>
      <c r="M2" s="32"/>
      <c r="N2" s="32" t="s">
        <v>4</v>
      </c>
      <c r="O2" s="32"/>
      <c r="P2" s="33"/>
      <c r="Q2" s="19"/>
      <c r="R2" s="32" t="s">
        <v>5</v>
      </c>
      <c r="S2" s="32"/>
      <c r="T2" s="32"/>
      <c r="U2" s="32" t="s">
        <v>6</v>
      </c>
      <c r="V2" s="32"/>
      <c r="W2" s="32"/>
      <c r="X2" s="32" t="s">
        <v>7</v>
      </c>
      <c r="Y2" s="32"/>
      <c r="Z2" s="32"/>
      <c r="AA2" s="32" t="s">
        <v>8</v>
      </c>
      <c r="AB2" s="32"/>
      <c r="AC2" s="33"/>
    </row>
    <row r="3" spans="1:29" s="13" customFormat="1" ht="9.6" customHeight="1" x14ac:dyDescent="0.2">
      <c r="A3" s="20" t="s">
        <v>533</v>
      </c>
      <c r="B3" s="4" t="s">
        <v>0</v>
      </c>
      <c r="C3" s="4" t="s">
        <v>24</v>
      </c>
      <c r="D3" s="4" t="s">
        <v>25</v>
      </c>
      <c r="E3" s="4" t="s">
        <v>0</v>
      </c>
      <c r="F3" s="4" t="s">
        <v>24</v>
      </c>
      <c r="G3" s="4" t="s">
        <v>25</v>
      </c>
      <c r="H3" s="4" t="s">
        <v>0</v>
      </c>
      <c r="I3" s="4" t="s">
        <v>24</v>
      </c>
      <c r="J3" s="4" t="s">
        <v>25</v>
      </c>
      <c r="K3" s="4" t="s">
        <v>0</v>
      </c>
      <c r="L3" s="4" t="s">
        <v>24</v>
      </c>
      <c r="M3" s="4" t="s">
        <v>25</v>
      </c>
      <c r="N3" s="4" t="s">
        <v>0</v>
      </c>
      <c r="O3" s="4" t="s">
        <v>24</v>
      </c>
      <c r="P3" s="5" t="s">
        <v>25</v>
      </c>
      <c r="Q3" s="20" t="s">
        <v>533</v>
      </c>
      <c r="R3" s="4" t="s">
        <v>0</v>
      </c>
      <c r="S3" s="4" t="s">
        <v>24</v>
      </c>
      <c r="T3" s="4" t="s">
        <v>25</v>
      </c>
      <c r="U3" s="4" t="s">
        <v>0</v>
      </c>
      <c r="V3" s="4" t="s">
        <v>24</v>
      </c>
      <c r="W3" s="4" t="s">
        <v>25</v>
      </c>
      <c r="X3" s="4" t="s">
        <v>0</v>
      </c>
      <c r="Y3" s="4" t="s">
        <v>24</v>
      </c>
      <c r="Z3" s="4" t="s">
        <v>25</v>
      </c>
      <c r="AA3" s="4" t="s">
        <v>0</v>
      </c>
      <c r="AB3" s="4" t="s">
        <v>24</v>
      </c>
      <c r="AC3" s="5" t="s">
        <v>25</v>
      </c>
    </row>
    <row r="4" spans="1:29" x14ac:dyDescent="0.2">
      <c r="A4" s="1" t="s">
        <v>0</v>
      </c>
      <c r="B4" s="1">
        <v>304688</v>
      </c>
      <c r="C4" s="1">
        <v>158798</v>
      </c>
      <c r="D4" s="1">
        <v>145890</v>
      </c>
      <c r="E4" s="1">
        <v>59511</v>
      </c>
      <c r="F4" s="1">
        <v>31476</v>
      </c>
      <c r="G4" s="1">
        <v>28035</v>
      </c>
      <c r="H4" s="1">
        <v>15932</v>
      </c>
      <c r="I4" s="1">
        <v>8043</v>
      </c>
      <c r="J4" s="1">
        <v>7889</v>
      </c>
      <c r="K4" s="1">
        <v>19837</v>
      </c>
      <c r="L4" s="1">
        <v>10567</v>
      </c>
      <c r="M4" s="1">
        <v>9270</v>
      </c>
      <c r="N4" s="1">
        <v>53015</v>
      </c>
      <c r="O4" s="1">
        <v>28042</v>
      </c>
      <c r="P4" s="1">
        <v>24973</v>
      </c>
      <c r="Q4" s="1" t="s">
        <v>0</v>
      </c>
      <c r="R4" s="1">
        <v>33370</v>
      </c>
      <c r="S4" s="1">
        <v>19053</v>
      </c>
      <c r="T4" s="1">
        <v>14317</v>
      </c>
      <c r="U4" s="1">
        <v>83604</v>
      </c>
      <c r="V4" s="1">
        <v>41589</v>
      </c>
      <c r="W4" s="1">
        <v>42015</v>
      </c>
      <c r="X4" s="1">
        <v>23543</v>
      </c>
      <c r="Y4" s="1">
        <v>12183</v>
      </c>
      <c r="Z4" s="1">
        <v>11360</v>
      </c>
      <c r="AA4" s="1">
        <v>15876</v>
      </c>
      <c r="AB4" s="1">
        <v>7845</v>
      </c>
      <c r="AC4" s="1">
        <v>8031</v>
      </c>
    </row>
    <row r="5" spans="1:29" x14ac:dyDescent="0.2">
      <c r="A5" s="1" t="s">
        <v>26</v>
      </c>
      <c r="B5" s="1">
        <v>11171</v>
      </c>
      <c r="C5" s="1">
        <v>5871</v>
      </c>
      <c r="D5" s="1">
        <v>5300</v>
      </c>
      <c r="E5" s="1">
        <v>2098</v>
      </c>
      <c r="F5" s="1">
        <v>1111</v>
      </c>
      <c r="G5" s="1">
        <v>987</v>
      </c>
      <c r="H5" s="1">
        <v>594</v>
      </c>
      <c r="I5" s="1">
        <v>303</v>
      </c>
      <c r="J5" s="1">
        <v>291</v>
      </c>
      <c r="K5" s="1">
        <v>667</v>
      </c>
      <c r="L5" s="1">
        <v>369</v>
      </c>
      <c r="M5" s="1">
        <v>298</v>
      </c>
      <c r="N5" s="1">
        <v>2014</v>
      </c>
      <c r="O5" s="1">
        <v>1069</v>
      </c>
      <c r="P5" s="1">
        <v>945</v>
      </c>
      <c r="Q5" s="1" t="s">
        <v>26</v>
      </c>
      <c r="R5" s="1">
        <v>1225</v>
      </c>
      <c r="S5" s="1">
        <v>661</v>
      </c>
      <c r="T5" s="1">
        <v>564</v>
      </c>
      <c r="U5" s="1">
        <v>3177</v>
      </c>
      <c r="V5" s="1">
        <v>1637</v>
      </c>
      <c r="W5" s="1">
        <v>1540</v>
      </c>
      <c r="X5" s="1">
        <v>901</v>
      </c>
      <c r="Y5" s="1">
        <v>465</v>
      </c>
      <c r="Z5" s="1">
        <v>436</v>
      </c>
      <c r="AA5" s="1">
        <v>495</v>
      </c>
      <c r="AB5" s="1">
        <v>256</v>
      </c>
      <c r="AC5" s="1">
        <v>239</v>
      </c>
    </row>
    <row r="6" spans="1:29" x14ac:dyDescent="0.2">
      <c r="A6" s="1" t="s">
        <v>27</v>
      </c>
      <c r="B6" s="1">
        <v>10639</v>
      </c>
      <c r="C6" s="1">
        <v>5483</v>
      </c>
      <c r="D6" s="1">
        <v>5156</v>
      </c>
      <c r="E6" s="1">
        <v>2123</v>
      </c>
      <c r="F6" s="1">
        <v>1088</v>
      </c>
      <c r="G6" s="1">
        <v>1035</v>
      </c>
      <c r="H6" s="1">
        <v>576</v>
      </c>
      <c r="I6" s="1">
        <v>328</v>
      </c>
      <c r="J6" s="1">
        <v>248</v>
      </c>
      <c r="K6" s="1">
        <v>675</v>
      </c>
      <c r="L6" s="1">
        <v>325</v>
      </c>
      <c r="M6" s="1">
        <v>350</v>
      </c>
      <c r="N6" s="1">
        <v>1873</v>
      </c>
      <c r="O6" s="1">
        <v>949</v>
      </c>
      <c r="P6" s="1">
        <v>924</v>
      </c>
      <c r="Q6" s="1" t="s">
        <v>27</v>
      </c>
      <c r="R6" s="1">
        <v>1068</v>
      </c>
      <c r="S6" s="1">
        <v>554</v>
      </c>
      <c r="T6" s="1">
        <v>514</v>
      </c>
      <c r="U6" s="1">
        <v>2898</v>
      </c>
      <c r="V6" s="1">
        <v>1470</v>
      </c>
      <c r="W6" s="1">
        <v>1428</v>
      </c>
      <c r="X6" s="1">
        <v>858</v>
      </c>
      <c r="Y6" s="1">
        <v>467</v>
      </c>
      <c r="Z6" s="1">
        <v>391</v>
      </c>
      <c r="AA6" s="1">
        <v>568</v>
      </c>
      <c r="AB6" s="1">
        <v>302</v>
      </c>
      <c r="AC6" s="1">
        <v>266</v>
      </c>
    </row>
    <row r="7" spans="1:29" x14ac:dyDescent="0.2">
      <c r="A7" s="1" t="s">
        <v>28</v>
      </c>
      <c r="B7" s="1">
        <v>10683</v>
      </c>
      <c r="C7" s="1">
        <v>5548</v>
      </c>
      <c r="D7" s="1">
        <v>5135</v>
      </c>
      <c r="E7" s="1">
        <v>2055</v>
      </c>
      <c r="F7" s="1">
        <v>1103</v>
      </c>
      <c r="G7" s="1">
        <v>952</v>
      </c>
      <c r="H7" s="1">
        <v>527</v>
      </c>
      <c r="I7" s="1">
        <v>268</v>
      </c>
      <c r="J7" s="1">
        <v>259</v>
      </c>
      <c r="K7" s="1">
        <v>676</v>
      </c>
      <c r="L7" s="1">
        <v>348</v>
      </c>
      <c r="M7" s="1">
        <v>328</v>
      </c>
      <c r="N7" s="1">
        <v>1781</v>
      </c>
      <c r="O7" s="1">
        <v>897</v>
      </c>
      <c r="P7" s="1">
        <v>884</v>
      </c>
      <c r="Q7" s="1" t="s">
        <v>28</v>
      </c>
      <c r="R7" s="1">
        <v>1059</v>
      </c>
      <c r="S7" s="1">
        <v>578</v>
      </c>
      <c r="T7" s="1">
        <v>481</v>
      </c>
      <c r="U7" s="1">
        <v>3089</v>
      </c>
      <c r="V7" s="1">
        <v>1572</v>
      </c>
      <c r="W7" s="1">
        <v>1517</v>
      </c>
      <c r="X7" s="1">
        <v>926</v>
      </c>
      <c r="Y7" s="1">
        <v>495</v>
      </c>
      <c r="Z7" s="1">
        <v>431</v>
      </c>
      <c r="AA7" s="1">
        <v>570</v>
      </c>
      <c r="AB7" s="1">
        <v>287</v>
      </c>
      <c r="AC7" s="1">
        <v>283</v>
      </c>
    </row>
    <row r="8" spans="1:29" x14ac:dyDescent="0.2">
      <c r="A8" s="1" t="s">
        <v>29</v>
      </c>
      <c r="B8" s="1">
        <v>10535</v>
      </c>
      <c r="C8" s="1">
        <v>5398</v>
      </c>
      <c r="D8" s="1">
        <v>5137</v>
      </c>
      <c r="E8" s="1">
        <v>2048</v>
      </c>
      <c r="F8" s="1">
        <v>1041</v>
      </c>
      <c r="G8" s="1">
        <v>1007</v>
      </c>
      <c r="H8" s="1">
        <v>512</v>
      </c>
      <c r="I8" s="1">
        <v>270</v>
      </c>
      <c r="J8" s="1">
        <v>242</v>
      </c>
      <c r="K8" s="1">
        <v>624</v>
      </c>
      <c r="L8" s="1">
        <v>315</v>
      </c>
      <c r="M8" s="1">
        <v>309</v>
      </c>
      <c r="N8" s="1">
        <v>1824</v>
      </c>
      <c r="O8" s="1">
        <v>905</v>
      </c>
      <c r="P8" s="1">
        <v>919</v>
      </c>
      <c r="Q8" s="1" t="s">
        <v>29</v>
      </c>
      <c r="R8" s="1">
        <v>1051</v>
      </c>
      <c r="S8" s="1">
        <v>552</v>
      </c>
      <c r="T8" s="1">
        <v>499</v>
      </c>
      <c r="U8" s="1">
        <v>3117</v>
      </c>
      <c r="V8" s="1">
        <v>1615</v>
      </c>
      <c r="W8" s="1">
        <v>1502</v>
      </c>
      <c r="X8" s="1">
        <v>813</v>
      </c>
      <c r="Y8" s="1">
        <v>416</v>
      </c>
      <c r="Z8" s="1">
        <v>397</v>
      </c>
      <c r="AA8" s="1">
        <v>546</v>
      </c>
      <c r="AB8" s="1">
        <v>284</v>
      </c>
      <c r="AC8" s="1">
        <v>262</v>
      </c>
    </row>
    <row r="9" spans="1:29" x14ac:dyDescent="0.2">
      <c r="A9" s="1" t="s">
        <v>30</v>
      </c>
      <c r="B9" s="1">
        <v>9970</v>
      </c>
      <c r="C9" s="1">
        <v>5195</v>
      </c>
      <c r="D9" s="1">
        <v>4775</v>
      </c>
      <c r="E9" s="1">
        <v>1851</v>
      </c>
      <c r="F9" s="1">
        <v>977</v>
      </c>
      <c r="G9" s="1">
        <v>874</v>
      </c>
      <c r="H9" s="1">
        <v>561</v>
      </c>
      <c r="I9" s="1">
        <v>269</v>
      </c>
      <c r="J9" s="1">
        <v>292</v>
      </c>
      <c r="K9" s="1">
        <v>605</v>
      </c>
      <c r="L9" s="1">
        <v>317</v>
      </c>
      <c r="M9" s="1">
        <v>288</v>
      </c>
      <c r="N9" s="1">
        <v>1705</v>
      </c>
      <c r="O9" s="1">
        <v>873</v>
      </c>
      <c r="P9" s="1">
        <v>832</v>
      </c>
      <c r="Q9" s="1" t="s">
        <v>30</v>
      </c>
      <c r="R9" s="1">
        <v>957</v>
      </c>
      <c r="S9" s="1">
        <v>513</v>
      </c>
      <c r="T9" s="1">
        <v>444</v>
      </c>
      <c r="U9" s="1">
        <v>2964</v>
      </c>
      <c r="V9" s="1">
        <v>1582</v>
      </c>
      <c r="W9" s="1">
        <v>1382</v>
      </c>
      <c r="X9" s="1">
        <v>818</v>
      </c>
      <c r="Y9" s="1">
        <v>415</v>
      </c>
      <c r="Z9" s="1">
        <v>403</v>
      </c>
      <c r="AA9" s="1">
        <v>509</v>
      </c>
      <c r="AB9" s="1">
        <v>249</v>
      </c>
      <c r="AC9" s="1">
        <v>260</v>
      </c>
    </row>
    <row r="10" spans="1:29" x14ac:dyDescent="0.2">
      <c r="A10" s="1" t="s">
        <v>31</v>
      </c>
      <c r="B10" s="1">
        <v>9363</v>
      </c>
      <c r="C10" s="1">
        <v>4853</v>
      </c>
      <c r="D10" s="1">
        <v>4510</v>
      </c>
      <c r="E10" s="1">
        <v>1824</v>
      </c>
      <c r="F10" s="1">
        <v>966</v>
      </c>
      <c r="G10" s="1">
        <v>858</v>
      </c>
      <c r="H10" s="1">
        <v>511</v>
      </c>
      <c r="I10" s="1">
        <v>242</v>
      </c>
      <c r="J10" s="1">
        <v>269</v>
      </c>
      <c r="K10" s="1">
        <v>608</v>
      </c>
      <c r="L10" s="1">
        <v>308</v>
      </c>
      <c r="M10" s="1">
        <v>300</v>
      </c>
      <c r="N10" s="1">
        <v>1632</v>
      </c>
      <c r="O10" s="1">
        <v>862</v>
      </c>
      <c r="P10" s="1">
        <v>770</v>
      </c>
      <c r="Q10" s="1" t="s">
        <v>31</v>
      </c>
      <c r="R10" s="1">
        <v>856</v>
      </c>
      <c r="S10" s="1">
        <v>459</v>
      </c>
      <c r="T10" s="1">
        <v>397</v>
      </c>
      <c r="U10" s="1">
        <v>2692</v>
      </c>
      <c r="V10" s="1">
        <v>1403</v>
      </c>
      <c r="W10" s="1">
        <v>1289</v>
      </c>
      <c r="X10" s="1">
        <v>737</v>
      </c>
      <c r="Y10" s="1">
        <v>351</v>
      </c>
      <c r="Z10" s="1">
        <v>386</v>
      </c>
      <c r="AA10" s="1">
        <v>503</v>
      </c>
      <c r="AB10" s="1">
        <v>262</v>
      </c>
      <c r="AC10" s="1">
        <v>241</v>
      </c>
    </row>
    <row r="11" spans="1:29" x14ac:dyDescent="0.2">
      <c r="A11" s="1" t="s">
        <v>32</v>
      </c>
      <c r="B11" s="1">
        <v>9559</v>
      </c>
      <c r="C11" s="1">
        <v>4909</v>
      </c>
      <c r="D11" s="1">
        <v>4650</v>
      </c>
      <c r="E11" s="1">
        <v>1754</v>
      </c>
      <c r="F11" s="1">
        <v>902</v>
      </c>
      <c r="G11" s="1">
        <v>852</v>
      </c>
      <c r="H11" s="1">
        <v>478</v>
      </c>
      <c r="I11" s="1">
        <v>246</v>
      </c>
      <c r="J11" s="1">
        <v>232</v>
      </c>
      <c r="K11" s="1">
        <v>574</v>
      </c>
      <c r="L11" s="1">
        <v>287</v>
      </c>
      <c r="M11" s="1">
        <v>287</v>
      </c>
      <c r="N11" s="1">
        <v>1646</v>
      </c>
      <c r="O11" s="1">
        <v>831</v>
      </c>
      <c r="P11" s="1">
        <v>815</v>
      </c>
      <c r="Q11" s="1" t="s">
        <v>32</v>
      </c>
      <c r="R11" s="1">
        <v>854</v>
      </c>
      <c r="S11" s="1">
        <v>429</v>
      </c>
      <c r="T11" s="1">
        <v>425</v>
      </c>
      <c r="U11" s="1">
        <v>2932</v>
      </c>
      <c r="V11" s="1">
        <v>1539</v>
      </c>
      <c r="W11" s="1">
        <v>1393</v>
      </c>
      <c r="X11" s="1">
        <v>790</v>
      </c>
      <c r="Y11" s="1">
        <v>413</v>
      </c>
      <c r="Z11" s="1">
        <v>377</v>
      </c>
      <c r="AA11" s="1">
        <v>531</v>
      </c>
      <c r="AB11" s="1">
        <v>262</v>
      </c>
      <c r="AC11" s="1">
        <v>269</v>
      </c>
    </row>
    <row r="12" spans="1:29" x14ac:dyDescent="0.2">
      <c r="A12" s="1" t="s">
        <v>33</v>
      </c>
      <c r="B12" s="1">
        <v>9562</v>
      </c>
      <c r="C12" s="1">
        <v>4921</v>
      </c>
      <c r="D12" s="1">
        <v>4641</v>
      </c>
      <c r="E12" s="1">
        <v>1778</v>
      </c>
      <c r="F12" s="1">
        <v>944</v>
      </c>
      <c r="G12" s="1">
        <v>834</v>
      </c>
      <c r="H12" s="1">
        <v>524</v>
      </c>
      <c r="I12" s="1">
        <v>273</v>
      </c>
      <c r="J12" s="1">
        <v>251</v>
      </c>
      <c r="K12" s="1">
        <v>588</v>
      </c>
      <c r="L12" s="1">
        <v>301</v>
      </c>
      <c r="M12" s="1">
        <v>287</v>
      </c>
      <c r="N12" s="1">
        <v>1601</v>
      </c>
      <c r="O12" s="1">
        <v>811</v>
      </c>
      <c r="P12" s="1">
        <v>790</v>
      </c>
      <c r="Q12" s="1" t="s">
        <v>33</v>
      </c>
      <c r="R12" s="1">
        <v>757</v>
      </c>
      <c r="S12" s="1">
        <v>400</v>
      </c>
      <c r="T12" s="1">
        <v>357</v>
      </c>
      <c r="U12" s="1">
        <v>2917</v>
      </c>
      <c r="V12" s="1">
        <v>1503</v>
      </c>
      <c r="W12" s="1">
        <v>1414</v>
      </c>
      <c r="X12" s="1">
        <v>849</v>
      </c>
      <c r="Y12" s="1">
        <v>408</v>
      </c>
      <c r="Z12" s="1">
        <v>441</v>
      </c>
      <c r="AA12" s="1">
        <v>548</v>
      </c>
      <c r="AB12" s="1">
        <v>281</v>
      </c>
      <c r="AC12" s="1">
        <v>267</v>
      </c>
    </row>
    <row r="13" spans="1:29" x14ac:dyDescent="0.2">
      <c r="A13" s="1" t="s">
        <v>34</v>
      </c>
      <c r="B13" s="1">
        <v>9303</v>
      </c>
      <c r="C13" s="1">
        <v>4893</v>
      </c>
      <c r="D13" s="1">
        <v>4410</v>
      </c>
      <c r="E13" s="1">
        <v>1668</v>
      </c>
      <c r="F13" s="1">
        <v>869</v>
      </c>
      <c r="G13" s="1">
        <v>799</v>
      </c>
      <c r="H13" s="1">
        <v>499</v>
      </c>
      <c r="I13" s="1">
        <v>260</v>
      </c>
      <c r="J13" s="1">
        <v>239</v>
      </c>
      <c r="K13" s="1">
        <v>563</v>
      </c>
      <c r="L13" s="1">
        <v>288</v>
      </c>
      <c r="M13" s="1">
        <v>275</v>
      </c>
      <c r="N13" s="1">
        <v>1627</v>
      </c>
      <c r="O13" s="1">
        <v>859</v>
      </c>
      <c r="P13" s="1">
        <v>768</v>
      </c>
      <c r="Q13" s="1" t="s">
        <v>34</v>
      </c>
      <c r="R13" s="1">
        <v>796</v>
      </c>
      <c r="S13" s="1">
        <v>405</v>
      </c>
      <c r="T13" s="1">
        <v>391</v>
      </c>
      <c r="U13" s="1">
        <v>2769</v>
      </c>
      <c r="V13" s="1">
        <v>1462</v>
      </c>
      <c r="W13" s="1">
        <v>1307</v>
      </c>
      <c r="X13" s="1">
        <v>828</v>
      </c>
      <c r="Y13" s="1">
        <v>447</v>
      </c>
      <c r="Z13" s="1">
        <v>381</v>
      </c>
      <c r="AA13" s="1">
        <v>553</v>
      </c>
      <c r="AB13" s="1">
        <v>303</v>
      </c>
      <c r="AC13" s="1">
        <v>250</v>
      </c>
    </row>
    <row r="14" spans="1:29" x14ac:dyDescent="0.2">
      <c r="A14" s="1" t="s">
        <v>35</v>
      </c>
      <c r="B14" s="1">
        <v>9046</v>
      </c>
      <c r="C14" s="1">
        <v>4815</v>
      </c>
      <c r="D14" s="1">
        <v>4231</v>
      </c>
      <c r="E14" s="1">
        <v>1720</v>
      </c>
      <c r="F14" s="1">
        <v>920</v>
      </c>
      <c r="G14" s="1">
        <v>800</v>
      </c>
      <c r="H14" s="1">
        <v>502</v>
      </c>
      <c r="I14" s="1">
        <v>275</v>
      </c>
      <c r="J14" s="1">
        <v>227</v>
      </c>
      <c r="K14" s="1">
        <v>607</v>
      </c>
      <c r="L14" s="1">
        <v>312</v>
      </c>
      <c r="M14" s="1">
        <v>295</v>
      </c>
      <c r="N14" s="1">
        <v>1611</v>
      </c>
      <c r="O14" s="1">
        <v>891</v>
      </c>
      <c r="P14" s="1">
        <v>720</v>
      </c>
      <c r="Q14" s="1" t="s">
        <v>35</v>
      </c>
      <c r="R14" s="1">
        <v>684</v>
      </c>
      <c r="S14" s="1">
        <v>354</v>
      </c>
      <c r="T14" s="1">
        <v>330</v>
      </c>
      <c r="U14" s="1">
        <v>2643</v>
      </c>
      <c r="V14" s="1">
        <v>1399</v>
      </c>
      <c r="W14" s="1">
        <v>1244</v>
      </c>
      <c r="X14" s="1">
        <v>772</v>
      </c>
      <c r="Y14" s="1">
        <v>413</v>
      </c>
      <c r="Z14" s="1">
        <v>359</v>
      </c>
      <c r="AA14" s="1">
        <v>507</v>
      </c>
      <c r="AB14" s="1">
        <v>251</v>
      </c>
      <c r="AC14" s="1">
        <v>256</v>
      </c>
    </row>
    <row r="15" spans="1:29" x14ac:dyDescent="0.2">
      <c r="A15" s="1" t="s">
        <v>36</v>
      </c>
      <c r="B15" s="1">
        <v>9117</v>
      </c>
      <c r="C15" s="1">
        <v>4729</v>
      </c>
      <c r="D15" s="1">
        <v>4388</v>
      </c>
      <c r="E15" s="1">
        <v>1683</v>
      </c>
      <c r="F15" s="1">
        <v>875</v>
      </c>
      <c r="G15" s="1">
        <v>808</v>
      </c>
      <c r="H15" s="1">
        <v>546</v>
      </c>
      <c r="I15" s="1">
        <v>290</v>
      </c>
      <c r="J15" s="1">
        <v>256</v>
      </c>
      <c r="K15" s="1">
        <v>586</v>
      </c>
      <c r="L15" s="1">
        <v>303</v>
      </c>
      <c r="M15" s="1">
        <v>283</v>
      </c>
      <c r="N15" s="1">
        <v>1565</v>
      </c>
      <c r="O15" s="1">
        <v>787</v>
      </c>
      <c r="P15" s="1">
        <v>778</v>
      </c>
      <c r="Q15" s="1" t="s">
        <v>36</v>
      </c>
      <c r="R15" s="1">
        <v>744</v>
      </c>
      <c r="S15" s="1">
        <v>378</v>
      </c>
      <c r="T15" s="1">
        <v>366</v>
      </c>
      <c r="U15" s="1">
        <v>2739</v>
      </c>
      <c r="V15" s="1">
        <v>1423</v>
      </c>
      <c r="W15" s="1">
        <v>1316</v>
      </c>
      <c r="X15" s="1">
        <v>753</v>
      </c>
      <c r="Y15" s="1">
        <v>403</v>
      </c>
      <c r="Z15" s="1">
        <v>350</v>
      </c>
      <c r="AA15" s="1">
        <v>501</v>
      </c>
      <c r="AB15" s="1">
        <v>270</v>
      </c>
      <c r="AC15" s="1">
        <v>231</v>
      </c>
    </row>
    <row r="16" spans="1:29" x14ac:dyDescent="0.2">
      <c r="A16" s="1" t="s">
        <v>37</v>
      </c>
      <c r="B16" s="1">
        <v>8907</v>
      </c>
      <c r="C16" s="1">
        <v>4663</v>
      </c>
      <c r="D16" s="1">
        <v>4244</v>
      </c>
      <c r="E16" s="1">
        <v>1780</v>
      </c>
      <c r="F16" s="1">
        <v>911</v>
      </c>
      <c r="G16" s="1">
        <v>869</v>
      </c>
      <c r="H16" s="1">
        <v>515</v>
      </c>
      <c r="I16" s="1">
        <v>276</v>
      </c>
      <c r="J16" s="1">
        <v>239</v>
      </c>
      <c r="K16" s="1">
        <v>595</v>
      </c>
      <c r="L16" s="1">
        <v>323</v>
      </c>
      <c r="M16" s="1">
        <v>272</v>
      </c>
      <c r="N16" s="1">
        <v>1473</v>
      </c>
      <c r="O16" s="1">
        <v>798</v>
      </c>
      <c r="P16" s="1">
        <v>675</v>
      </c>
      <c r="Q16" s="1" t="s">
        <v>37</v>
      </c>
      <c r="R16" s="1">
        <v>741</v>
      </c>
      <c r="S16" s="1">
        <v>385</v>
      </c>
      <c r="T16" s="1">
        <v>356</v>
      </c>
      <c r="U16" s="1">
        <v>2568</v>
      </c>
      <c r="V16" s="1">
        <v>1334</v>
      </c>
      <c r="W16" s="1">
        <v>1234</v>
      </c>
      <c r="X16" s="1">
        <v>700</v>
      </c>
      <c r="Y16" s="1">
        <v>361</v>
      </c>
      <c r="Z16" s="1">
        <v>339</v>
      </c>
      <c r="AA16" s="1">
        <v>535</v>
      </c>
      <c r="AB16" s="1">
        <v>275</v>
      </c>
      <c r="AC16" s="1">
        <v>260</v>
      </c>
    </row>
    <row r="17" spans="1:29" x14ac:dyDescent="0.2">
      <c r="A17" s="1" t="s">
        <v>38</v>
      </c>
      <c r="B17" s="1">
        <v>9235</v>
      </c>
      <c r="C17" s="1">
        <v>4948</v>
      </c>
      <c r="D17" s="1">
        <v>4287</v>
      </c>
      <c r="E17" s="1">
        <v>1749</v>
      </c>
      <c r="F17" s="1">
        <v>896</v>
      </c>
      <c r="G17" s="1">
        <v>853</v>
      </c>
      <c r="H17" s="1">
        <v>476</v>
      </c>
      <c r="I17" s="1">
        <v>232</v>
      </c>
      <c r="J17" s="1">
        <v>244</v>
      </c>
      <c r="K17" s="1">
        <v>580</v>
      </c>
      <c r="L17" s="1">
        <v>323</v>
      </c>
      <c r="M17" s="1">
        <v>257</v>
      </c>
      <c r="N17" s="1">
        <v>1629</v>
      </c>
      <c r="O17" s="1">
        <v>929</v>
      </c>
      <c r="P17" s="1">
        <v>700</v>
      </c>
      <c r="Q17" s="1" t="s">
        <v>38</v>
      </c>
      <c r="R17" s="1">
        <v>799</v>
      </c>
      <c r="S17" s="1">
        <v>426</v>
      </c>
      <c r="T17" s="1">
        <v>373</v>
      </c>
      <c r="U17" s="1">
        <v>2651</v>
      </c>
      <c r="V17" s="1">
        <v>1441</v>
      </c>
      <c r="W17" s="1">
        <v>1210</v>
      </c>
      <c r="X17" s="1">
        <v>788</v>
      </c>
      <c r="Y17" s="1">
        <v>399</v>
      </c>
      <c r="Z17" s="1">
        <v>389</v>
      </c>
      <c r="AA17" s="1">
        <v>563</v>
      </c>
      <c r="AB17" s="1">
        <v>302</v>
      </c>
      <c r="AC17" s="1">
        <v>261</v>
      </c>
    </row>
    <row r="18" spans="1:29" x14ac:dyDescent="0.2">
      <c r="A18" s="1" t="s">
        <v>39</v>
      </c>
      <c r="B18" s="1">
        <v>7940</v>
      </c>
      <c r="C18" s="1">
        <v>4080</v>
      </c>
      <c r="D18" s="1">
        <v>3860</v>
      </c>
      <c r="E18" s="1">
        <v>1643</v>
      </c>
      <c r="F18" s="1">
        <v>853</v>
      </c>
      <c r="G18" s="1">
        <v>790</v>
      </c>
      <c r="H18" s="1">
        <v>441</v>
      </c>
      <c r="I18" s="1">
        <v>233</v>
      </c>
      <c r="J18" s="1">
        <v>208</v>
      </c>
      <c r="K18" s="1">
        <v>538</v>
      </c>
      <c r="L18" s="1">
        <v>276</v>
      </c>
      <c r="M18" s="1">
        <v>262</v>
      </c>
      <c r="N18" s="1">
        <v>1319</v>
      </c>
      <c r="O18" s="1">
        <v>654</v>
      </c>
      <c r="P18" s="1">
        <v>665</v>
      </c>
      <c r="Q18" s="1" t="s">
        <v>39</v>
      </c>
      <c r="R18" s="1">
        <v>682</v>
      </c>
      <c r="S18" s="1">
        <v>329</v>
      </c>
      <c r="T18" s="1">
        <v>353</v>
      </c>
      <c r="U18" s="1">
        <v>2247</v>
      </c>
      <c r="V18" s="1">
        <v>1189</v>
      </c>
      <c r="W18" s="1">
        <v>1058</v>
      </c>
      <c r="X18" s="1">
        <v>616</v>
      </c>
      <c r="Y18" s="1">
        <v>312</v>
      </c>
      <c r="Z18" s="1">
        <v>304</v>
      </c>
      <c r="AA18" s="1">
        <v>454</v>
      </c>
      <c r="AB18" s="1">
        <v>234</v>
      </c>
      <c r="AC18" s="1">
        <v>220</v>
      </c>
    </row>
    <row r="19" spans="1:29" x14ac:dyDescent="0.2">
      <c r="A19" s="1" t="s">
        <v>40</v>
      </c>
      <c r="B19" s="1">
        <v>8134</v>
      </c>
      <c r="C19" s="1">
        <v>4194</v>
      </c>
      <c r="D19" s="1">
        <v>3940</v>
      </c>
      <c r="E19" s="1">
        <v>1636</v>
      </c>
      <c r="F19" s="1">
        <v>853</v>
      </c>
      <c r="G19" s="1">
        <v>783</v>
      </c>
      <c r="H19" s="1">
        <v>492</v>
      </c>
      <c r="I19" s="1">
        <v>260</v>
      </c>
      <c r="J19" s="1">
        <v>232</v>
      </c>
      <c r="K19" s="1">
        <v>540</v>
      </c>
      <c r="L19" s="1">
        <v>275</v>
      </c>
      <c r="M19" s="1">
        <v>265</v>
      </c>
      <c r="N19" s="1">
        <v>1361</v>
      </c>
      <c r="O19" s="1">
        <v>717</v>
      </c>
      <c r="P19" s="1">
        <v>644</v>
      </c>
      <c r="Q19" s="1" t="s">
        <v>40</v>
      </c>
      <c r="R19" s="1">
        <v>736</v>
      </c>
      <c r="S19" s="1">
        <v>362</v>
      </c>
      <c r="T19" s="1">
        <v>374</v>
      </c>
      <c r="U19" s="1">
        <v>2234</v>
      </c>
      <c r="V19" s="1">
        <v>1153</v>
      </c>
      <c r="W19" s="1">
        <v>1081</v>
      </c>
      <c r="X19" s="1">
        <v>691</v>
      </c>
      <c r="Y19" s="1">
        <v>350</v>
      </c>
      <c r="Z19" s="1">
        <v>341</v>
      </c>
      <c r="AA19" s="1">
        <v>444</v>
      </c>
      <c r="AB19" s="1">
        <v>224</v>
      </c>
      <c r="AC19" s="1">
        <v>220</v>
      </c>
    </row>
    <row r="20" spans="1:29" x14ac:dyDescent="0.2">
      <c r="A20" s="1" t="s">
        <v>41</v>
      </c>
      <c r="B20" s="1">
        <v>6768</v>
      </c>
      <c r="C20" s="1">
        <v>3482</v>
      </c>
      <c r="D20" s="1">
        <v>3286</v>
      </c>
      <c r="E20" s="1">
        <v>1382</v>
      </c>
      <c r="F20" s="1">
        <v>723</v>
      </c>
      <c r="G20" s="1">
        <v>659</v>
      </c>
      <c r="H20" s="1">
        <v>412</v>
      </c>
      <c r="I20" s="1">
        <v>191</v>
      </c>
      <c r="J20" s="1">
        <v>221</v>
      </c>
      <c r="K20" s="1">
        <v>448</v>
      </c>
      <c r="L20" s="1">
        <v>221</v>
      </c>
      <c r="M20" s="1">
        <v>227</v>
      </c>
      <c r="N20" s="1">
        <v>1220</v>
      </c>
      <c r="O20" s="1">
        <v>618</v>
      </c>
      <c r="P20" s="1">
        <v>602</v>
      </c>
      <c r="Q20" s="1" t="s">
        <v>41</v>
      </c>
      <c r="R20" s="1">
        <v>670</v>
      </c>
      <c r="S20" s="1">
        <v>363</v>
      </c>
      <c r="T20" s="1">
        <v>307</v>
      </c>
      <c r="U20" s="1">
        <v>1735</v>
      </c>
      <c r="V20" s="1">
        <v>901</v>
      </c>
      <c r="W20" s="1">
        <v>834</v>
      </c>
      <c r="X20" s="1">
        <v>554</v>
      </c>
      <c r="Y20" s="1">
        <v>289</v>
      </c>
      <c r="Z20" s="1">
        <v>265</v>
      </c>
      <c r="AA20" s="1">
        <v>347</v>
      </c>
      <c r="AB20" s="1">
        <v>176</v>
      </c>
      <c r="AC20" s="1">
        <v>171</v>
      </c>
    </row>
    <row r="21" spans="1:29" x14ac:dyDescent="0.2">
      <c r="A21" s="1" t="s">
        <v>42</v>
      </c>
      <c r="B21" s="1">
        <v>6936</v>
      </c>
      <c r="C21" s="1">
        <v>3482</v>
      </c>
      <c r="D21" s="1">
        <v>3454</v>
      </c>
      <c r="E21" s="1">
        <v>1434</v>
      </c>
      <c r="F21" s="1">
        <v>728</v>
      </c>
      <c r="G21" s="1">
        <v>706</v>
      </c>
      <c r="H21" s="1">
        <v>364</v>
      </c>
      <c r="I21" s="1">
        <v>176</v>
      </c>
      <c r="J21" s="1">
        <v>188</v>
      </c>
      <c r="K21" s="1">
        <v>419</v>
      </c>
      <c r="L21" s="1">
        <v>230</v>
      </c>
      <c r="M21" s="1">
        <v>189</v>
      </c>
      <c r="N21" s="1">
        <v>1289</v>
      </c>
      <c r="O21" s="1">
        <v>661</v>
      </c>
      <c r="P21" s="1">
        <v>628</v>
      </c>
      <c r="Q21" s="1" t="s">
        <v>42</v>
      </c>
      <c r="R21" s="1">
        <v>783</v>
      </c>
      <c r="S21" s="1">
        <v>415</v>
      </c>
      <c r="T21" s="1">
        <v>368</v>
      </c>
      <c r="U21" s="1">
        <v>1812</v>
      </c>
      <c r="V21" s="1">
        <v>871</v>
      </c>
      <c r="W21" s="1">
        <v>941</v>
      </c>
      <c r="X21" s="1">
        <v>490</v>
      </c>
      <c r="Y21" s="1">
        <v>238</v>
      </c>
      <c r="Z21" s="1">
        <v>252</v>
      </c>
      <c r="AA21" s="1">
        <v>345</v>
      </c>
      <c r="AB21" s="1">
        <v>163</v>
      </c>
      <c r="AC21" s="1">
        <v>182</v>
      </c>
    </row>
    <row r="22" spans="1:29" x14ac:dyDescent="0.2">
      <c r="A22" s="1" t="s">
        <v>43</v>
      </c>
      <c r="B22" s="1">
        <v>6537</v>
      </c>
      <c r="C22" s="1">
        <v>3344</v>
      </c>
      <c r="D22" s="1">
        <v>3193</v>
      </c>
      <c r="E22" s="1">
        <v>1404</v>
      </c>
      <c r="F22" s="1">
        <v>780</v>
      </c>
      <c r="G22" s="1">
        <v>624</v>
      </c>
      <c r="H22" s="1">
        <v>309</v>
      </c>
      <c r="I22" s="1">
        <v>141</v>
      </c>
      <c r="J22" s="1">
        <v>168</v>
      </c>
      <c r="K22" s="1">
        <v>405</v>
      </c>
      <c r="L22" s="1">
        <v>234</v>
      </c>
      <c r="M22" s="1">
        <v>171</v>
      </c>
      <c r="N22" s="1">
        <v>1225</v>
      </c>
      <c r="O22" s="1">
        <v>625</v>
      </c>
      <c r="P22" s="1">
        <v>600</v>
      </c>
      <c r="Q22" s="1" t="s">
        <v>43</v>
      </c>
      <c r="R22" s="1">
        <v>904</v>
      </c>
      <c r="S22" s="1">
        <v>498</v>
      </c>
      <c r="T22" s="1">
        <v>406</v>
      </c>
      <c r="U22" s="1">
        <v>1525</v>
      </c>
      <c r="V22" s="1">
        <v>692</v>
      </c>
      <c r="W22" s="1">
        <v>833</v>
      </c>
      <c r="X22" s="1">
        <v>470</v>
      </c>
      <c r="Y22" s="1">
        <v>233</v>
      </c>
      <c r="Z22" s="1">
        <v>237</v>
      </c>
      <c r="AA22" s="1">
        <v>295</v>
      </c>
      <c r="AB22" s="1">
        <v>141</v>
      </c>
      <c r="AC22" s="1">
        <v>154</v>
      </c>
    </row>
    <row r="23" spans="1:29" x14ac:dyDescent="0.2">
      <c r="A23" s="1" t="s">
        <v>44</v>
      </c>
      <c r="B23" s="1">
        <v>6445</v>
      </c>
      <c r="C23" s="1">
        <v>3228</v>
      </c>
      <c r="D23" s="1">
        <v>3217</v>
      </c>
      <c r="E23" s="1">
        <v>1278</v>
      </c>
      <c r="F23" s="1">
        <v>659</v>
      </c>
      <c r="G23" s="1">
        <v>619</v>
      </c>
      <c r="H23" s="1">
        <v>257</v>
      </c>
      <c r="I23" s="1">
        <v>99</v>
      </c>
      <c r="J23" s="1">
        <v>158</v>
      </c>
      <c r="K23" s="1">
        <v>439</v>
      </c>
      <c r="L23" s="1">
        <v>248</v>
      </c>
      <c r="M23" s="1">
        <v>191</v>
      </c>
      <c r="N23" s="1">
        <v>1235</v>
      </c>
      <c r="O23" s="1">
        <v>660</v>
      </c>
      <c r="P23" s="1">
        <v>575</v>
      </c>
      <c r="Q23" s="1" t="s">
        <v>44</v>
      </c>
      <c r="R23" s="1">
        <v>1052</v>
      </c>
      <c r="S23" s="1">
        <v>607</v>
      </c>
      <c r="T23" s="1">
        <v>445</v>
      </c>
      <c r="U23" s="1">
        <v>1440</v>
      </c>
      <c r="V23" s="1">
        <v>605</v>
      </c>
      <c r="W23" s="1">
        <v>835</v>
      </c>
      <c r="X23" s="1">
        <v>429</v>
      </c>
      <c r="Y23" s="1">
        <v>213</v>
      </c>
      <c r="Z23" s="1">
        <v>216</v>
      </c>
      <c r="AA23" s="1">
        <v>315</v>
      </c>
      <c r="AB23" s="1">
        <v>137</v>
      </c>
      <c r="AC23" s="1">
        <v>178</v>
      </c>
    </row>
    <row r="24" spans="1:29" x14ac:dyDescent="0.2">
      <c r="A24" s="1" t="s">
        <v>45</v>
      </c>
      <c r="B24" s="1">
        <v>5981</v>
      </c>
      <c r="C24" s="1">
        <v>2949</v>
      </c>
      <c r="D24" s="1">
        <v>3032</v>
      </c>
      <c r="E24" s="1">
        <v>1226</v>
      </c>
      <c r="F24" s="1">
        <v>626</v>
      </c>
      <c r="G24" s="1">
        <v>600</v>
      </c>
      <c r="H24" s="1">
        <v>238</v>
      </c>
      <c r="I24" s="1">
        <v>89</v>
      </c>
      <c r="J24" s="1">
        <v>149</v>
      </c>
      <c r="K24" s="1">
        <v>389</v>
      </c>
      <c r="L24" s="1">
        <v>207</v>
      </c>
      <c r="M24" s="1">
        <v>182</v>
      </c>
      <c r="N24" s="1">
        <v>1171</v>
      </c>
      <c r="O24" s="1">
        <v>600</v>
      </c>
      <c r="P24" s="1">
        <v>571</v>
      </c>
      <c r="Q24" s="1" t="s">
        <v>45</v>
      </c>
      <c r="R24" s="1">
        <v>1025</v>
      </c>
      <c r="S24" s="1">
        <v>601</v>
      </c>
      <c r="T24" s="1">
        <v>424</v>
      </c>
      <c r="U24" s="1">
        <v>1246</v>
      </c>
      <c r="V24" s="1">
        <v>520</v>
      </c>
      <c r="W24" s="1">
        <v>726</v>
      </c>
      <c r="X24" s="1">
        <v>415</v>
      </c>
      <c r="Y24" s="1">
        <v>195</v>
      </c>
      <c r="Z24" s="1">
        <v>220</v>
      </c>
      <c r="AA24" s="1">
        <v>271</v>
      </c>
      <c r="AB24" s="1">
        <v>111</v>
      </c>
      <c r="AC24" s="1">
        <v>160</v>
      </c>
    </row>
    <row r="25" spans="1:29" x14ac:dyDescent="0.2">
      <c r="A25" s="1" t="s">
        <v>46</v>
      </c>
      <c r="B25" s="1">
        <v>6010</v>
      </c>
      <c r="C25" s="1">
        <v>2860</v>
      </c>
      <c r="D25" s="1">
        <v>3150</v>
      </c>
      <c r="E25" s="1">
        <v>1205</v>
      </c>
      <c r="F25" s="1">
        <v>608</v>
      </c>
      <c r="G25" s="1">
        <v>597</v>
      </c>
      <c r="H25" s="1">
        <v>242</v>
      </c>
      <c r="I25" s="1">
        <v>100</v>
      </c>
      <c r="J25" s="1">
        <v>142</v>
      </c>
      <c r="K25" s="1">
        <v>368</v>
      </c>
      <c r="L25" s="1">
        <v>203</v>
      </c>
      <c r="M25" s="1">
        <v>165</v>
      </c>
      <c r="N25" s="1">
        <v>1136</v>
      </c>
      <c r="O25" s="1">
        <v>575</v>
      </c>
      <c r="P25" s="1">
        <v>561</v>
      </c>
      <c r="Q25" s="1" t="s">
        <v>46</v>
      </c>
      <c r="R25" s="1">
        <v>975</v>
      </c>
      <c r="S25" s="1">
        <v>556</v>
      </c>
      <c r="T25" s="1">
        <v>419</v>
      </c>
      <c r="U25" s="1">
        <v>1392</v>
      </c>
      <c r="V25" s="1">
        <v>521</v>
      </c>
      <c r="W25" s="1">
        <v>871</v>
      </c>
      <c r="X25" s="1">
        <v>414</v>
      </c>
      <c r="Y25" s="1">
        <v>185</v>
      </c>
      <c r="Z25" s="1">
        <v>229</v>
      </c>
      <c r="AA25" s="1">
        <v>278</v>
      </c>
      <c r="AB25" s="1">
        <v>112</v>
      </c>
      <c r="AC25" s="1">
        <v>166</v>
      </c>
    </row>
    <row r="26" spans="1:29" x14ac:dyDescent="0.2">
      <c r="A26" s="1" t="s">
        <v>47</v>
      </c>
      <c r="B26" s="1">
        <v>5136</v>
      </c>
      <c r="C26" s="1">
        <v>2572</v>
      </c>
      <c r="D26" s="1">
        <v>2564</v>
      </c>
      <c r="E26" s="1">
        <v>1074</v>
      </c>
      <c r="F26" s="1">
        <v>547</v>
      </c>
      <c r="G26" s="1">
        <v>527</v>
      </c>
      <c r="H26" s="1">
        <v>213</v>
      </c>
      <c r="I26" s="1">
        <v>103</v>
      </c>
      <c r="J26" s="1">
        <v>110</v>
      </c>
      <c r="K26" s="1">
        <v>355</v>
      </c>
      <c r="L26" s="1">
        <v>194</v>
      </c>
      <c r="M26" s="1">
        <v>161</v>
      </c>
      <c r="N26" s="1">
        <v>995</v>
      </c>
      <c r="O26" s="1">
        <v>544</v>
      </c>
      <c r="P26" s="1">
        <v>451</v>
      </c>
      <c r="Q26" s="1" t="s">
        <v>47</v>
      </c>
      <c r="R26" s="1">
        <v>825</v>
      </c>
      <c r="S26" s="1">
        <v>482</v>
      </c>
      <c r="T26" s="1">
        <v>343</v>
      </c>
      <c r="U26" s="1">
        <v>1081</v>
      </c>
      <c r="V26" s="1">
        <v>419</v>
      </c>
      <c r="W26" s="1">
        <v>662</v>
      </c>
      <c r="X26" s="1">
        <v>333</v>
      </c>
      <c r="Y26" s="1">
        <v>162</v>
      </c>
      <c r="Z26" s="1">
        <v>171</v>
      </c>
      <c r="AA26" s="1">
        <v>260</v>
      </c>
      <c r="AB26" s="1">
        <v>121</v>
      </c>
      <c r="AC26" s="1">
        <v>139</v>
      </c>
    </row>
    <row r="27" spans="1:29" x14ac:dyDescent="0.2">
      <c r="A27" s="1" t="s">
        <v>48</v>
      </c>
      <c r="B27" s="1">
        <v>5483</v>
      </c>
      <c r="C27" s="1">
        <v>2807</v>
      </c>
      <c r="D27" s="1">
        <v>2676</v>
      </c>
      <c r="E27" s="1">
        <v>1137</v>
      </c>
      <c r="F27" s="1">
        <v>591</v>
      </c>
      <c r="G27" s="1">
        <v>546</v>
      </c>
      <c r="H27" s="1">
        <v>242</v>
      </c>
      <c r="I27" s="1">
        <v>109</v>
      </c>
      <c r="J27" s="1">
        <v>133</v>
      </c>
      <c r="K27" s="1">
        <v>380</v>
      </c>
      <c r="L27" s="1">
        <v>203</v>
      </c>
      <c r="M27" s="1">
        <v>177</v>
      </c>
      <c r="N27" s="1">
        <v>1047</v>
      </c>
      <c r="O27" s="1">
        <v>540</v>
      </c>
      <c r="P27" s="1">
        <v>507</v>
      </c>
      <c r="Q27" s="1" t="s">
        <v>48</v>
      </c>
      <c r="R27" s="1">
        <v>888</v>
      </c>
      <c r="S27" s="1">
        <v>560</v>
      </c>
      <c r="T27" s="1">
        <v>328</v>
      </c>
      <c r="U27" s="1">
        <v>1157</v>
      </c>
      <c r="V27" s="1">
        <v>502</v>
      </c>
      <c r="W27" s="1">
        <v>655</v>
      </c>
      <c r="X27" s="1">
        <v>390</v>
      </c>
      <c r="Y27" s="1">
        <v>191</v>
      </c>
      <c r="Z27" s="1">
        <v>199</v>
      </c>
      <c r="AA27" s="1">
        <v>242</v>
      </c>
      <c r="AB27" s="1">
        <v>111</v>
      </c>
      <c r="AC27" s="1">
        <v>131</v>
      </c>
    </row>
    <row r="28" spans="1:29" x14ac:dyDescent="0.2">
      <c r="A28" s="1" t="s">
        <v>49</v>
      </c>
      <c r="B28" s="1">
        <v>4988</v>
      </c>
      <c r="C28" s="1">
        <v>2483</v>
      </c>
      <c r="D28" s="1">
        <v>2505</v>
      </c>
      <c r="E28" s="1">
        <v>1061</v>
      </c>
      <c r="F28" s="1">
        <v>557</v>
      </c>
      <c r="G28" s="1">
        <v>504</v>
      </c>
      <c r="H28" s="1">
        <v>206</v>
      </c>
      <c r="I28" s="1">
        <v>103</v>
      </c>
      <c r="J28" s="1">
        <v>103</v>
      </c>
      <c r="K28" s="1">
        <v>364</v>
      </c>
      <c r="L28" s="1">
        <v>209</v>
      </c>
      <c r="M28" s="1">
        <v>155</v>
      </c>
      <c r="N28" s="1">
        <v>882</v>
      </c>
      <c r="O28" s="1">
        <v>461</v>
      </c>
      <c r="P28" s="1">
        <v>421</v>
      </c>
      <c r="Q28" s="1" t="s">
        <v>49</v>
      </c>
      <c r="R28" s="1">
        <v>845</v>
      </c>
      <c r="S28" s="1">
        <v>475</v>
      </c>
      <c r="T28" s="1">
        <v>370</v>
      </c>
      <c r="U28" s="1">
        <v>1056</v>
      </c>
      <c r="V28" s="1">
        <v>428</v>
      </c>
      <c r="W28" s="1">
        <v>628</v>
      </c>
      <c r="X28" s="1">
        <v>337</v>
      </c>
      <c r="Y28" s="1">
        <v>152</v>
      </c>
      <c r="Z28" s="1">
        <v>185</v>
      </c>
      <c r="AA28" s="1">
        <v>237</v>
      </c>
      <c r="AB28" s="1">
        <v>98</v>
      </c>
      <c r="AC28" s="1">
        <v>139</v>
      </c>
    </row>
    <row r="29" spans="1:29" x14ac:dyDescent="0.2">
      <c r="A29" s="1" t="s">
        <v>50</v>
      </c>
      <c r="B29" s="1">
        <v>4787</v>
      </c>
      <c r="C29" s="1">
        <v>2414</v>
      </c>
      <c r="D29" s="1">
        <v>2373</v>
      </c>
      <c r="E29" s="1">
        <v>1004</v>
      </c>
      <c r="F29" s="1">
        <v>517</v>
      </c>
      <c r="G29" s="1">
        <v>487</v>
      </c>
      <c r="H29" s="1">
        <v>219</v>
      </c>
      <c r="I29" s="1">
        <v>85</v>
      </c>
      <c r="J29" s="1">
        <v>134</v>
      </c>
      <c r="K29" s="1">
        <v>354</v>
      </c>
      <c r="L29" s="1">
        <v>202</v>
      </c>
      <c r="M29" s="1">
        <v>152</v>
      </c>
      <c r="N29" s="1">
        <v>848</v>
      </c>
      <c r="O29" s="1">
        <v>442</v>
      </c>
      <c r="P29" s="1">
        <v>406</v>
      </c>
      <c r="Q29" s="1" t="s">
        <v>50</v>
      </c>
      <c r="R29" s="1">
        <v>779</v>
      </c>
      <c r="S29" s="1">
        <v>487</v>
      </c>
      <c r="T29" s="1">
        <v>292</v>
      </c>
      <c r="U29" s="1">
        <v>1047</v>
      </c>
      <c r="V29" s="1">
        <v>441</v>
      </c>
      <c r="W29" s="1">
        <v>606</v>
      </c>
      <c r="X29" s="1">
        <v>319</v>
      </c>
      <c r="Y29" s="1">
        <v>142</v>
      </c>
      <c r="Z29" s="1">
        <v>177</v>
      </c>
      <c r="AA29" s="1">
        <v>217</v>
      </c>
      <c r="AB29" s="1">
        <v>98</v>
      </c>
      <c r="AC29" s="1">
        <v>119</v>
      </c>
    </row>
    <row r="30" spans="1:29" x14ac:dyDescent="0.2">
      <c r="A30" s="1" t="s">
        <v>51</v>
      </c>
      <c r="B30" s="1">
        <v>4205</v>
      </c>
      <c r="C30" s="1">
        <v>2061</v>
      </c>
      <c r="D30" s="1">
        <v>2144</v>
      </c>
      <c r="E30" s="1">
        <v>898</v>
      </c>
      <c r="F30" s="1">
        <v>471</v>
      </c>
      <c r="G30" s="1">
        <v>427</v>
      </c>
      <c r="H30" s="1">
        <v>231</v>
      </c>
      <c r="I30" s="1">
        <v>99</v>
      </c>
      <c r="J30" s="1">
        <v>132</v>
      </c>
      <c r="K30" s="1">
        <v>250</v>
      </c>
      <c r="L30" s="1">
        <v>114</v>
      </c>
      <c r="M30" s="1">
        <v>136</v>
      </c>
      <c r="N30" s="1">
        <v>747</v>
      </c>
      <c r="O30" s="1">
        <v>394</v>
      </c>
      <c r="P30" s="1">
        <v>353</v>
      </c>
      <c r="Q30" s="1" t="s">
        <v>51</v>
      </c>
      <c r="R30" s="1">
        <v>658</v>
      </c>
      <c r="S30" s="1">
        <v>364</v>
      </c>
      <c r="T30" s="1">
        <v>294</v>
      </c>
      <c r="U30" s="1">
        <v>929</v>
      </c>
      <c r="V30" s="1">
        <v>393</v>
      </c>
      <c r="W30" s="1">
        <v>536</v>
      </c>
      <c r="X30" s="1">
        <v>304</v>
      </c>
      <c r="Y30" s="1">
        <v>153</v>
      </c>
      <c r="Z30" s="1">
        <v>151</v>
      </c>
      <c r="AA30" s="1">
        <v>188</v>
      </c>
      <c r="AB30" s="1">
        <v>73</v>
      </c>
      <c r="AC30" s="1">
        <v>115</v>
      </c>
    </row>
    <row r="31" spans="1:29" x14ac:dyDescent="0.2">
      <c r="A31" s="1" t="s">
        <v>52</v>
      </c>
      <c r="B31" s="1">
        <v>4701</v>
      </c>
      <c r="C31" s="1">
        <v>2385</v>
      </c>
      <c r="D31" s="1">
        <v>2316</v>
      </c>
      <c r="E31" s="1">
        <v>952</v>
      </c>
      <c r="F31" s="1">
        <v>534</v>
      </c>
      <c r="G31" s="1">
        <v>418</v>
      </c>
      <c r="H31" s="1">
        <v>181</v>
      </c>
      <c r="I31" s="1">
        <v>98</v>
      </c>
      <c r="J31" s="1">
        <v>83</v>
      </c>
      <c r="K31" s="1">
        <v>296</v>
      </c>
      <c r="L31" s="1">
        <v>160</v>
      </c>
      <c r="M31" s="1">
        <v>136</v>
      </c>
      <c r="N31" s="1">
        <v>844</v>
      </c>
      <c r="O31" s="1">
        <v>439</v>
      </c>
      <c r="P31" s="1">
        <v>405</v>
      </c>
      <c r="Q31" s="1" t="s">
        <v>52</v>
      </c>
      <c r="R31" s="1">
        <v>764</v>
      </c>
      <c r="S31" s="1">
        <v>449</v>
      </c>
      <c r="T31" s="1">
        <v>315</v>
      </c>
      <c r="U31" s="1">
        <v>1124</v>
      </c>
      <c r="V31" s="1">
        <v>483</v>
      </c>
      <c r="W31" s="1">
        <v>641</v>
      </c>
      <c r="X31" s="1">
        <v>331</v>
      </c>
      <c r="Y31" s="1">
        <v>145</v>
      </c>
      <c r="Z31" s="1">
        <v>186</v>
      </c>
      <c r="AA31" s="1">
        <v>209</v>
      </c>
      <c r="AB31" s="1">
        <v>77</v>
      </c>
      <c r="AC31" s="1">
        <v>132</v>
      </c>
    </row>
    <row r="32" spans="1:29" x14ac:dyDescent="0.2">
      <c r="A32" s="1" t="s">
        <v>53</v>
      </c>
      <c r="B32" s="1">
        <v>4151</v>
      </c>
      <c r="C32" s="1">
        <v>2086</v>
      </c>
      <c r="D32" s="1">
        <v>2065</v>
      </c>
      <c r="E32" s="1">
        <v>837</v>
      </c>
      <c r="F32" s="1">
        <v>461</v>
      </c>
      <c r="G32" s="1">
        <v>376</v>
      </c>
      <c r="H32" s="1">
        <v>162</v>
      </c>
      <c r="I32" s="1">
        <v>58</v>
      </c>
      <c r="J32" s="1">
        <v>104</v>
      </c>
      <c r="K32" s="1">
        <v>255</v>
      </c>
      <c r="L32" s="1">
        <v>123</v>
      </c>
      <c r="M32" s="1">
        <v>132</v>
      </c>
      <c r="N32" s="1">
        <v>714</v>
      </c>
      <c r="O32" s="1">
        <v>370</v>
      </c>
      <c r="P32" s="1">
        <v>344</v>
      </c>
      <c r="Q32" s="1" t="s">
        <v>53</v>
      </c>
      <c r="R32" s="1">
        <v>666</v>
      </c>
      <c r="S32" s="1">
        <v>404</v>
      </c>
      <c r="T32" s="1">
        <v>262</v>
      </c>
      <c r="U32" s="1">
        <v>1025</v>
      </c>
      <c r="V32" s="1">
        <v>453</v>
      </c>
      <c r="W32" s="1">
        <v>572</v>
      </c>
      <c r="X32" s="1">
        <v>287</v>
      </c>
      <c r="Y32" s="1">
        <v>137</v>
      </c>
      <c r="Z32" s="1">
        <v>150</v>
      </c>
      <c r="AA32" s="1">
        <v>205</v>
      </c>
      <c r="AB32" s="1">
        <v>80</v>
      </c>
      <c r="AC32" s="1">
        <v>125</v>
      </c>
    </row>
    <row r="33" spans="1:29" x14ac:dyDescent="0.2">
      <c r="A33" s="1" t="s">
        <v>54</v>
      </c>
      <c r="B33" s="1">
        <v>4229</v>
      </c>
      <c r="C33" s="1">
        <v>2097</v>
      </c>
      <c r="D33" s="1">
        <v>2132</v>
      </c>
      <c r="E33" s="1">
        <v>849</v>
      </c>
      <c r="F33" s="1">
        <v>448</v>
      </c>
      <c r="G33" s="1">
        <v>401</v>
      </c>
      <c r="H33" s="1">
        <v>173</v>
      </c>
      <c r="I33" s="1">
        <v>74</v>
      </c>
      <c r="J33" s="1">
        <v>99</v>
      </c>
      <c r="K33" s="1">
        <v>274</v>
      </c>
      <c r="L33" s="1">
        <v>138</v>
      </c>
      <c r="M33" s="1">
        <v>136</v>
      </c>
      <c r="N33" s="1">
        <v>697</v>
      </c>
      <c r="O33" s="1">
        <v>349</v>
      </c>
      <c r="P33" s="1">
        <v>348</v>
      </c>
      <c r="Q33" s="1" t="s">
        <v>54</v>
      </c>
      <c r="R33" s="1">
        <v>659</v>
      </c>
      <c r="S33" s="1">
        <v>409</v>
      </c>
      <c r="T33" s="1">
        <v>250</v>
      </c>
      <c r="U33" s="1">
        <v>1059</v>
      </c>
      <c r="V33" s="1">
        <v>447</v>
      </c>
      <c r="W33" s="1">
        <v>612</v>
      </c>
      <c r="X33" s="1">
        <v>298</v>
      </c>
      <c r="Y33" s="1">
        <v>149</v>
      </c>
      <c r="Z33" s="1">
        <v>149</v>
      </c>
      <c r="AA33" s="1">
        <v>220</v>
      </c>
      <c r="AB33" s="1">
        <v>83</v>
      </c>
      <c r="AC33" s="1">
        <v>137</v>
      </c>
    </row>
    <row r="34" spans="1:29" x14ac:dyDescent="0.2">
      <c r="A34" s="1" t="s">
        <v>55</v>
      </c>
      <c r="B34" s="1">
        <v>3568</v>
      </c>
      <c r="C34" s="1">
        <v>1859</v>
      </c>
      <c r="D34" s="1">
        <v>1709</v>
      </c>
      <c r="E34" s="1">
        <v>749</v>
      </c>
      <c r="F34" s="1">
        <v>425</v>
      </c>
      <c r="G34" s="1">
        <v>324</v>
      </c>
      <c r="H34" s="1">
        <v>158</v>
      </c>
      <c r="I34" s="1">
        <v>79</v>
      </c>
      <c r="J34" s="1">
        <v>79</v>
      </c>
      <c r="K34" s="1">
        <v>239</v>
      </c>
      <c r="L34" s="1">
        <v>123</v>
      </c>
      <c r="M34" s="1">
        <v>116</v>
      </c>
      <c r="N34" s="1">
        <v>609</v>
      </c>
      <c r="O34" s="1">
        <v>332</v>
      </c>
      <c r="P34" s="1">
        <v>277</v>
      </c>
      <c r="Q34" s="1" t="s">
        <v>55</v>
      </c>
      <c r="R34" s="1">
        <v>537</v>
      </c>
      <c r="S34" s="1">
        <v>319</v>
      </c>
      <c r="T34" s="1">
        <v>218</v>
      </c>
      <c r="U34" s="1">
        <v>861</v>
      </c>
      <c r="V34" s="1">
        <v>377</v>
      </c>
      <c r="W34" s="1">
        <v>484</v>
      </c>
      <c r="X34" s="1">
        <v>250</v>
      </c>
      <c r="Y34" s="1">
        <v>122</v>
      </c>
      <c r="Z34" s="1">
        <v>128</v>
      </c>
      <c r="AA34" s="1">
        <v>165</v>
      </c>
      <c r="AB34" s="1">
        <v>82</v>
      </c>
      <c r="AC34" s="1">
        <v>83</v>
      </c>
    </row>
    <row r="35" spans="1:29" x14ac:dyDescent="0.2">
      <c r="A35" s="1" t="s">
        <v>56</v>
      </c>
      <c r="B35" s="1">
        <v>4110</v>
      </c>
      <c r="C35" s="1">
        <v>2068</v>
      </c>
      <c r="D35" s="1">
        <v>2042</v>
      </c>
      <c r="E35" s="1">
        <v>726</v>
      </c>
      <c r="F35" s="1">
        <v>420</v>
      </c>
      <c r="G35" s="1">
        <v>306</v>
      </c>
      <c r="H35" s="1">
        <v>221</v>
      </c>
      <c r="I35" s="1">
        <v>113</v>
      </c>
      <c r="J35" s="1">
        <v>108</v>
      </c>
      <c r="K35" s="1">
        <v>311</v>
      </c>
      <c r="L35" s="1">
        <v>166</v>
      </c>
      <c r="M35" s="1">
        <v>145</v>
      </c>
      <c r="N35" s="1">
        <v>765</v>
      </c>
      <c r="O35" s="1">
        <v>361</v>
      </c>
      <c r="P35" s="1">
        <v>404</v>
      </c>
      <c r="Q35" s="1" t="s">
        <v>56</v>
      </c>
      <c r="R35" s="1">
        <v>630</v>
      </c>
      <c r="S35" s="1">
        <v>370</v>
      </c>
      <c r="T35" s="1">
        <v>260</v>
      </c>
      <c r="U35" s="1">
        <v>1005</v>
      </c>
      <c r="V35" s="1">
        <v>448</v>
      </c>
      <c r="W35" s="1">
        <v>557</v>
      </c>
      <c r="X35" s="1">
        <v>302</v>
      </c>
      <c r="Y35" s="1">
        <v>133</v>
      </c>
      <c r="Z35" s="1">
        <v>169</v>
      </c>
      <c r="AA35" s="1">
        <v>150</v>
      </c>
      <c r="AB35" s="1">
        <v>57</v>
      </c>
      <c r="AC35" s="1">
        <v>93</v>
      </c>
    </row>
    <row r="36" spans="1:29" x14ac:dyDescent="0.2">
      <c r="A36" s="1" t="s">
        <v>57</v>
      </c>
      <c r="B36" s="1">
        <v>2911</v>
      </c>
      <c r="C36" s="1">
        <v>1453</v>
      </c>
      <c r="D36" s="1">
        <v>1458</v>
      </c>
      <c r="E36" s="1">
        <v>588</v>
      </c>
      <c r="F36" s="1">
        <v>292</v>
      </c>
      <c r="G36" s="1">
        <v>296</v>
      </c>
      <c r="H36" s="1">
        <v>140</v>
      </c>
      <c r="I36" s="1">
        <v>61</v>
      </c>
      <c r="J36" s="1">
        <v>79</v>
      </c>
      <c r="K36" s="1">
        <v>186</v>
      </c>
      <c r="L36" s="1">
        <v>103</v>
      </c>
      <c r="M36" s="1">
        <v>83</v>
      </c>
      <c r="N36" s="1">
        <v>484</v>
      </c>
      <c r="O36" s="1">
        <v>243</v>
      </c>
      <c r="P36" s="1">
        <v>241</v>
      </c>
      <c r="Q36" s="1" t="s">
        <v>57</v>
      </c>
      <c r="R36" s="1">
        <v>444</v>
      </c>
      <c r="S36" s="1">
        <v>277</v>
      </c>
      <c r="T36" s="1">
        <v>167</v>
      </c>
      <c r="U36" s="1">
        <v>717</v>
      </c>
      <c r="V36" s="1">
        <v>318</v>
      </c>
      <c r="W36" s="1">
        <v>399</v>
      </c>
      <c r="X36" s="1">
        <v>204</v>
      </c>
      <c r="Y36" s="1">
        <v>85</v>
      </c>
      <c r="Z36" s="1">
        <v>119</v>
      </c>
      <c r="AA36" s="1">
        <v>148</v>
      </c>
      <c r="AB36" s="1">
        <v>74</v>
      </c>
      <c r="AC36" s="1">
        <v>74</v>
      </c>
    </row>
    <row r="37" spans="1:29" x14ac:dyDescent="0.2">
      <c r="A37" s="1" t="s">
        <v>58</v>
      </c>
      <c r="B37" s="1">
        <v>3286</v>
      </c>
      <c r="C37" s="1">
        <v>1719</v>
      </c>
      <c r="D37" s="1">
        <v>1567</v>
      </c>
      <c r="E37" s="1">
        <v>630</v>
      </c>
      <c r="F37" s="1">
        <v>341</v>
      </c>
      <c r="G37" s="1">
        <v>289</v>
      </c>
      <c r="H37" s="1">
        <v>173</v>
      </c>
      <c r="I37" s="1">
        <v>95</v>
      </c>
      <c r="J37" s="1">
        <v>78</v>
      </c>
      <c r="K37" s="1">
        <v>180</v>
      </c>
      <c r="L37" s="1">
        <v>89</v>
      </c>
      <c r="M37" s="1">
        <v>91</v>
      </c>
      <c r="N37" s="1">
        <v>546</v>
      </c>
      <c r="O37" s="1">
        <v>306</v>
      </c>
      <c r="P37" s="1">
        <v>240</v>
      </c>
      <c r="Q37" s="1" t="s">
        <v>58</v>
      </c>
      <c r="R37" s="1">
        <v>511</v>
      </c>
      <c r="S37" s="1">
        <v>303</v>
      </c>
      <c r="T37" s="1">
        <v>208</v>
      </c>
      <c r="U37" s="1">
        <v>791</v>
      </c>
      <c r="V37" s="1">
        <v>372</v>
      </c>
      <c r="W37" s="1">
        <v>419</v>
      </c>
      <c r="X37" s="1">
        <v>261</v>
      </c>
      <c r="Y37" s="1">
        <v>131</v>
      </c>
      <c r="Z37" s="1">
        <v>130</v>
      </c>
      <c r="AA37" s="1">
        <v>194</v>
      </c>
      <c r="AB37" s="1">
        <v>82</v>
      </c>
      <c r="AC37" s="1">
        <v>112</v>
      </c>
    </row>
    <row r="38" spans="1:29" x14ac:dyDescent="0.2">
      <c r="A38" s="1" t="s">
        <v>59</v>
      </c>
      <c r="B38" s="1">
        <v>3086</v>
      </c>
      <c r="C38" s="1">
        <v>1649</v>
      </c>
      <c r="D38" s="1">
        <v>1437</v>
      </c>
      <c r="E38" s="1">
        <v>623</v>
      </c>
      <c r="F38" s="1">
        <v>334</v>
      </c>
      <c r="G38" s="1">
        <v>289</v>
      </c>
      <c r="H38" s="1">
        <v>171</v>
      </c>
      <c r="I38" s="1">
        <v>90</v>
      </c>
      <c r="J38" s="1">
        <v>81</v>
      </c>
      <c r="K38" s="1">
        <v>219</v>
      </c>
      <c r="L38" s="1">
        <v>118</v>
      </c>
      <c r="M38" s="1">
        <v>101</v>
      </c>
      <c r="N38" s="1">
        <v>524</v>
      </c>
      <c r="O38" s="1">
        <v>274</v>
      </c>
      <c r="P38" s="1">
        <v>250</v>
      </c>
      <c r="Q38" s="1" t="s">
        <v>59</v>
      </c>
      <c r="R38" s="1">
        <v>457</v>
      </c>
      <c r="S38" s="1">
        <v>276</v>
      </c>
      <c r="T38" s="1">
        <v>181</v>
      </c>
      <c r="U38" s="1">
        <v>725</v>
      </c>
      <c r="V38" s="1">
        <v>355</v>
      </c>
      <c r="W38" s="1">
        <v>370</v>
      </c>
      <c r="X38" s="1">
        <v>203</v>
      </c>
      <c r="Y38" s="1">
        <v>111</v>
      </c>
      <c r="Z38" s="1">
        <v>92</v>
      </c>
      <c r="AA38" s="1">
        <v>164</v>
      </c>
      <c r="AB38" s="1">
        <v>91</v>
      </c>
      <c r="AC38" s="1">
        <v>73</v>
      </c>
    </row>
    <row r="39" spans="1:29" x14ac:dyDescent="0.2">
      <c r="A39" s="1" t="s">
        <v>60</v>
      </c>
      <c r="B39" s="1">
        <v>3312</v>
      </c>
      <c r="C39" s="1">
        <v>1766</v>
      </c>
      <c r="D39" s="1">
        <v>1546</v>
      </c>
      <c r="E39" s="1">
        <v>657</v>
      </c>
      <c r="F39" s="1">
        <v>345</v>
      </c>
      <c r="G39" s="1">
        <v>312</v>
      </c>
      <c r="H39" s="1">
        <v>159</v>
      </c>
      <c r="I39" s="1">
        <v>79</v>
      </c>
      <c r="J39" s="1">
        <v>80</v>
      </c>
      <c r="K39" s="1">
        <v>229</v>
      </c>
      <c r="L39" s="1">
        <v>132</v>
      </c>
      <c r="M39" s="1">
        <v>97</v>
      </c>
      <c r="N39" s="1">
        <v>630</v>
      </c>
      <c r="O39" s="1">
        <v>365</v>
      </c>
      <c r="P39" s="1">
        <v>265</v>
      </c>
      <c r="Q39" s="1" t="s">
        <v>60</v>
      </c>
      <c r="R39" s="1">
        <v>466</v>
      </c>
      <c r="S39" s="1">
        <v>283</v>
      </c>
      <c r="T39" s="1">
        <v>183</v>
      </c>
      <c r="U39" s="1">
        <v>753</v>
      </c>
      <c r="V39" s="1">
        <v>370</v>
      </c>
      <c r="W39" s="1">
        <v>383</v>
      </c>
      <c r="X39" s="1">
        <v>242</v>
      </c>
      <c r="Y39" s="1">
        <v>119</v>
      </c>
      <c r="Z39" s="1">
        <v>123</v>
      </c>
      <c r="AA39" s="1">
        <v>176</v>
      </c>
      <c r="AB39" s="1">
        <v>73</v>
      </c>
      <c r="AC39" s="1">
        <v>103</v>
      </c>
    </row>
    <row r="40" spans="1:29" x14ac:dyDescent="0.2">
      <c r="A40" s="1" t="s">
        <v>61</v>
      </c>
      <c r="B40" s="1">
        <v>2496</v>
      </c>
      <c r="C40" s="1">
        <v>1298</v>
      </c>
      <c r="D40" s="1">
        <v>1198</v>
      </c>
      <c r="E40" s="1">
        <v>507</v>
      </c>
      <c r="F40" s="1">
        <v>267</v>
      </c>
      <c r="G40" s="1">
        <v>240</v>
      </c>
      <c r="H40" s="1">
        <v>137</v>
      </c>
      <c r="I40" s="1">
        <v>60</v>
      </c>
      <c r="J40" s="1">
        <v>77</v>
      </c>
      <c r="K40" s="1">
        <v>188</v>
      </c>
      <c r="L40" s="1">
        <v>104</v>
      </c>
      <c r="M40" s="1">
        <v>84</v>
      </c>
      <c r="N40" s="1">
        <v>440</v>
      </c>
      <c r="O40" s="1">
        <v>237</v>
      </c>
      <c r="P40" s="1">
        <v>203</v>
      </c>
      <c r="Q40" s="1" t="s">
        <v>61</v>
      </c>
      <c r="R40" s="1">
        <v>321</v>
      </c>
      <c r="S40" s="1">
        <v>200</v>
      </c>
      <c r="T40" s="1">
        <v>121</v>
      </c>
      <c r="U40" s="1">
        <v>625</v>
      </c>
      <c r="V40" s="1">
        <v>295</v>
      </c>
      <c r="W40" s="1">
        <v>330</v>
      </c>
      <c r="X40" s="1">
        <v>168</v>
      </c>
      <c r="Y40" s="1">
        <v>86</v>
      </c>
      <c r="Z40" s="1">
        <v>82</v>
      </c>
      <c r="AA40" s="1">
        <v>110</v>
      </c>
      <c r="AB40" s="1">
        <v>49</v>
      </c>
      <c r="AC40" s="1">
        <v>61</v>
      </c>
    </row>
    <row r="41" spans="1:29" x14ac:dyDescent="0.2">
      <c r="A41" s="1" t="s">
        <v>62</v>
      </c>
      <c r="B41" s="1">
        <v>3374</v>
      </c>
      <c r="C41" s="1">
        <v>1680</v>
      </c>
      <c r="D41" s="1">
        <v>1694</v>
      </c>
      <c r="E41" s="1">
        <v>621</v>
      </c>
      <c r="F41" s="1">
        <v>305</v>
      </c>
      <c r="G41" s="1">
        <v>316</v>
      </c>
      <c r="H41" s="1">
        <v>196</v>
      </c>
      <c r="I41" s="1">
        <v>94</v>
      </c>
      <c r="J41" s="1">
        <v>102</v>
      </c>
      <c r="K41" s="1">
        <v>195</v>
      </c>
      <c r="L41" s="1">
        <v>106</v>
      </c>
      <c r="M41" s="1">
        <v>89</v>
      </c>
      <c r="N41" s="1">
        <v>576</v>
      </c>
      <c r="O41" s="1">
        <v>296</v>
      </c>
      <c r="P41" s="1">
        <v>280</v>
      </c>
      <c r="Q41" s="1" t="s">
        <v>62</v>
      </c>
      <c r="R41" s="1">
        <v>485</v>
      </c>
      <c r="S41" s="1">
        <v>305</v>
      </c>
      <c r="T41" s="1">
        <v>180</v>
      </c>
      <c r="U41" s="1">
        <v>886</v>
      </c>
      <c r="V41" s="1">
        <v>390</v>
      </c>
      <c r="W41" s="1">
        <v>496</v>
      </c>
      <c r="X41" s="1">
        <v>249</v>
      </c>
      <c r="Y41" s="1">
        <v>115</v>
      </c>
      <c r="Z41" s="1">
        <v>134</v>
      </c>
      <c r="AA41" s="1">
        <v>166</v>
      </c>
      <c r="AB41" s="1">
        <v>69</v>
      </c>
      <c r="AC41" s="1">
        <v>97</v>
      </c>
    </row>
    <row r="42" spans="1:29" x14ac:dyDescent="0.2">
      <c r="A42" s="1" t="s">
        <v>63</v>
      </c>
      <c r="B42" s="1">
        <v>2506</v>
      </c>
      <c r="C42" s="1">
        <v>1299</v>
      </c>
      <c r="D42" s="1">
        <v>1207</v>
      </c>
      <c r="E42" s="1">
        <v>462</v>
      </c>
      <c r="F42" s="1">
        <v>262</v>
      </c>
      <c r="G42" s="1">
        <v>200</v>
      </c>
      <c r="H42" s="1">
        <v>109</v>
      </c>
      <c r="I42" s="1">
        <v>63</v>
      </c>
      <c r="J42" s="1">
        <v>46</v>
      </c>
      <c r="K42" s="1">
        <v>171</v>
      </c>
      <c r="L42" s="1">
        <v>83</v>
      </c>
      <c r="M42" s="1">
        <v>88</v>
      </c>
      <c r="N42" s="1">
        <v>398</v>
      </c>
      <c r="O42" s="1">
        <v>203</v>
      </c>
      <c r="P42" s="1">
        <v>195</v>
      </c>
      <c r="Q42" s="1" t="s">
        <v>63</v>
      </c>
      <c r="R42" s="1">
        <v>321</v>
      </c>
      <c r="S42" s="1">
        <v>203</v>
      </c>
      <c r="T42" s="1">
        <v>118</v>
      </c>
      <c r="U42" s="1">
        <v>703</v>
      </c>
      <c r="V42" s="1">
        <v>317</v>
      </c>
      <c r="W42" s="1">
        <v>386</v>
      </c>
      <c r="X42" s="1">
        <v>206</v>
      </c>
      <c r="Y42" s="1">
        <v>103</v>
      </c>
      <c r="Z42" s="1">
        <v>103</v>
      </c>
      <c r="AA42" s="1">
        <v>136</v>
      </c>
      <c r="AB42" s="1">
        <v>65</v>
      </c>
      <c r="AC42" s="1">
        <v>71</v>
      </c>
    </row>
    <row r="43" spans="1:29" x14ac:dyDescent="0.2">
      <c r="A43" s="1" t="s">
        <v>64</v>
      </c>
      <c r="B43" s="1">
        <v>2802</v>
      </c>
      <c r="C43" s="1">
        <v>1444</v>
      </c>
      <c r="D43" s="1">
        <v>1358</v>
      </c>
      <c r="E43" s="1">
        <v>501</v>
      </c>
      <c r="F43" s="1">
        <v>273</v>
      </c>
      <c r="G43" s="1">
        <v>228</v>
      </c>
      <c r="H43" s="1">
        <v>120</v>
      </c>
      <c r="I43" s="1">
        <v>63</v>
      </c>
      <c r="J43" s="1">
        <v>57</v>
      </c>
      <c r="K43" s="1">
        <v>174</v>
      </c>
      <c r="L43" s="1">
        <v>101</v>
      </c>
      <c r="M43" s="1">
        <v>73</v>
      </c>
      <c r="N43" s="1">
        <v>449</v>
      </c>
      <c r="O43" s="1">
        <v>225</v>
      </c>
      <c r="P43" s="1">
        <v>224</v>
      </c>
      <c r="Q43" s="1" t="s">
        <v>64</v>
      </c>
      <c r="R43" s="1">
        <v>369</v>
      </c>
      <c r="S43" s="1">
        <v>244</v>
      </c>
      <c r="T43" s="1">
        <v>125</v>
      </c>
      <c r="U43" s="1">
        <v>835</v>
      </c>
      <c r="V43" s="1">
        <v>360</v>
      </c>
      <c r="W43" s="1">
        <v>475</v>
      </c>
      <c r="X43" s="1">
        <v>215</v>
      </c>
      <c r="Y43" s="1">
        <v>118</v>
      </c>
      <c r="Z43" s="1">
        <v>97</v>
      </c>
      <c r="AA43" s="1">
        <v>139</v>
      </c>
      <c r="AB43" s="1">
        <v>60</v>
      </c>
      <c r="AC43" s="1">
        <v>79</v>
      </c>
    </row>
    <row r="44" spans="1:29" x14ac:dyDescent="0.2">
      <c r="A44" s="1" t="s">
        <v>65</v>
      </c>
      <c r="B44" s="1">
        <v>2432</v>
      </c>
      <c r="C44" s="1">
        <v>1304</v>
      </c>
      <c r="D44" s="1">
        <v>1128</v>
      </c>
      <c r="E44" s="1">
        <v>440</v>
      </c>
      <c r="F44" s="1">
        <v>249</v>
      </c>
      <c r="G44" s="1">
        <v>191</v>
      </c>
      <c r="H44" s="1">
        <v>158</v>
      </c>
      <c r="I44" s="1">
        <v>81</v>
      </c>
      <c r="J44" s="1">
        <v>77</v>
      </c>
      <c r="K44" s="1">
        <v>165</v>
      </c>
      <c r="L44" s="1">
        <v>98</v>
      </c>
      <c r="M44" s="1">
        <v>67</v>
      </c>
      <c r="N44" s="1">
        <v>434</v>
      </c>
      <c r="O44" s="1">
        <v>240</v>
      </c>
      <c r="P44" s="1">
        <v>194</v>
      </c>
      <c r="Q44" s="1" t="s">
        <v>65</v>
      </c>
      <c r="R44" s="1">
        <v>301</v>
      </c>
      <c r="S44" s="1">
        <v>190</v>
      </c>
      <c r="T44" s="1">
        <v>111</v>
      </c>
      <c r="U44" s="1">
        <v>638</v>
      </c>
      <c r="V44" s="1">
        <v>291</v>
      </c>
      <c r="W44" s="1">
        <v>347</v>
      </c>
      <c r="X44" s="1">
        <v>171</v>
      </c>
      <c r="Y44" s="1">
        <v>95</v>
      </c>
      <c r="Z44" s="1">
        <v>76</v>
      </c>
      <c r="AA44" s="1">
        <v>125</v>
      </c>
      <c r="AB44" s="1">
        <v>60</v>
      </c>
      <c r="AC44" s="1">
        <v>65</v>
      </c>
    </row>
    <row r="45" spans="1:29" x14ac:dyDescent="0.2">
      <c r="A45" s="1" t="s">
        <v>66</v>
      </c>
      <c r="B45" s="1">
        <v>2769</v>
      </c>
      <c r="C45" s="1">
        <v>1500</v>
      </c>
      <c r="D45" s="1">
        <v>1269</v>
      </c>
      <c r="E45" s="1">
        <v>457</v>
      </c>
      <c r="F45" s="1">
        <v>246</v>
      </c>
      <c r="G45" s="1">
        <v>211</v>
      </c>
      <c r="H45" s="1">
        <v>143</v>
      </c>
      <c r="I45" s="1">
        <v>78</v>
      </c>
      <c r="J45" s="1">
        <v>65</v>
      </c>
      <c r="K45" s="1">
        <v>189</v>
      </c>
      <c r="L45" s="1">
        <v>108</v>
      </c>
      <c r="M45" s="1">
        <v>81</v>
      </c>
      <c r="N45" s="1">
        <v>520</v>
      </c>
      <c r="O45" s="1">
        <v>281</v>
      </c>
      <c r="P45" s="1">
        <v>239</v>
      </c>
      <c r="Q45" s="1" t="s">
        <v>66</v>
      </c>
      <c r="R45" s="1">
        <v>361</v>
      </c>
      <c r="S45" s="1">
        <v>249</v>
      </c>
      <c r="T45" s="1">
        <v>112</v>
      </c>
      <c r="U45" s="1">
        <v>781</v>
      </c>
      <c r="V45" s="1">
        <v>370</v>
      </c>
      <c r="W45" s="1">
        <v>411</v>
      </c>
      <c r="X45" s="1">
        <v>197</v>
      </c>
      <c r="Y45" s="1">
        <v>106</v>
      </c>
      <c r="Z45" s="1">
        <v>91</v>
      </c>
      <c r="AA45" s="1">
        <v>121</v>
      </c>
      <c r="AB45" s="1">
        <v>62</v>
      </c>
      <c r="AC45" s="1">
        <v>59</v>
      </c>
    </row>
    <row r="46" spans="1:29" x14ac:dyDescent="0.2">
      <c r="A46" s="1" t="s">
        <v>67</v>
      </c>
      <c r="B46" s="1">
        <v>2410</v>
      </c>
      <c r="C46" s="1">
        <v>1219</v>
      </c>
      <c r="D46" s="1">
        <v>1191</v>
      </c>
      <c r="E46" s="1">
        <v>443</v>
      </c>
      <c r="F46" s="1">
        <v>224</v>
      </c>
      <c r="G46" s="1">
        <v>219</v>
      </c>
      <c r="H46" s="1">
        <v>127</v>
      </c>
      <c r="I46" s="1">
        <v>60</v>
      </c>
      <c r="J46" s="1">
        <v>67</v>
      </c>
      <c r="K46" s="1">
        <v>151</v>
      </c>
      <c r="L46" s="1">
        <v>78</v>
      </c>
      <c r="M46" s="1">
        <v>73</v>
      </c>
      <c r="N46" s="1">
        <v>389</v>
      </c>
      <c r="O46" s="1">
        <v>219</v>
      </c>
      <c r="P46" s="1">
        <v>170</v>
      </c>
      <c r="Q46" s="1" t="s">
        <v>67</v>
      </c>
      <c r="R46" s="1">
        <v>253</v>
      </c>
      <c r="S46" s="1">
        <v>170</v>
      </c>
      <c r="T46" s="1">
        <v>83</v>
      </c>
      <c r="U46" s="1">
        <v>781</v>
      </c>
      <c r="V46" s="1">
        <v>358</v>
      </c>
      <c r="W46" s="1">
        <v>423</v>
      </c>
      <c r="X46" s="1">
        <v>153</v>
      </c>
      <c r="Y46" s="1">
        <v>60</v>
      </c>
      <c r="Z46" s="1">
        <v>93</v>
      </c>
      <c r="AA46" s="1">
        <v>113</v>
      </c>
      <c r="AB46" s="1">
        <v>50</v>
      </c>
      <c r="AC46" s="1">
        <v>63</v>
      </c>
    </row>
    <row r="47" spans="1:29" x14ac:dyDescent="0.2">
      <c r="A47" s="1" t="s">
        <v>68</v>
      </c>
      <c r="B47" s="1">
        <v>1983</v>
      </c>
      <c r="C47" s="1">
        <v>1068</v>
      </c>
      <c r="D47" s="1">
        <v>915</v>
      </c>
      <c r="E47" s="1">
        <v>409</v>
      </c>
      <c r="F47" s="1">
        <v>236</v>
      </c>
      <c r="G47" s="1">
        <v>173</v>
      </c>
      <c r="H47" s="1">
        <v>109</v>
      </c>
      <c r="I47" s="1">
        <v>42</v>
      </c>
      <c r="J47" s="1">
        <v>67</v>
      </c>
      <c r="K47" s="1">
        <v>142</v>
      </c>
      <c r="L47" s="1">
        <v>79</v>
      </c>
      <c r="M47" s="1">
        <v>63</v>
      </c>
      <c r="N47" s="1">
        <v>360</v>
      </c>
      <c r="O47" s="1">
        <v>203</v>
      </c>
      <c r="P47" s="1">
        <v>157</v>
      </c>
      <c r="Q47" s="1" t="s">
        <v>68</v>
      </c>
      <c r="R47" s="1">
        <v>205</v>
      </c>
      <c r="S47" s="1">
        <v>126</v>
      </c>
      <c r="T47" s="1">
        <v>79</v>
      </c>
      <c r="U47" s="1">
        <v>517</v>
      </c>
      <c r="V47" s="1">
        <v>262</v>
      </c>
      <c r="W47" s="1">
        <v>255</v>
      </c>
      <c r="X47" s="1">
        <v>123</v>
      </c>
      <c r="Y47" s="1">
        <v>70</v>
      </c>
      <c r="Z47" s="1">
        <v>53</v>
      </c>
      <c r="AA47" s="1">
        <v>118</v>
      </c>
      <c r="AB47" s="1">
        <v>50</v>
      </c>
      <c r="AC47" s="1">
        <v>68</v>
      </c>
    </row>
    <row r="48" spans="1:29" x14ac:dyDescent="0.2">
      <c r="A48" s="1" t="s">
        <v>69</v>
      </c>
      <c r="B48" s="1">
        <v>1962</v>
      </c>
      <c r="C48" s="1">
        <v>1052</v>
      </c>
      <c r="D48" s="1">
        <v>910</v>
      </c>
      <c r="E48" s="1">
        <v>397</v>
      </c>
      <c r="F48" s="1">
        <v>203</v>
      </c>
      <c r="G48" s="1">
        <v>194</v>
      </c>
      <c r="H48" s="1">
        <v>91</v>
      </c>
      <c r="I48" s="1">
        <v>39</v>
      </c>
      <c r="J48" s="1">
        <v>52</v>
      </c>
      <c r="K48" s="1">
        <v>110</v>
      </c>
      <c r="L48" s="1">
        <v>72</v>
      </c>
      <c r="M48" s="1">
        <v>38</v>
      </c>
      <c r="N48" s="1">
        <v>344</v>
      </c>
      <c r="O48" s="1">
        <v>192</v>
      </c>
      <c r="P48" s="1">
        <v>152</v>
      </c>
      <c r="Q48" s="1" t="s">
        <v>69</v>
      </c>
      <c r="R48" s="1">
        <v>233</v>
      </c>
      <c r="S48" s="1">
        <v>152</v>
      </c>
      <c r="T48" s="1">
        <v>81</v>
      </c>
      <c r="U48" s="1">
        <v>552</v>
      </c>
      <c r="V48" s="1">
        <v>268</v>
      </c>
      <c r="W48" s="1">
        <v>284</v>
      </c>
      <c r="X48" s="1">
        <v>142</v>
      </c>
      <c r="Y48" s="1">
        <v>79</v>
      </c>
      <c r="Z48" s="1">
        <v>63</v>
      </c>
      <c r="AA48" s="1">
        <v>93</v>
      </c>
      <c r="AB48" s="1">
        <v>47</v>
      </c>
      <c r="AC48" s="1">
        <v>46</v>
      </c>
    </row>
    <row r="49" spans="1:29" x14ac:dyDescent="0.2">
      <c r="A49" s="1" t="s">
        <v>70</v>
      </c>
      <c r="B49" s="1">
        <v>3052</v>
      </c>
      <c r="C49" s="1">
        <v>1715</v>
      </c>
      <c r="D49" s="1">
        <v>1337</v>
      </c>
      <c r="E49" s="1">
        <v>571</v>
      </c>
      <c r="F49" s="1">
        <v>326</v>
      </c>
      <c r="G49" s="1">
        <v>245</v>
      </c>
      <c r="H49" s="1">
        <v>158</v>
      </c>
      <c r="I49" s="1">
        <v>79</v>
      </c>
      <c r="J49" s="1">
        <v>79</v>
      </c>
      <c r="K49" s="1">
        <v>231</v>
      </c>
      <c r="L49" s="1">
        <v>120</v>
      </c>
      <c r="M49" s="1">
        <v>111</v>
      </c>
      <c r="N49" s="1">
        <v>532</v>
      </c>
      <c r="O49" s="1">
        <v>305</v>
      </c>
      <c r="P49" s="1">
        <v>227</v>
      </c>
      <c r="Q49" s="1" t="s">
        <v>70</v>
      </c>
      <c r="R49" s="1">
        <v>302</v>
      </c>
      <c r="S49" s="1">
        <v>210</v>
      </c>
      <c r="T49" s="1">
        <v>92</v>
      </c>
      <c r="U49" s="1">
        <v>844</v>
      </c>
      <c r="V49" s="1">
        <v>450</v>
      </c>
      <c r="W49" s="1">
        <v>394</v>
      </c>
      <c r="X49" s="1">
        <v>255</v>
      </c>
      <c r="Y49" s="1">
        <v>144</v>
      </c>
      <c r="Z49" s="1">
        <v>111</v>
      </c>
      <c r="AA49" s="1">
        <v>159</v>
      </c>
      <c r="AB49" s="1">
        <v>81</v>
      </c>
      <c r="AC49" s="1">
        <v>78</v>
      </c>
    </row>
    <row r="50" spans="1:29" x14ac:dyDescent="0.2">
      <c r="A50" s="1" t="s">
        <v>71</v>
      </c>
      <c r="B50" s="1">
        <v>1838</v>
      </c>
      <c r="C50" s="1">
        <v>950</v>
      </c>
      <c r="D50" s="1">
        <v>888</v>
      </c>
      <c r="E50" s="1">
        <v>404</v>
      </c>
      <c r="F50" s="1">
        <v>201</v>
      </c>
      <c r="G50" s="1">
        <v>203</v>
      </c>
      <c r="H50" s="1">
        <v>102</v>
      </c>
      <c r="I50" s="1">
        <v>52</v>
      </c>
      <c r="J50" s="1">
        <v>50</v>
      </c>
      <c r="K50" s="1">
        <v>147</v>
      </c>
      <c r="L50" s="1">
        <v>70</v>
      </c>
      <c r="M50" s="1">
        <v>77</v>
      </c>
      <c r="N50" s="1">
        <v>308</v>
      </c>
      <c r="O50" s="1">
        <v>170</v>
      </c>
      <c r="P50" s="1">
        <v>138</v>
      </c>
      <c r="Q50" s="1" t="s">
        <v>71</v>
      </c>
      <c r="R50" s="1">
        <v>182</v>
      </c>
      <c r="S50" s="1">
        <v>119</v>
      </c>
      <c r="T50" s="1">
        <v>63</v>
      </c>
      <c r="U50" s="1">
        <v>487</v>
      </c>
      <c r="V50" s="1">
        <v>229</v>
      </c>
      <c r="W50" s="1">
        <v>258</v>
      </c>
      <c r="X50" s="1">
        <v>121</v>
      </c>
      <c r="Y50" s="1">
        <v>69</v>
      </c>
      <c r="Z50" s="1">
        <v>52</v>
      </c>
      <c r="AA50" s="1">
        <v>87</v>
      </c>
      <c r="AB50" s="1">
        <v>40</v>
      </c>
      <c r="AC50" s="1">
        <v>47</v>
      </c>
    </row>
    <row r="51" spans="1:29" x14ac:dyDescent="0.2">
      <c r="A51" s="1" t="s">
        <v>72</v>
      </c>
      <c r="B51" s="1">
        <v>2244</v>
      </c>
      <c r="C51" s="1">
        <v>1173</v>
      </c>
      <c r="D51" s="1">
        <v>1071</v>
      </c>
      <c r="E51" s="1">
        <v>437</v>
      </c>
      <c r="F51" s="1">
        <v>229</v>
      </c>
      <c r="G51" s="1">
        <v>208</v>
      </c>
      <c r="H51" s="1">
        <v>119</v>
      </c>
      <c r="I51" s="1">
        <v>58</v>
      </c>
      <c r="J51" s="1">
        <v>61</v>
      </c>
      <c r="K51" s="1">
        <v>117</v>
      </c>
      <c r="L51" s="1">
        <v>58</v>
      </c>
      <c r="M51" s="1">
        <v>59</v>
      </c>
      <c r="N51" s="1">
        <v>399</v>
      </c>
      <c r="O51" s="1">
        <v>222</v>
      </c>
      <c r="P51" s="1">
        <v>177</v>
      </c>
      <c r="Q51" s="1" t="s">
        <v>72</v>
      </c>
      <c r="R51" s="1">
        <v>204</v>
      </c>
      <c r="S51" s="1">
        <v>133</v>
      </c>
      <c r="T51" s="1">
        <v>71</v>
      </c>
      <c r="U51" s="1">
        <v>657</v>
      </c>
      <c r="V51" s="1">
        <v>314</v>
      </c>
      <c r="W51" s="1">
        <v>343</v>
      </c>
      <c r="X51" s="1">
        <v>199</v>
      </c>
      <c r="Y51" s="1">
        <v>114</v>
      </c>
      <c r="Z51" s="1">
        <v>85</v>
      </c>
      <c r="AA51" s="1">
        <v>112</v>
      </c>
      <c r="AB51" s="1">
        <v>45</v>
      </c>
      <c r="AC51" s="1">
        <v>67</v>
      </c>
    </row>
    <row r="52" spans="1:29" x14ac:dyDescent="0.2">
      <c r="A52" s="1" t="s">
        <v>73</v>
      </c>
      <c r="B52" s="1">
        <v>1840</v>
      </c>
      <c r="C52" s="1">
        <v>993</v>
      </c>
      <c r="D52" s="1">
        <v>847</v>
      </c>
      <c r="E52" s="1">
        <v>370</v>
      </c>
      <c r="F52" s="1">
        <v>195</v>
      </c>
      <c r="G52" s="1">
        <v>175</v>
      </c>
      <c r="H52" s="1">
        <v>126</v>
      </c>
      <c r="I52" s="1">
        <v>70</v>
      </c>
      <c r="J52" s="1">
        <v>56</v>
      </c>
      <c r="K52" s="1">
        <v>106</v>
      </c>
      <c r="L52" s="1">
        <v>60</v>
      </c>
      <c r="M52" s="1">
        <v>46</v>
      </c>
      <c r="N52" s="1">
        <v>335</v>
      </c>
      <c r="O52" s="1">
        <v>195</v>
      </c>
      <c r="P52" s="1">
        <v>140</v>
      </c>
      <c r="Q52" s="1" t="s">
        <v>73</v>
      </c>
      <c r="R52" s="1">
        <v>174</v>
      </c>
      <c r="S52" s="1">
        <v>107</v>
      </c>
      <c r="T52" s="1">
        <v>67</v>
      </c>
      <c r="U52" s="1">
        <v>496</v>
      </c>
      <c r="V52" s="1">
        <v>248</v>
      </c>
      <c r="W52" s="1">
        <v>248</v>
      </c>
      <c r="X52" s="1">
        <v>139</v>
      </c>
      <c r="Y52" s="1">
        <v>71</v>
      </c>
      <c r="Z52" s="1">
        <v>68</v>
      </c>
      <c r="AA52" s="1">
        <v>94</v>
      </c>
      <c r="AB52" s="1">
        <v>47</v>
      </c>
      <c r="AC52" s="1">
        <v>47</v>
      </c>
    </row>
    <row r="53" spans="1:29" x14ac:dyDescent="0.2">
      <c r="A53" s="1" t="s">
        <v>74</v>
      </c>
      <c r="B53" s="1">
        <v>1777</v>
      </c>
      <c r="C53" s="1">
        <v>918</v>
      </c>
      <c r="D53" s="1">
        <v>859</v>
      </c>
      <c r="E53" s="1">
        <v>375</v>
      </c>
      <c r="F53" s="1">
        <v>209</v>
      </c>
      <c r="G53" s="1">
        <v>166</v>
      </c>
      <c r="H53" s="1">
        <v>98</v>
      </c>
      <c r="I53" s="1">
        <v>59</v>
      </c>
      <c r="J53" s="1">
        <v>39</v>
      </c>
      <c r="K53" s="1">
        <v>95</v>
      </c>
      <c r="L53" s="1">
        <v>48</v>
      </c>
      <c r="M53" s="1">
        <v>47</v>
      </c>
      <c r="N53" s="1">
        <v>288</v>
      </c>
      <c r="O53" s="1">
        <v>140</v>
      </c>
      <c r="P53" s="1">
        <v>148</v>
      </c>
      <c r="Q53" s="1" t="s">
        <v>74</v>
      </c>
      <c r="R53" s="1">
        <v>146</v>
      </c>
      <c r="S53" s="1">
        <v>98</v>
      </c>
      <c r="T53" s="1">
        <v>48</v>
      </c>
      <c r="U53" s="1">
        <v>539</v>
      </c>
      <c r="V53" s="1">
        <v>253</v>
      </c>
      <c r="W53" s="1">
        <v>286</v>
      </c>
      <c r="X53" s="1">
        <v>147</v>
      </c>
      <c r="Y53" s="1">
        <v>80</v>
      </c>
      <c r="Z53" s="1">
        <v>67</v>
      </c>
      <c r="AA53" s="1">
        <v>89</v>
      </c>
      <c r="AB53" s="1">
        <v>31</v>
      </c>
      <c r="AC53" s="1">
        <v>58</v>
      </c>
    </row>
    <row r="54" spans="1:29" x14ac:dyDescent="0.2">
      <c r="A54" s="1" t="s">
        <v>75</v>
      </c>
      <c r="B54" s="1">
        <v>1666</v>
      </c>
      <c r="C54" s="1">
        <v>936</v>
      </c>
      <c r="D54" s="1">
        <v>730</v>
      </c>
      <c r="E54" s="1">
        <v>341</v>
      </c>
      <c r="F54" s="1">
        <v>179</v>
      </c>
      <c r="G54" s="1">
        <v>162</v>
      </c>
      <c r="H54" s="1">
        <v>114</v>
      </c>
      <c r="I54" s="1">
        <v>74</v>
      </c>
      <c r="J54" s="1">
        <v>40</v>
      </c>
      <c r="K54" s="1">
        <v>123</v>
      </c>
      <c r="L54" s="1">
        <v>72</v>
      </c>
      <c r="M54" s="1">
        <v>51</v>
      </c>
      <c r="N54" s="1">
        <v>248</v>
      </c>
      <c r="O54" s="1">
        <v>140</v>
      </c>
      <c r="P54" s="1">
        <v>108</v>
      </c>
      <c r="Q54" s="1" t="s">
        <v>75</v>
      </c>
      <c r="R54" s="1">
        <v>152</v>
      </c>
      <c r="S54" s="1">
        <v>93</v>
      </c>
      <c r="T54" s="1">
        <v>59</v>
      </c>
      <c r="U54" s="1">
        <v>494</v>
      </c>
      <c r="V54" s="1">
        <v>258</v>
      </c>
      <c r="W54" s="1">
        <v>236</v>
      </c>
      <c r="X54" s="1">
        <v>108</v>
      </c>
      <c r="Y54" s="1">
        <v>73</v>
      </c>
      <c r="Z54" s="1">
        <v>35</v>
      </c>
      <c r="AA54" s="1">
        <v>86</v>
      </c>
      <c r="AB54" s="1">
        <v>47</v>
      </c>
      <c r="AC54" s="1">
        <v>39</v>
      </c>
    </row>
    <row r="55" spans="1:29" x14ac:dyDescent="0.2">
      <c r="A55" s="1" t="s">
        <v>76</v>
      </c>
      <c r="B55" s="1">
        <v>2030</v>
      </c>
      <c r="C55" s="1">
        <v>1122</v>
      </c>
      <c r="D55" s="1">
        <v>908</v>
      </c>
      <c r="E55" s="1">
        <v>392</v>
      </c>
      <c r="F55" s="1">
        <v>230</v>
      </c>
      <c r="G55" s="1">
        <v>162</v>
      </c>
      <c r="H55" s="1">
        <v>112</v>
      </c>
      <c r="I55" s="1">
        <v>48</v>
      </c>
      <c r="J55" s="1">
        <v>64</v>
      </c>
      <c r="K55" s="1">
        <v>140</v>
      </c>
      <c r="L55" s="1">
        <v>73</v>
      </c>
      <c r="M55" s="1">
        <v>67</v>
      </c>
      <c r="N55" s="1">
        <v>338</v>
      </c>
      <c r="O55" s="1">
        <v>194</v>
      </c>
      <c r="P55" s="1">
        <v>144</v>
      </c>
      <c r="Q55" s="1" t="s">
        <v>76</v>
      </c>
      <c r="R55" s="1">
        <v>197</v>
      </c>
      <c r="S55" s="1">
        <v>138</v>
      </c>
      <c r="T55" s="1">
        <v>59</v>
      </c>
      <c r="U55" s="1">
        <v>574</v>
      </c>
      <c r="V55" s="1">
        <v>274</v>
      </c>
      <c r="W55" s="1">
        <v>300</v>
      </c>
      <c r="X55" s="1">
        <v>171</v>
      </c>
      <c r="Y55" s="1">
        <v>101</v>
      </c>
      <c r="Z55" s="1">
        <v>70</v>
      </c>
      <c r="AA55" s="1">
        <v>106</v>
      </c>
      <c r="AB55" s="1">
        <v>64</v>
      </c>
      <c r="AC55" s="1">
        <v>42</v>
      </c>
    </row>
    <row r="56" spans="1:29" ht="9.6" customHeight="1" x14ac:dyDescent="0.2">
      <c r="A56" s="16" t="s">
        <v>547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16" t="s">
        <v>547</v>
      </c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</row>
    <row r="58" spans="1:29" x14ac:dyDescent="0.2">
      <c r="A58" s="1" t="s">
        <v>549</v>
      </c>
      <c r="Q58" s="1" t="s">
        <v>549</v>
      </c>
    </row>
    <row r="59" spans="1:29" ht="9.6" customHeight="1" x14ac:dyDescent="0.2">
      <c r="A59" s="19"/>
      <c r="B59" s="32" t="s">
        <v>0</v>
      </c>
      <c r="C59" s="32"/>
      <c r="D59" s="32"/>
      <c r="E59" s="32" t="s">
        <v>1</v>
      </c>
      <c r="F59" s="32"/>
      <c r="G59" s="32"/>
      <c r="H59" s="32" t="s">
        <v>2</v>
      </c>
      <c r="I59" s="32"/>
      <c r="J59" s="32"/>
      <c r="K59" s="32" t="s">
        <v>3</v>
      </c>
      <c r="L59" s="32"/>
      <c r="M59" s="32"/>
      <c r="N59" s="32" t="s">
        <v>4</v>
      </c>
      <c r="O59" s="32"/>
      <c r="P59" s="33"/>
      <c r="Q59" s="19"/>
      <c r="R59" s="32" t="s">
        <v>5</v>
      </c>
      <c r="S59" s="32"/>
      <c r="T59" s="32"/>
      <c r="U59" s="32" t="s">
        <v>6</v>
      </c>
      <c r="V59" s="32"/>
      <c r="W59" s="32"/>
      <c r="X59" s="32" t="s">
        <v>7</v>
      </c>
      <c r="Y59" s="32"/>
      <c r="Z59" s="32"/>
      <c r="AA59" s="32" t="s">
        <v>8</v>
      </c>
      <c r="AB59" s="32"/>
      <c r="AC59" s="33"/>
    </row>
    <row r="60" spans="1:29" s="13" customFormat="1" ht="9.6" customHeight="1" x14ac:dyDescent="0.2">
      <c r="A60" s="20" t="s">
        <v>533</v>
      </c>
      <c r="B60" s="4" t="s">
        <v>0</v>
      </c>
      <c r="C60" s="4" t="s">
        <v>24</v>
      </c>
      <c r="D60" s="4" t="s">
        <v>25</v>
      </c>
      <c r="E60" s="4" t="s">
        <v>0</v>
      </c>
      <c r="F60" s="4" t="s">
        <v>24</v>
      </c>
      <c r="G60" s="4" t="s">
        <v>25</v>
      </c>
      <c r="H60" s="4" t="s">
        <v>0</v>
      </c>
      <c r="I60" s="4" t="s">
        <v>24</v>
      </c>
      <c r="J60" s="4" t="s">
        <v>25</v>
      </c>
      <c r="K60" s="4" t="s">
        <v>0</v>
      </c>
      <c r="L60" s="4" t="s">
        <v>24</v>
      </c>
      <c r="M60" s="4" t="s">
        <v>25</v>
      </c>
      <c r="N60" s="4" t="s">
        <v>0</v>
      </c>
      <c r="O60" s="4" t="s">
        <v>24</v>
      </c>
      <c r="P60" s="5" t="s">
        <v>25</v>
      </c>
      <c r="Q60" s="20" t="s">
        <v>533</v>
      </c>
      <c r="R60" s="4" t="s">
        <v>0</v>
      </c>
      <c r="S60" s="4" t="s">
        <v>24</v>
      </c>
      <c r="T60" s="4" t="s">
        <v>25</v>
      </c>
      <c r="U60" s="4" t="s">
        <v>0</v>
      </c>
      <c r="V60" s="4" t="s">
        <v>24</v>
      </c>
      <c r="W60" s="4" t="s">
        <v>25</v>
      </c>
      <c r="X60" s="4" t="s">
        <v>0</v>
      </c>
      <c r="Y60" s="4" t="s">
        <v>24</v>
      </c>
      <c r="Z60" s="4" t="s">
        <v>25</v>
      </c>
      <c r="AA60" s="4" t="s">
        <v>0</v>
      </c>
      <c r="AB60" s="4" t="s">
        <v>24</v>
      </c>
      <c r="AC60" s="5" t="s">
        <v>25</v>
      </c>
    </row>
    <row r="61" spans="1:29" x14ac:dyDescent="0.2">
      <c r="A61" s="1" t="s">
        <v>77</v>
      </c>
      <c r="B61" s="1">
        <v>1502</v>
      </c>
      <c r="C61" s="1">
        <v>756</v>
      </c>
      <c r="D61" s="1">
        <v>746</v>
      </c>
      <c r="E61" s="1">
        <v>295</v>
      </c>
      <c r="F61" s="1">
        <v>151</v>
      </c>
      <c r="G61" s="1">
        <v>144</v>
      </c>
      <c r="H61" s="1">
        <v>78</v>
      </c>
      <c r="I61" s="1">
        <v>39</v>
      </c>
      <c r="J61" s="1">
        <v>39</v>
      </c>
      <c r="K61" s="1">
        <v>111</v>
      </c>
      <c r="L61" s="1">
        <v>59</v>
      </c>
      <c r="M61" s="1">
        <v>52</v>
      </c>
      <c r="N61" s="1">
        <v>211</v>
      </c>
      <c r="O61" s="1">
        <v>119</v>
      </c>
      <c r="P61" s="1">
        <v>92</v>
      </c>
      <c r="Q61" s="1" t="s">
        <v>77</v>
      </c>
      <c r="R61" s="1">
        <v>106</v>
      </c>
      <c r="S61" s="1">
        <v>66</v>
      </c>
      <c r="T61" s="1">
        <v>40</v>
      </c>
      <c r="U61" s="1">
        <v>491</v>
      </c>
      <c r="V61" s="1">
        <v>202</v>
      </c>
      <c r="W61" s="1">
        <v>289</v>
      </c>
      <c r="X61" s="1">
        <v>134</v>
      </c>
      <c r="Y61" s="1">
        <v>80</v>
      </c>
      <c r="Z61" s="1">
        <v>54</v>
      </c>
      <c r="AA61" s="1">
        <v>76</v>
      </c>
      <c r="AB61" s="1">
        <v>40</v>
      </c>
      <c r="AC61" s="1">
        <v>36</v>
      </c>
    </row>
    <row r="62" spans="1:29" x14ac:dyDescent="0.2">
      <c r="A62" s="1" t="s">
        <v>78</v>
      </c>
      <c r="B62" s="1">
        <v>1400</v>
      </c>
      <c r="C62" s="1">
        <v>772</v>
      </c>
      <c r="D62" s="1">
        <v>628</v>
      </c>
      <c r="E62" s="1">
        <v>315</v>
      </c>
      <c r="F62" s="1">
        <v>180</v>
      </c>
      <c r="G62" s="1">
        <v>135</v>
      </c>
      <c r="H62" s="1">
        <v>93</v>
      </c>
      <c r="I62" s="1">
        <v>57</v>
      </c>
      <c r="J62" s="1">
        <v>36</v>
      </c>
      <c r="K62" s="1">
        <v>108</v>
      </c>
      <c r="L62" s="1">
        <v>62</v>
      </c>
      <c r="M62" s="1">
        <v>46</v>
      </c>
      <c r="N62" s="1">
        <v>210</v>
      </c>
      <c r="O62" s="1">
        <v>103</v>
      </c>
      <c r="P62" s="1">
        <v>107</v>
      </c>
      <c r="Q62" s="1" t="s">
        <v>78</v>
      </c>
      <c r="R62" s="1">
        <v>121</v>
      </c>
      <c r="S62" s="1">
        <v>76</v>
      </c>
      <c r="T62" s="1">
        <v>45</v>
      </c>
      <c r="U62" s="1">
        <v>377</v>
      </c>
      <c r="V62" s="1">
        <v>195</v>
      </c>
      <c r="W62" s="1">
        <v>182</v>
      </c>
      <c r="X62" s="1">
        <v>101</v>
      </c>
      <c r="Y62" s="1">
        <v>66</v>
      </c>
      <c r="Z62" s="1">
        <v>35</v>
      </c>
      <c r="AA62" s="1">
        <v>75</v>
      </c>
      <c r="AB62" s="1">
        <v>33</v>
      </c>
      <c r="AC62" s="1">
        <v>42</v>
      </c>
    </row>
    <row r="63" spans="1:29" x14ac:dyDescent="0.2">
      <c r="A63" s="1" t="s">
        <v>79</v>
      </c>
      <c r="B63" s="1">
        <v>1353</v>
      </c>
      <c r="C63" s="1">
        <v>753</v>
      </c>
      <c r="D63" s="1">
        <v>600</v>
      </c>
      <c r="E63" s="1">
        <v>339</v>
      </c>
      <c r="F63" s="1">
        <v>173</v>
      </c>
      <c r="G63" s="1">
        <v>166</v>
      </c>
      <c r="H63" s="1">
        <v>78</v>
      </c>
      <c r="I63" s="1">
        <v>42</v>
      </c>
      <c r="J63" s="1">
        <v>36</v>
      </c>
      <c r="K63" s="1">
        <v>88</v>
      </c>
      <c r="L63" s="1">
        <v>41</v>
      </c>
      <c r="M63" s="1">
        <v>47</v>
      </c>
      <c r="N63" s="1">
        <v>199</v>
      </c>
      <c r="O63" s="1">
        <v>122</v>
      </c>
      <c r="P63" s="1">
        <v>77</v>
      </c>
      <c r="Q63" s="1" t="s">
        <v>79</v>
      </c>
      <c r="R63" s="1">
        <v>115</v>
      </c>
      <c r="S63" s="1">
        <v>77</v>
      </c>
      <c r="T63" s="1">
        <v>38</v>
      </c>
      <c r="U63" s="1">
        <v>369</v>
      </c>
      <c r="V63" s="1">
        <v>199</v>
      </c>
      <c r="W63" s="1">
        <v>170</v>
      </c>
      <c r="X63" s="1">
        <v>107</v>
      </c>
      <c r="Y63" s="1">
        <v>66</v>
      </c>
      <c r="Z63" s="1">
        <v>41</v>
      </c>
      <c r="AA63" s="1">
        <v>58</v>
      </c>
      <c r="AB63" s="1">
        <v>33</v>
      </c>
      <c r="AC63" s="1">
        <v>25</v>
      </c>
    </row>
    <row r="64" spans="1:29" x14ac:dyDescent="0.2">
      <c r="A64" s="1" t="s">
        <v>80</v>
      </c>
      <c r="B64" s="1">
        <v>1637</v>
      </c>
      <c r="C64" s="1">
        <v>918</v>
      </c>
      <c r="D64" s="1">
        <v>719</v>
      </c>
      <c r="E64" s="1">
        <v>384</v>
      </c>
      <c r="F64" s="1">
        <v>210</v>
      </c>
      <c r="G64" s="1">
        <v>174</v>
      </c>
      <c r="H64" s="1">
        <v>97</v>
      </c>
      <c r="I64" s="1">
        <v>56</v>
      </c>
      <c r="J64" s="1">
        <v>41</v>
      </c>
      <c r="K64" s="1">
        <v>101</v>
      </c>
      <c r="L64" s="1">
        <v>54</v>
      </c>
      <c r="M64" s="1">
        <v>47</v>
      </c>
      <c r="N64" s="1">
        <v>248</v>
      </c>
      <c r="O64" s="1">
        <v>155</v>
      </c>
      <c r="P64" s="1">
        <v>93</v>
      </c>
      <c r="Q64" s="1" t="s">
        <v>80</v>
      </c>
      <c r="R64" s="1">
        <v>102</v>
      </c>
      <c r="S64" s="1">
        <v>72</v>
      </c>
      <c r="T64" s="1">
        <v>30</v>
      </c>
      <c r="U64" s="1">
        <v>478</v>
      </c>
      <c r="V64" s="1">
        <v>247</v>
      </c>
      <c r="W64" s="1">
        <v>231</v>
      </c>
      <c r="X64" s="1">
        <v>133</v>
      </c>
      <c r="Y64" s="1">
        <v>72</v>
      </c>
      <c r="Z64" s="1">
        <v>61</v>
      </c>
      <c r="AA64" s="1">
        <v>94</v>
      </c>
      <c r="AB64" s="1">
        <v>52</v>
      </c>
      <c r="AC64" s="1">
        <v>42</v>
      </c>
    </row>
    <row r="65" spans="1:29" x14ac:dyDescent="0.2">
      <c r="A65" s="1" t="s">
        <v>81</v>
      </c>
      <c r="B65" s="1">
        <v>1571</v>
      </c>
      <c r="C65" s="1">
        <v>822</v>
      </c>
      <c r="D65" s="1">
        <v>749</v>
      </c>
      <c r="E65" s="1">
        <v>236</v>
      </c>
      <c r="F65" s="1">
        <v>116</v>
      </c>
      <c r="G65" s="1">
        <v>120</v>
      </c>
      <c r="H65" s="1">
        <v>62</v>
      </c>
      <c r="I65" s="1">
        <v>38</v>
      </c>
      <c r="J65" s="1">
        <v>24</v>
      </c>
      <c r="K65" s="1">
        <v>101</v>
      </c>
      <c r="L65" s="1">
        <v>51</v>
      </c>
      <c r="M65" s="1">
        <v>50</v>
      </c>
      <c r="N65" s="1">
        <v>215</v>
      </c>
      <c r="O65" s="1">
        <v>119</v>
      </c>
      <c r="P65" s="1">
        <v>96</v>
      </c>
      <c r="Q65" s="1" t="s">
        <v>81</v>
      </c>
      <c r="R65" s="1">
        <v>108</v>
      </c>
      <c r="S65" s="1">
        <v>65</v>
      </c>
      <c r="T65" s="1">
        <v>43</v>
      </c>
      <c r="U65" s="1">
        <v>597</v>
      </c>
      <c r="V65" s="1">
        <v>291</v>
      </c>
      <c r="W65" s="1">
        <v>306</v>
      </c>
      <c r="X65" s="1">
        <v>151</v>
      </c>
      <c r="Y65" s="1">
        <v>89</v>
      </c>
      <c r="Z65" s="1">
        <v>62</v>
      </c>
      <c r="AA65" s="1">
        <v>101</v>
      </c>
      <c r="AB65" s="1">
        <v>53</v>
      </c>
      <c r="AC65" s="1">
        <v>48</v>
      </c>
    </row>
    <row r="66" spans="1:29" x14ac:dyDescent="0.2">
      <c r="A66" s="1" t="s">
        <v>82</v>
      </c>
      <c r="B66" s="1">
        <v>1780</v>
      </c>
      <c r="C66" s="1">
        <v>928</v>
      </c>
      <c r="D66" s="1">
        <v>852</v>
      </c>
      <c r="E66" s="1">
        <v>281</v>
      </c>
      <c r="F66" s="1">
        <v>155</v>
      </c>
      <c r="G66" s="1">
        <v>126</v>
      </c>
      <c r="H66" s="1">
        <v>72</v>
      </c>
      <c r="I66" s="1">
        <v>27</v>
      </c>
      <c r="J66" s="1">
        <v>45</v>
      </c>
      <c r="K66" s="1">
        <v>129</v>
      </c>
      <c r="L66" s="1">
        <v>52</v>
      </c>
      <c r="M66" s="1">
        <v>77</v>
      </c>
      <c r="N66" s="1">
        <v>272</v>
      </c>
      <c r="O66" s="1">
        <v>159</v>
      </c>
      <c r="P66" s="1">
        <v>113</v>
      </c>
      <c r="Q66" s="1" t="s">
        <v>82</v>
      </c>
      <c r="R66" s="1">
        <v>112</v>
      </c>
      <c r="S66" s="1">
        <v>67</v>
      </c>
      <c r="T66" s="1">
        <v>45</v>
      </c>
      <c r="U66" s="1">
        <v>670</v>
      </c>
      <c r="V66" s="1">
        <v>332</v>
      </c>
      <c r="W66" s="1">
        <v>338</v>
      </c>
      <c r="X66" s="1">
        <v>141</v>
      </c>
      <c r="Y66" s="1">
        <v>82</v>
      </c>
      <c r="Z66" s="1">
        <v>59</v>
      </c>
      <c r="AA66" s="1">
        <v>103</v>
      </c>
      <c r="AB66" s="1">
        <v>54</v>
      </c>
      <c r="AC66" s="1">
        <v>49</v>
      </c>
    </row>
    <row r="67" spans="1:29" x14ac:dyDescent="0.2">
      <c r="A67" s="1" t="s">
        <v>83</v>
      </c>
      <c r="B67" s="1">
        <v>1155</v>
      </c>
      <c r="C67" s="1">
        <v>605</v>
      </c>
      <c r="D67" s="1">
        <v>550</v>
      </c>
      <c r="E67" s="1">
        <v>162</v>
      </c>
      <c r="F67" s="1">
        <v>81</v>
      </c>
      <c r="G67" s="1">
        <v>81</v>
      </c>
      <c r="H67" s="1">
        <v>52</v>
      </c>
      <c r="I67" s="1">
        <v>31</v>
      </c>
      <c r="J67" s="1">
        <v>21</v>
      </c>
      <c r="K67" s="1">
        <v>73</v>
      </c>
      <c r="L67" s="1">
        <v>42</v>
      </c>
      <c r="M67" s="1">
        <v>31</v>
      </c>
      <c r="N67" s="1">
        <v>184</v>
      </c>
      <c r="O67" s="1">
        <v>89</v>
      </c>
      <c r="P67" s="1">
        <v>95</v>
      </c>
      <c r="Q67" s="1" t="s">
        <v>83</v>
      </c>
      <c r="R67" s="1">
        <v>68</v>
      </c>
      <c r="S67" s="1">
        <v>43</v>
      </c>
      <c r="T67" s="1">
        <v>25</v>
      </c>
      <c r="U67" s="1">
        <v>407</v>
      </c>
      <c r="V67" s="1">
        <v>204</v>
      </c>
      <c r="W67" s="1">
        <v>203</v>
      </c>
      <c r="X67" s="1">
        <v>120</v>
      </c>
      <c r="Y67" s="1">
        <v>63</v>
      </c>
      <c r="Z67" s="1">
        <v>57</v>
      </c>
      <c r="AA67" s="1">
        <v>89</v>
      </c>
      <c r="AB67" s="1">
        <v>52</v>
      </c>
      <c r="AC67" s="1">
        <v>37</v>
      </c>
    </row>
    <row r="68" spans="1:29" x14ac:dyDescent="0.2">
      <c r="A68" s="1" t="s">
        <v>84</v>
      </c>
      <c r="B68" s="1">
        <v>1195</v>
      </c>
      <c r="C68" s="1">
        <v>633</v>
      </c>
      <c r="D68" s="1">
        <v>562</v>
      </c>
      <c r="E68" s="1">
        <v>214</v>
      </c>
      <c r="F68" s="1">
        <v>108</v>
      </c>
      <c r="G68" s="1">
        <v>106</v>
      </c>
      <c r="H68" s="1">
        <v>64</v>
      </c>
      <c r="I68" s="1">
        <v>28</v>
      </c>
      <c r="J68" s="1">
        <v>36</v>
      </c>
      <c r="K68" s="1">
        <v>98</v>
      </c>
      <c r="L68" s="1">
        <v>47</v>
      </c>
      <c r="M68" s="1">
        <v>51</v>
      </c>
      <c r="N68" s="1">
        <v>210</v>
      </c>
      <c r="O68" s="1">
        <v>120</v>
      </c>
      <c r="P68" s="1">
        <v>90</v>
      </c>
      <c r="Q68" s="1" t="s">
        <v>84</v>
      </c>
      <c r="R68" s="1">
        <v>70</v>
      </c>
      <c r="S68" s="1">
        <v>45</v>
      </c>
      <c r="T68" s="1">
        <v>25</v>
      </c>
      <c r="U68" s="1">
        <v>385</v>
      </c>
      <c r="V68" s="1">
        <v>198</v>
      </c>
      <c r="W68" s="1">
        <v>187</v>
      </c>
      <c r="X68" s="1">
        <v>80</v>
      </c>
      <c r="Y68" s="1">
        <v>45</v>
      </c>
      <c r="Z68" s="1">
        <v>35</v>
      </c>
      <c r="AA68" s="1">
        <v>74</v>
      </c>
      <c r="AB68" s="1">
        <v>42</v>
      </c>
      <c r="AC68" s="1">
        <v>32</v>
      </c>
    </row>
    <row r="69" spans="1:29" x14ac:dyDescent="0.2">
      <c r="A69" s="1" t="s">
        <v>85</v>
      </c>
      <c r="B69" s="1">
        <v>1404</v>
      </c>
      <c r="C69" s="1">
        <v>841</v>
      </c>
      <c r="D69" s="1">
        <v>563</v>
      </c>
      <c r="E69" s="1">
        <v>219</v>
      </c>
      <c r="F69" s="1">
        <v>135</v>
      </c>
      <c r="G69" s="1">
        <v>84</v>
      </c>
      <c r="H69" s="1">
        <v>56</v>
      </c>
      <c r="I69" s="1">
        <v>26</v>
      </c>
      <c r="J69" s="1">
        <v>30</v>
      </c>
      <c r="K69" s="1">
        <v>89</v>
      </c>
      <c r="L69" s="1">
        <v>52</v>
      </c>
      <c r="M69" s="1">
        <v>37</v>
      </c>
      <c r="N69" s="1">
        <v>190</v>
      </c>
      <c r="O69" s="1">
        <v>116</v>
      </c>
      <c r="P69" s="1">
        <v>74</v>
      </c>
      <c r="Q69" s="1" t="s">
        <v>85</v>
      </c>
      <c r="R69" s="1">
        <v>95</v>
      </c>
      <c r="S69" s="1">
        <v>67</v>
      </c>
      <c r="T69" s="1">
        <v>28</v>
      </c>
      <c r="U69" s="1">
        <v>590</v>
      </c>
      <c r="V69" s="1">
        <v>346</v>
      </c>
      <c r="W69" s="1">
        <v>244</v>
      </c>
      <c r="X69" s="1">
        <v>80</v>
      </c>
      <c r="Y69" s="1">
        <v>47</v>
      </c>
      <c r="Z69" s="1">
        <v>33</v>
      </c>
      <c r="AA69" s="1">
        <v>85</v>
      </c>
      <c r="AB69" s="1">
        <v>52</v>
      </c>
      <c r="AC69" s="1">
        <v>33</v>
      </c>
    </row>
    <row r="70" spans="1:29" x14ac:dyDescent="0.2">
      <c r="A70" s="1" t="s">
        <v>86</v>
      </c>
      <c r="B70" s="1">
        <v>1299</v>
      </c>
      <c r="C70" s="1">
        <v>755</v>
      </c>
      <c r="D70" s="1">
        <v>544</v>
      </c>
      <c r="E70" s="1">
        <v>216</v>
      </c>
      <c r="F70" s="1">
        <v>125</v>
      </c>
      <c r="G70" s="1">
        <v>91</v>
      </c>
      <c r="H70" s="1">
        <v>99</v>
      </c>
      <c r="I70" s="1">
        <v>51</v>
      </c>
      <c r="J70" s="1">
        <v>48</v>
      </c>
      <c r="K70" s="1">
        <v>106</v>
      </c>
      <c r="L70" s="1">
        <v>66</v>
      </c>
      <c r="M70" s="1">
        <v>40</v>
      </c>
      <c r="N70" s="1">
        <v>244</v>
      </c>
      <c r="O70" s="1">
        <v>145</v>
      </c>
      <c r="P70" s="1">
        <v>99</v>
      </c>
      <c r="Q70" s="1" t="s">
        <v>86</v>
      </c>
      <c r="R70" s="1">
        <v>101</v>
      </c>
      <c r="S70" s="1">
        <v>63</v>
      </c>
      <c r="T70" s="1">
        <v>38</v>
      </c>
      <c r="U70" s="1">
        <v>360</v>
      </c>
      <c r="V70" s="1">
        <v>195</v>
      </c>
      <c r="W70" s="1">
        <v>165</v>
      </c>
      <c r="X70" s="1">
        <v>92</v>
      </c>
      <c r="Y70" s="1">
        <v>58</v>
      </c>
      <c r="Z70" s="1">
        <v>34</v>
      </c>
      <c r="AA70" s="1">
        <v>81</v>
      </c>
      <c r="AB70" s="1">
        <v>52</v>
      </c>
      <c r="AC70" s="1">
        <v>29</v>
      </c>
    </row>
    <row r="71" spans="1:29" x14ac:dyDescent="0.2">
      <c r="A71" s="1" t="s">
        <v>87</v>
      </c>
      <c r="B71" s="1">
        <v>907</v>
      </c>
      <c r="C71" s="1">
        <v>509</v>
      </c>
      <c r="D71" s="1">
        <v>398</v>
      </c>
      <c r="E71" s="1">
        <v>175</v>
      </c>
      <c r="F71" s="1">
        <v>101</v>
      </c>
      <c r="G71" s="1">
        <v>74</v>
      </c>
      <c r="H71" s="1">
        <v>50</v>
      </c>
      <c r="I71" s="1">
        <v>24</v>
      </c>
      <c r="J71" s="1">
        <v>26</v>
      </c>
      <c r="K71" s="1">
        <v>78</v>
      </c>
      <c r="L71" s="1">
        <v>44</v>
      </c>
      <c r="M71" s="1">
        <v>34</v>
      </c>
      <c r="N71" s="1">
        <v>147</v>
      </c>
      <c r="O71" s="1">
        <v>83</v>
      </c>
      <c r="P71" s="1">
        <v>64</v>
      </c>
      <c r="Q71" s="1" t="s">
        <v>87</v>
      </c>
      <c r="R71" s="1">
        <v>45</v>
      </c>
      <c r="S71" s="1">
        <v>30</v>
      </c>
      <c r="T71" s="1">
        <v>15</v>
      </c>
      <c r="U71" s="1">
        <v>292</v>
      </c>
      <c r="V71" s="1">
        <v>160</v>
      </c>
      <c r="W71" s="1">
        <v>132</v>
      </c>
      <c r="X71" s="1">
        <v>66</v>
      </c>
      <c r="Y71" s="1">
        <v>30</v>
      </c>
      <c r="Z71" s="1">
        <v>36</v>
      </c>
      <c r="AA71" s="1">
        <v>54</v>
      </c>
      <c r="AB71" s="1">
        <v>37</v>
      </c>
      <c r="AC71" s="1">
        <v>17</v>
      </c>
    </row>
    <row r="72" spans="1:29" x14ac:dyDescent="0.2">
      <c r="A72" s="1" t="s">
        <v>88</v>
      </c>
      <c r="B72" s="1">
        <v>983</v>
      </c>
      <c r="C72" s="1">
        <v>544</v>
      </c>
      <c r="D72" s="1">
        <v>439</v>
      </c>
      <c r="E72" s="1">
        <v>189</v>
      </c>
      <c r="F72" s="1">
        <v>93</v>
      </c>
      <c r="G72" s="1">
        <v>96</v>
      </c>
      <c r="H72" s="1">
        <v>72</v>
      </c>
      <c r="I72" s="1">
        <v>40</v>
      </c>
      <c r="J72" s="1">
        <v>32</v>
      </c>
      <c r="K72" s="1">
        <v>96</v>
      </c>
      <c r="L72" s="1">
        <v>60</v>
      </c>
      <c r="M72" s="1">
        <v>36</v>
      </c>
      <c r="N72" s="1">
        <v>177</v>
      </c>
      <c r="O72" s="1">
        <v>107</v>
      </c>
      <c r="P72" s="1">
        <v>70</v>
      </c>
      <c r="Q72" s="1" t="s">
        <v>88</v>
      </c>
      <c r="R72" s="1">
        <v>62</v>
      </c>
      <c r="S72" s="1">
        <v>34</v>
      </c>
      <c r="T72" s="1">
        <v>28</v>
      </c>
      <c r="U72" s="1">
        <v>290</v>
      </c>
      <c r="V72" s="1">
        <v>155</v>
      </c>
      <c r="W72" s="1">
        <v>135</v>
      </c>
      <c r="X72" s="1">
        <v>65</v>
      </c>
      <c r="Y72" s="1">
        <v>37</v>
      </c>
      <c r="Z72" s="1">
        <v>28</v>
      </c>
      <c r="AA72" s="1">
        <v>32</v>
      </c>
      <c r="AB72" s="1">
        <v>18</v>
      </c>
      <c r="AC72" s="1">
        <v>14</v>
      </c>
    </row>
    <row r="73" spans="1:29" x14ac:dyDescent="0.2">
      <c r="A73" s="1" t="s">
        <v>89</v>
      </c>
      <c r="B73" s="1">
        <v>891</v>
      </c>
      <c r="C73" s="1">
        <v>527</v>
      </c>
      <c r="D73" s="1">
        <v>364</v>
      </c>
      <c r="E73" s="1">
        <v>185</v>
      </c>
      <c r="F73" s="1">
        <v>121</v>
      </c>
      <c r="G73" s="1">
        <v>64</v>
      </c>
      <c r="H73" s="1">
        <v>71</v>
      </c>
      <c r="I73" s="1">
        <v>53</v>
      </c>
      <c r="J73" s="1">
        <v>18</v>
      </c>
      <c r="K73" s="1">
        <v>85</v>
      </c>
      <c r="L73" s="1">
        <v>49</v>
      </c>
      <c r="M73" s="1">
        <v>36</v>
      </c>
      <c r="N73" s="1">
        <v>125</v>
      </c>
      <c r="O73" s="1">
        <v>76</v>
      </c>
      <c r="P73" s="1">
        <v>49</v>
      </c>
      <c r="Q73" s="1" t="s">
        <v>89</v>
      </c>
      <c r="R73" s="1">
        <v>56</v>
      </c>
      <c r="S73" s="1">
        <v>37</v>
      </c>
      <c r="T73" s="1">
        <v>19</v>
      </c>
      <c r="U73" s="1">
        <v>255</v>
      </c>
      <c r="V73" s="1">
        <v>131</v>
      </c>
      <c r="W73" s="1">
        <v>124</v>
      </c>
      <c r="X73" s="1">
        <v>69</v>
      </c>
      <c r="Y73" s="1">
        <v>40</v>
      </c>
      <c r="Z73" s="1">
        <v>29</v>
      </c>
      <c r="AA73" s="1">
        <v>45</v>
      </c>
      <c r="AB73" s="1">
        <v>20</v>
      </c>
      <c r="AC73" s="1">
        <v>25</v>
      </c>
    </row>
    <row r="74" spans="1:29" x14ac:dyDescent="0.2">
      <c r="A74" s="1" t="s">
        <v>90</v>
      </c>
      <c r="B74" s="1">
        <v>930</v>
      </c>
      <c r="C74" s="1">
        <v>568</v>
      </c>
      <c r="D74" s="1">
        <v>362</v>
      </c>
      <c r="E74" s="1">
        <v>212</v>
      </c>
      <c r="F74" s="1">
        <v>115</v>
      </c>
      <c r="G74" s="1">
        <v>97</v>
      </c>
      <c r="H74" s="1">
        <v>78</v>
      </c>
      <c r="I74" s="1">
        <v>51</v>
      </c>
      <c r="J74" s="1">
        <v>27</v>
      </c>
      <c r="K74" s="1">
        <v>74</v>
      </c>
      <c r="L74" s="1">
        <v>48</v>
      </c>
      <c r="M74" s="1">
        <v>26</v>
      </c>
      <c r="N74" s="1">
        <v>151</v>
      </c>
      <c r="O74" s="1">
        <v>105</v>
      </c>
      <c r="P74" s="1">
        <v>46</v>
      </c>
      <c r="Q74" s="1" t="s">
        <v>90</v>
      </c>
      <c r="R74" s="1">
        <v>47</v>
      </c>
      <c r="S74" s="1">
        <v>31</v>
      </c>
      <c r="T74" s="1">
        <v>16</v>
      </c>
      <c r="U74" s="1">
        <v>268</v>
      </c>
      <c r="V74" s="1">
        <v>150</v>
      </c>
      <c r="W74" s="1">
        <v>118</v>
      </c>
      <c r="X74" s="1">
        <v>52</v>
      </c>
      <c r="Y74" s="1">
        <v>41</v>
      </c>
      <c r="Z74" s="1">
        <v>11</v>
      </c>
      <c r="AA74" s="1">
        <v>48</v>
      </c>
      <c r="AB74" s="1">
        <v>27</v>
      </c>
      <c r="AC74" s="1">
        <v>21</v>
      </c>
    </row>
    <row r="75" spans="1:29" x14ac:dyDescent="0.2">
      <c r="A75" s="1" t="s">
        <v>91</v>
      </c>
      <c r="B75" s="1">
        <v>879</v>
      </c>
      <c r="C75" s="1">
        <v>516</v>
      </c>
      <c r="D75" s="1">
        <v>363</v>
      </c>
      <c r="E75" s="1">
        <v>167</v>
      </c>
      <c r="F75" s="1">
        <v>104</v>
      </c>
      <c r="G75" s="1">
        <v>63</v>
      </c>
      <c r="H75" s="1">
        <v>48</v>
      </c>
      <c r="I75" s="1">
        <v>30</v>
      </c>
      <c r="J75" s="1">
        <v>18</v>
      </c>
      <c r="K75" s="1">
        <v>60</v>
      </c>
      <c r="L75" s="1">
        <v>41</v>
      </c>
      <c r="M75" s="1">
        <v>19</v>
      </c>
      <c r="N75" s="1">
        <v>127</v>
      </c>
      <c r="O75" s="1">
        <v>70</v>
      </c>
      <c r="P75" s="1">
        <v>57</v>
      </c>
      <c r="Q75" s="1" t="s">
        <v>91</v>
      </c>
      <c r="R75" s="1">
        <v>42</v>
      </c>
      <c r="S75" s="1">
        <v>22</v>
      </c>
      <c r="T75" s="1">
        <v>20</v>
      </c>
      <c r="U75" s="1">
        <v>340</v>
      </c>
      <c r="V75" s="1">
        <v>186</v>
      </c>
      <c r="W75" s="1">
        <v>154</v>
      </c>
      <c r="X75" s="1">
        <v>61</v>
      </c>
      <c r="Y75" s="1">
        <v>43</v>
      </c>
      <c r="Z75" s="1">
        <v>18</v>
      </c>
      <c r="AA75" s="1">
        <v>34</v>
      </c>
      <c r="AB75" s="1">
        <v>20</v>
      </c>
      <c r="AC75" s="1">
        <v>14</v>
      </c>
    </row>
    <row r="76" spans="1:29" x14ac:dyDescent="0.2">
      <c r="A76" s="1" t="s">
        <v>92</v>
      </c>
      <c r="B76" s="1">
        <v>1170</v>
      </c>
      <c r="C76" s="1">
        <v>678</v>
      </c>
      <c r="D76" s="1">
        <v>492</v>
      </c>
      <c r="E76" s="1">
        <v>170</v>
      </c>
      <c r="F76" s="1">
        <v>96</v>
      </c>
      <c r="G76" s="1">
        <v>74</v>
      </c>
      <c r="H76" s="1">
        <v>79</v>
      </c>
      <c r="I76" s="1">
        <v>47</v>
      </c>
      <c r="J76" s="1">
        <v>32</v>
      </c>
      <c r="K76" s="1">
        <v>87</v>
      </c>
      <c r="L76" s="1">
        <v>53</v>
      </c>
      <c r="M76" s="1">
        <v>34</v>
      </c>
      <c r="N76" s="1">
        <v>189</v>
      </c>
      <c r="O76" s="1">
        <v>113</v>
      </c>
      <c r="P76" s="1">
        <v>76</v>
      </c>
      <c r="Q76" s="1" t="s">
        <v>92</v>
      </c>
      <c r="R76" s="1">
        <v>50</v>
      </c>
      <c r="S76" s="1">
        <v>34</v>
      </c>
      <c r="T76" s="1">
        <v>16</v>
      </c>
      <c r="U76" s="1">
        <v>436</v>
      </c>
      <c r="V76" s="1">
        <v>237</v>
      </c>
      <c r="W76" s="1">
        <v>199</v>
      </c>
      <c r="X76" s="1">
        <v>89</v>
      </c>
      <c r="Y76" s="1">
        <v>51</v>
      </c>
      <c r="Z76" s="1">
        <v>38</v>
      </c>
      <c r="AA76" s="1">
        <v>70</v>
      </c>
      <c r="AB76" s="1">
        <v>47</v>
      </c>
      <c r="AC76" s="1">
        <v>23</v>
      </c>
    </row>
    <row r="77" spans="1:29" x14ac:dyDescent="0.2">
      <c r="A77" s="1" t="s">
        <v>93</v>
      </c>
      <c r="B77" s="1">
        <v>767</v>
      </c>
      <c r="C77" s="1">
        <v>458</v>
      </c>
      <c r="D77" s="1">
        <v>309</v>
      </c>
      <c r="E77" s="1">
        <v>112</v>
      </c>
      <c r="F77" s="1">
        <v>71</v>
      </c>
      <c r="G77" s="1">
        <v>41</v>
      </c>
      <c r="H77" s="1">
        <v>76</v>
      </c>
      <c r="I77" s="1">
        <v>46</v>
      </c>
      <c r="J77" s="1">
        <v>30</v>
      </c>
      <c r="K77" s="1">
        <v>45</v>
      </c>
      <c r="L77" s="1">
        <v>23</v>
      </c>
      <c r="M77" s="1">
        <v>22</v>
      </c>
      <c r="N77" s="1">
        <v>116</v>
      </c>
      <c r="O77" s="1">
        <v>66</v>
      </c>
      <c r="P77" s="1">
        <v>50</v>
      </c>
      <c r="Q77" s="1" t="s">
        <v>93</v>
      </c>
      <c r="R77" s="1">
        <v>37</v>
      </c>
      <c r="S77" s="1">
        <v>25</v>
      </c>
      <c r="T77" s="1">
        <v>12</v>
      </c>
      <c r="U77" s="1">
        <v>289</v>
      </c>
      <c r="V77" s="1">
        <v>168</v>
      </c>
      <c r="W77" s="1">
        <v>121</v>
      </c>
      <c r="X77" s="1">
        <v>55</v>
      </c>
      <c r="Y77" s="1">
        <v>37</v>
      </c>
      <c r="Z77" s="1">
        <v>18</v>
      </c>
      <c r="AA77" s="1">
        <v>37</v>
      </c>
      <c r="AB77" s="1">
        <v>22</v>
      </c>
      <c r="AC77" s="1">
        <v>15</v>
      </c>
    </row>
    <row r="78" spans="1:29" x14ac:dyDescent="0.2">
      <c r="A78" s="1" t="s">
        <v>94</v>
      </c>
      <c r="B78" s="1">
        <v>576</v>
      </c>
      <c r="C78" s="1">
        <v>325</v>
      </c>
      <c r="D78" s="1">
        <v>251</v>
      </c>
      <c r="E78" s="1">
        <v>113</v>
      </c>
      <c r="F78" s="1">
        <v>68</v>
      </c>
      <c r="G78" s="1">
        <v>45</v>
      </c>
      <c r="H78" s="1">
        <v>43</v>
      </c>
      <c r="I78" s="1">
        <v>27</v>
      </c>
      <c r="J78" s="1">
        <v>16</v>
      </c>
      <c r="K78" s="1">
        <v>30</v>
      </c>
      <c r="L78" s="1">
        <v>11</v>
      </c>
      <c r="M78" s="1">
        <v>19</v>
      </c>
      <c r="N78" s="1">
        <v>77</v>
      </c>
      <c r="O78" s="1">
        <v>42</v>
      </c>
      <c r="P78" s="1">
        <v>35</v>
      </c>
      <c r="Q78" s="1" t="s">
        <v>94</v>
      </c>
      <c r="R78" s="1">
        <v>27</v>
      </c>
      <c r="S78" s="1">
        <v>16</v>
      </c>
      <c r="T78" s="1">
        <v>11</v>
      </c>
      <c r="U78" s="1">
        <v>198</v>
      </c>
      <c r="V78" s="1">
        <v>109</v>
      </c>
      <c r="W78" s="1">
        <v>89</v>
      </c>
      <c r="X78" s="1">
        <v>48</v>
      </c>
      <c r="Y78" s="1">
        <v>33</v>
      </c>
      <c r="Z78" s="1">
        <v>15</v>
      </c>
      <c r="AA78" s="1">
        <v>40</v>
      </c>
      <c r="AB78" s="1">
        <v>19</v>
      </c>
      <c r="AC78" s="1">
        <v>21</v>
      </c>
    </row>
    <row r="79" spans="1:29" x14ac:dyDescent="0.2">
      <c r="A79" s="1" t="s">
        <v>95</v>
      </c>
      <c r="B79" s="1">
        <v>591</v>
      </c>
      <c r="C79" s="1">
        <v>370</v>
      </c>
      <c r="D79" s="1">
        <v>221</v>
      </c>
      <c r="E79" s="1">
        <v>91</v>
      </c>
      <c r="F79" s="1">
        <v>53</v>
      </c>
      <c r="G79" s="1">
        <v>38</v>
      </c>
      <c r="H79" s="1">
        <v>50</v>
      </c>
      <c r="I79" s="1">
        <v>33</v>
      </c>
      <c r="J79" s="1">
        <v>17</v>
      </c>
      <c r="K79" s="1">
        <v>40</v>
      </c>
      <c r="L79" s="1">
        <v>29</v>
      </c>
      <c r="M79" s="1">
        <v>11</v>
      </c>
      <c r="N79" s="1">
        <v>86</v>
      </c>
      <c r="O79" s="1">
        <v>51</v>
      </c>
      <c r="P79" s="1">
        <v>35</v>
      </c>
      <c r="Q79" s="1" t="s">
        <v>95</v>
      </c>
      <c r="R79" s="1">
        <v>36</v>
      </c>
      <c r="S79" s="1">
        <v>27</v>
      </c>
      <c r="T79" s="1">
        <v>9</v>
      </c>
      <c r="U79" s="1">
        <v>217</v>
      </c>
      <c r="V79" s="1">
        <v>129</v>
      </c>
      <c r="W79" s="1">
        <v>88</v>
      </c>
      <c r="X79" s="1">
        <v>39</v>
      </c>
      <c r="Y79" s="1">
        <v>31</v>
      </c>
      <c r="Z79" s="1">
        <v>8</v>
      </c>
      <c r="AA79" s="1">
        <v>32</v>
      </c>
      <c r="AB79" s="1">
        <v>17</v>
      </c>
      <c r="AC79" s="1">
        <v>15</v>
      </c>
    </row>
    <row r="80" spans="1:29" x14ac:dyDescent="0.2">
      <c r="A80" s="1" t="s">
        <v>96</v>
      </c>
      <c r="B80" s="1">
        <v>695</v>
      </c>
      <c r="C80" s="1">
        <v>458</v>
      </c>
      <c r="D80" s="1">
        <v>237</v>
      </c>
      <c r="E80" s="1">
        <v>120</v>
      </c>
      <c r="F80" s="1">
        <v>71</v>
      </c>
      <c r="G80" s="1">
        <v>49</v>
      </c>
      <c r="H80" s="1">
        <v>38</v>
      </c>
      <c r="I80" s="1">
        <v>24</v>
      </c>
      <c r="J80" s="1">
        <v>14</v>
      </c>
      <c r="K80" s="1">
        <v>55</v>
      </c>
      <c r="L80" s="1">
        <v>31</v>
      </c>
      <c r="M80" s="1">
        <v>24</v>
      </c>
      <c r="N80" s="1">
        <v>125</v>
      </c>
      <c r="O80" s="1">
        <v>86</v>
      </c>
      <c r="P80" s="1">
        <v>39</v>
      </c>
      <c r="Q80" s="1" t="s">
        <v>96</v>
      </c>
      <c r="R80" s="1">
        <v>37</v>
      </c>
      <c r="S80" s="1">
        <v>25</v>
      </c>
      <c r="T80" s="1">
        <v>12</v>
      </c>
      <c r="U80" s="1">
        <v>228</v>
      </c>
      <c r="V80" s="1">
        <v>154</v>
      </c>
      <c r="W80" s="1">
        <v>74</v>
      </c>
      <c r="X80" s="1">
        <v>59</v>
      </c>
      <c r="Y80" s="1">
        <v>40</v>
      </c>
      <c r="Z80" s="1">
        <v>19</v>
      </c>
      <c r="AA80" s="1">
        <v>33</v>
      </c>
      <c r="AB80" s="1">
        <v>27</v>
      </c>
      <c r="AC80" s="1">
        <v>6</v>
      </c>
    </row>
    <row r="81" spans="1:29" x14ac:dyDescent="0.2">
      <c r="A81" s="1" t="s">
        <v>97</v>
      </c>
      <c r="B81" s="1">
        <v>624</v>
      </c>
      <c r="C81" s="1">
        <v>396</v>
      </c>
      <c r="D81" s="1">
        <v>228</v>
      </c>
      <c r="E81" s="1">
        <v>87</v>
      </c>
      <c r="F81" s="1">
        <v>47</v>
      </c>
      <c r="G81" s="1">
        <v>40</v>
      </c>
      <c r="H81" s="1">
        <v>41</v>
      </c>
      <c r="I81" s="1">
        <v>26</v>
      </c>
      <c r="J81" s="1">
        <v>15</v>
      </c>
      <c r="K81" s="1">
        <v>44</v>
      </c>
      <c r="L81" s="1">
        <v>32</v>
      </c>
      <c r="M81" s="1">
        <v>12</v>
      </c>
      <c r="N81" s="1">
        <v>112</v>
      </c>
      <c r="O81" s="1">
        <v>68</v>
      </c>
      <c r="P81" s="1">
        <v>44</v>
      </c>
      <c r="Q81" s="1" t="s">
        <v>97</v>
      </c>
      <c r="R81" s="1">
        <v>28</v>
      </c>
      <c r="S81" s="1">
        <v>19</v>
      </c>
      <c r="T81" s="1">
        <v>9</v>
      </c>
      <c r="U81" s="1">
        <v>229</v>
      </c>
      <c r="V81" s="1">
        <v>147</v>
      </c>
      <c r="W81" s="1">
        <v>82</v>
      </c>
      <c r="X81" s="1">
        <v>46</v>
      </c>
      <c r="Y81" s="1">
        <v>34</v>
      </c>
      <c r="Z81" s="1">
        <v>12</v>
      </c>
      <c r="AA81" s="1">
        <v>37</v>
      </c>
      <c r="AB81" s="1">
        <v>23</v>
      </c>
      <c r="AC81" s="1">
        <v>14</v>
      </c>
    </row>
    <row r="82" spans="1:29" x14ac:dyDescent="0.2">
      <c r="A82" s="1" t="s">
        <v>98</v>
      </c>
      <c r="B82" s="1">
        <v>478</v>
      </c>
      <c r="C82" s="1">
        <v>289</v>
      </c>
      <c r="D82" s="1">
        <v>189</v>
      </c>
      <c r="E82" s="1">
        <v>97</v>
      </c>
      <c r="F82" s="1">
        <v>53</v>
      </c>
      <c r="G82" s="1">
        <v>44</v>
      </c>
      <c r="H82" s="1">
        <v>24</v>
      </c>
      <c r="I82" s="1">
        <v>15</v>
      </c>
      <c r="J82" s="1">
        <v>9</v>
      </c>
      <c r="K82" s="1">
        <v>36</v>
      </c>
      <c r="L82" s="1">
        <v>26</v>
      </c>
      <c r="M82" s="1">
        <v>10</v>
      </c>
      <c r="N82" s="1">
        <v>78</v>
      </c>
      <c r="O82" s="1">
        <v>44</v>
      </c>
      <c r="P82" s="1">
        <v>34</v>
      </c>
      <c r="Q82" s="1" t="s">
        <v>98</v>
      </c>
      <c r="R82" s="1">
        <v>20</v>
      </c>
      <c r="S82" s="1">
        <v>10</v>
      </c>
      <c r="T82" s="1">
        <v>10</v>
      </c>
      <c r="U82" s="1">
        <v>169</v>
      </c>
      <c r="V82" s="1">
        <v>107</v>
      </c>
      <c r="W82" s="1">
        <v>62</v>
      </c>
      <c r="X82" s="1">
        <v>31</v>
      </c>
      <c r="Y82" s="1">
        <v>20</v>
      </c>
      <c r="Z82" s="1">
        <v>11</v>
      </c>
      <c r="AA82" s="1">
        <v>23</v>
      </c>
      <c r="AB82" s="1">
        <v>14</v>
      </c>
      <c r="AC82" s="1">
        <v>9</v>
      </c>
    </row>
    <row r="83" spans="1:29" x14ac:dyDescent="0.2">
      <c r="A83" s="1" t="s">
        <v>99</v>
      </c>
      <c r="B83" s="1">
        <v>321</v>
      </c>
      <c r="C83" s="1">
        <v>217</v>
      </c>
      <c r="D83" s="1">
        <v>104</v>
      </c>
      <c r="E83" s="1">
        <v>56</v>
      </c>
      <c r="F83" s="1">
        <v>33</v>
      </c>
      <c r="G83" s="1">
        <v>23</v>
      </c>
      <c r="H83" s="1">
        <v>33</v>
      </c>
      <c r="I83" s="1">
        <v>19</v>
      </c>
      <c r="J83" s="1">
        <v>14</v>
      </c>
      <c r="K83" s="1">
        <v>22</v>
      </c>
      <c r="L83" s="1">
        <v>19</v>
      </c>
      <c r="M83" s="1">
        <v>3</v>
      </c>
      <c r="N83" s="1">
        <v>59</v>
      </c>
      <c r="O83" s="1">
        <v>41</v>
      </c>
      <c r="P83" s="1">
        <v>18</v>
      </c>
      <c r="Q83" s="1" t="s">
        <v>99</v>
      </c>
      <c r="R83" s="1">
        <v>13</v>
      </c>
      <c r="S83" s="1">
        <v>10</v>
      </c>
      <c r="T83" s="1">
        <v>3</v>
      </c>
      <c r="U83" s="1">
        <v>100</v>
      </c>
      <c r="V83" s="1">
        <v>72</v>
      </c>
      <c r="W83" s="1">
        <v>28</v>
      </c>
      <c r="X83" s="1">
        <v>22</v>
      </c>
      <c r="Y83" s="1">
        <v>14</v>
      </c>
      <c r="Z83" s="1">
        <v>8</v>
      </c>
      <c r="AA83" s="1">
        <v>16</v>
      </c>
      <c r="AB83" s="1">
        <v>9</v>
      </c>
      <c r="AC83" s="1">
        <v>7</v>
      </c>
    </row>
    <row r="84" spans="1:29" x14ac:dyDescent="0.2">
      <c r="A84" s="1" t="s">
        <v>100</v>
      </c>
      <c r="B84" s="1">
        <v>379</v>
      </c>
      <c r="C84" s="1">
        <v>236</v>
      </c>
      <c r="D84" s="1">
        <v>143</v>
      </c>
      <c r="E84" s="1">
        <v>75</v>
      </c>
      <c r="F84" s="1">
        <v>34</v>
      </c>
      <c r="G84" s="1">
        <v>41</v>
      </c>
      <c r="H84" s="1">
        <v>31</v>
      </c>
      <c r="I84" s="1">
        <v>23</v>
      </c>
      <c r="J84" s="1">
        <v>8</v>
      </c>
      <c r="K84" s="1">
        <v>37</v>
      </c>
      <c r="L84" s="1">
        <v>29</v>
      </c>
      <c r="M84" s="1">
        <v>8</v>
      </c>
      <c r="N84" s="1">
        <v>57</v>
      </c>
      <c r="O84" s="1">
        <v>36</v>
      </c>
      <c r="P84" s="1">
        <v>21</v>
      </c>
      <c r="Q84" s="1" t="s">
        <v>100</v>
      </c>
      <c r="R84" s="1">
        <v>12</v>
      </c>
      <c r="S84" s="1">
        <v>7</v>
      </c>
      <c r="T84" s="1">
        <v>5</v>
      </c>
      <c r="U84" s="1">
        <v>130</v>
      </c>
      <c r="V84" s="1">
        <v>85</v>
      </c>
      <c r="W84" s="1">
        <v>45</v>
      </c>
      <c r="X84" s="1">
        <v>12</v>
      </c>
      <c r="Y84" s="1">
        <v>7</v>
      </c>
      <c r="Z84" s="1">
        <v>5</v>
      </c>
      <c r="AA84" s="1">
        <v>25</v>
      </c>
      <c r="AB84" s="1">
        <v>15</v>
      </c>
      <c r="AC84" s="1">
        <v>10</v>
      </c>
    </row>
    <row r="85" spans="1:29" x14ac:dyDescent="0.2">
      <c r="A85" s="1" t="s">
        <v>101</v>
      </c>
      <c r="B85" s="1">
        <v>322</v>
      </c>
      <c r="C85" s="1">
        <v>193</v>
      </c>
      <c r="D85" s="1">
        <v>129</v>
      </c>
      <c r="E85" s="1">
        <v>54</v>
      </c>
      <c r="F85" s="1">
        <v>29</v>
      </c>
      <c r="G85" s="1">
        <v>25</v>
      </c>
      <c r="H85" s="1">
        <v>20</v>
      </c>
      <c r="I85" s="1">
        <v>13</v>
      </c>
      <c r="J85" s="1">
        <v>7</v>
      </c>
      <c r="K85" s="1">
        <v>22</v>
      </c>
      <c r="L85" s="1">
        <v>12</v>
      </c>
      <c r="M85" s="1">
        <v>10</v>
      </c>
      <c r="N85" s="1">
        <v>66</v>
      </c>
      <c r="O85" s="1">
        <v>38</v>
      </c>
      <c r="P85" s="1">
        <v>28</v>
      </c>
      <c r="Q85" s="1" t="s">
        <v>101</v>
      </c>
      <c r="R85" s="1">
        <v>8</v>
      </c>
      <c r="S85" s="1">
        <v>6</v>
      </c>
      <c r="T85" s="1">
        <v>2</v>
      </c>
      <c r="U85" s="1">
        <v>106</v>
      </c>
      <c r="V85" s="1">
        <v>68</v>
      </c>
      <c r="W85" s="1">
        <v>38</v>
      </c>
      <c r="X85" s="1">
        <v>28</v>
      </c>
      <c r="Y85" s="1">
        <v>16</v>
      </c>
      <c r="Z85" s="1">
        <v>12</v>
      </c>
      <c r="AA85" s="1">
        <v>18</v>
      </c>
      <c r="AB85" s="1">
        <v>11</v>
      </c>
      <c r="AC85" s="1">
        <v>7</v>
      </c>
    </row>
    <row r="86" spans="1:29" x14ac:dyDescent="0.2">
      <c r="A86" s="1" t="s">
        <v>102</v>
      </c>
      <c r="B86" s="1">
        <v>457</v>
      </c>
      <c r="C86" s="1">
        <v>279</v>
      </c>
      <c r="D86" s="1">
        <v>178</v>
      </c>
      <c r="E86" s="1">
        <v>105</v>
      </c>
      <c r="F86" s="1">
        <v>50</v>
      </c>
      <c r="G86" s="1">
        <v>55</v>
      </c>
      <c r="H86" s="1">
        <v>43</v>
      </c>
      <c r="I86" s="1">
        <v>22</v>
      </c>
      <c r="J86" s="1">
        <v>21</v>
      </c>
      <c r="K86" s="1">
        <v>39</v>
      </c>
      <c r="L86" s="1">
        <v>25</v>
      </c>
      <c r="M86" s="1">
        <v>14</v>
      </c>
      <c r="N86" s="1">
        <v>70</v>
      </c>
      <c r="O86" s="1">
        <v>49</v>
      </c>
      <c r="P86" s="1">
        <v>21</v>
      </c>
      <c r="Q86" s="1" t="s">
        <v>102</v>
      </c>
      <c r="R86" s="1">
        <v>18</v>
      </c>
      <c r="S86" s="1">
        <v>10</v>
      </c>
      <c r="T86" s="1">
        <v>8</v>
      </c>
      <c r="U86" s="1">
        <v>124</v>
      </c>
      <c r="V86" s="1">
        <v>85</v>
      </c>
      <c r="W86" s="1">
        <v>39</v>
      </c>
      <c r="X86" s="1">
        <v>33</v>
      </c>
      <c r="Y86" s="1">
        <v>26</v>
      </c>
      <c r="Z86" s="1">
        <v>7</v>
      </c>
      <c r="AA86" s="1">
        <v>25</v>
      </c>
      <c r="AB86" s="1">
        <v>12</v>
      </c>
      <c r="AC86" s="1">
        <v>13</v>
      </c>
    </row>
    <row r="87" spans="1:29" x14ac:dyDescent="0.2">
      <c r="A87" s="1" t="s">
        <v>103</v>
      </c>
      <c r="B87" s="1">
        <v>222</v>
      </c>
      <c r="C87" s="1">
        <v>128</v>
      </c>
      <c r="D87" s="1">
        <v>94</v>
      </c>
      <c r="E87" s="1">
        <v>47</v>
      </c>
      <c r="F87" s="1">
        <v>29</v>
      </c>
      <c r="G87" s="1">
        <v>18</v>
      </c>
      <c r="H87" s="1">
        <v>12</v>
      </c>
      <c r="I87" s="1">
        <v>6</v>
      </c>
      <c r="J87" s="1">
        <v>6</v>
      </c>
      <c r="K87" s="1">
        <v>12</v>
      </c>
      <c r="L87" s="1">
        <v>6</v>
      </c>
      <c r="M87" s="1">
        <v>6</v>
      </c>
      <c r="N87" s="1">
        <v>28</v>
      </c>
      <c r="O87" s="1">
        <v>10</v>
      </c>
      <c r="P87" s="1">
        <v>18</v>
      </c>
      <c r="Q87" s="1" t="s">
        <v>103</v>
      </c>
      <c r="R87" s="1">
        <v>8</v>
      </c>
      <c r="S87" s="1">
        <v>4</v>
      </c>
      <c r="T87" s="1">
        <v>4</v>
      </c>
      <c r="U87" s="1">
        <v>80</v>
      </c>
      <c r="V87" s="1">
        <v>54</v>
      </c>
      <c r="W87" s="1">
        <v>26</v>
      </c>
      <c r="X87" s="1">
        <v>19</v>
      </c>
      <c r="Y87" s="1">
        <v>13</v>
      </c>
      <c r="Z87" s="1">
        <v>6</v>
      </c>
      <c r="AA87" s="1">
        <v>16</v>
      </c>
      <c r="AB87" s="1">
        <v>6</v>
      </c>
      <c r="AC87" s="1">
        <v>10</v>
      </c>
    </row>
    <row r="88" spans="1:29" x14ac:dyDescent="0.2">
      <c r="A88" s="1" t="s">
        <v>104</v>
      </c>
      <c r="B88" s="1">
        <v>190</v>
      </c>
      <c r="C88" s="1">
        <v>113</v>
      </c>
      <c r="D88" s="1">
        <v>77</v>
      </c>
      <c r="E88" s="1">
        <v>46</v>
      </c>
      <c r="F88" s="1">
        <v>29</v>
      </c>
      <c r="G88" s="1">
        <v>17</v>
      </c>
      <c r="H88" s="1">
        <v>12</v>
      </c>
      <c r="I88" s="1">
        <v>7</v>
      </c>
      <c r="J88" s="1">
        <v>5</v>
      </c>
      <c r="K88" s="1">
        <v>16</v>
      </c>
      <c r="L88" s="1">
        <v>9</v>
      </c>
      <c r="M88" s="1">
        <v>7</v>
      </c>
      <c r="N88" s="1">
        <v>36</v>
      </c>
      <c r="O88" s="1">
        <v>23</v>
      </c>
      <c r="P88" s="1">
        <v>13</v>
      </c>
      <c r="Q88" s="1" t="s">
        <v>104</v>
      </c>
      <c r="R88" s="1">
        <v>7</v>
      </c>
      <c r="S88" s="1">
        <v>3</v>
      </c>
      <c r="T88" s="1">
        <v>4</v>
      </c>
      <c r="U88" s="1">
        <v>46</v>
      </c>
      <c r="V88" s="1">
        <v>28</v>
      </c>
      <c r="W88" s="1">
        <v>18</v>
      </c>
      <c r="X88" s="1">
        <v>9</v>
      </c>
      <c r="Y88" s="1">
        <v>6</v>
      </c>
      <c r="Z88" s="1">
        <v>3</v>
      </c>
      <c r="AA88" s="1">
        <v>18</v>
      </c>
      <c r="AB88" s="1">
        <v>8</v>
      </c>
      <c r="AC88" s="1">
        <v>10</v>
      </c>
    </row>
    <row r="89" spans="1:29" x14ac:dyDescent="0.2">
      <c r="A89" s="1" t="s">
        <v>105</v>
      </c>
      <c r="B89" s="1">
        <v>181</v>
      </c>
      <c r="C89" s="1">
        <v>120</v>
      </c>
      <c r="D89" s="1">
        <v>61</v>
      </c>
      <c r="E89" s="1">
        <v>47</v>
      </c>
      <c r="F89" s="1">
        <v>29</v>
      </c>
      <c r="G89" s="1">
        <v>18</v>
      </c>
      <c r="H89" s="1">
        <v>9</v>
      </c>
      <c r="I89" s="1">
        <v>5</v>
      </c>
      <c r="J89" s="1">
        <v>4</v>
      </c>
      <c r="K89" s="1">
        <v>7</v>
      </c>
      <c r="L89" s="1">
        <v>5</v>
      </c>
      <c r="M89" s="1">
        <v>2</v>
      </c>
      <c r="N89" s="1">
        <v>26</v>
      </c>
      <c r="O89" s="1">
        <v>22</v>
      </c>
      <c r="P89" s="1">
        <v>4</v>
      </c>
      <c r="Q89" s="1" t="s">
        <v>105</v>
      </c>
      <c r="R89" s="1">
        <v>5</v>
      </c>
      <c r="S89" s="1">
        <v>5</v>
      </c>
      <c r="T89" s="1">
        <v>0</v>
      </c>
      <c r="U89" s="1">
        <v>61</v>
      </c>
      <c r="V89" s="1">
        <v>37</v>
      </c>
      <c r="W89" s="1">
        <v>24</v>
      </c>
      <c r="X89" s="1">
        <v>18</v>
      </c>
      <c r="Y89" s="1">
        <v>11</v>
      </c>
      <c r="Z89" s="1">
        <v>7</v>
      </c>
      <c r="AA89" s="1">
        <v>8</v>
      </c>
      <c r="AB89" s="1">
        <v>6</v>
      </c>
      <c r="AC89" s="1">
        <v>2</v>
      </c>
    </row>
    <row r="90" spans="1:29" x14ac:dyDescent="0.2">
      <c r="A90" s="1" t="s">
        <v>106</v>
      </c>
      <c r="B90" s="1">
        <v>249</v>
      </c>
      <c r="C90" s="1">
        <v>167</v>
      </c>
      <c r="D90" s="1">
        <v>82</v>
      </c>
      <c r="E90" s="1">
        <v>50</v>
      </c>
      <c r="F90" s="1">
        <v>36</v>
      </c>
      <c r="G90" s="1">
        <v>14</v>
      </c>
      <c r="H90" s="1">
        <v>19</v>
      </c>
      <c r="I90" s="1">
        <v>9</v>
      </c>
      <c r="J90" s="1">
        <v>10</v>
      </c>
      <c r="K90" s="1">
        <v>14</v>
      </c>
      <c r="L90" s="1">
        <v>7</v>
      </c>
      <c r="M90" s="1">
        <v>7</v>
      </c>
      <c r="N90" s="1">
        <v>45</v>
      </c>
      <c r="O90" s="1">
        <v>30</v>
      </c>
      <c r="P90" s="1">
        <v>15</v>
      </c>
      <c r="Q90" s="1" t="s">
        <v>106</v>
      </c>
      <c r="R90" s="1">
        <v>19</v>
      </c>
      <c r="S90" s="1">
        <v>12</v>
      </c>
      <c r="T90" s="1">
        <v>7</v>
      </c>
      <c r="U90" s="1">
        <v>75</v>
      </c>
      <c r="V90" s="1">
        <v>53</v>
      </c>
      <c r="W90" s="1">
        <v>22</v>
      </c>
      <c r="X90" s="1">
        <v>12</v>
      </c>
      <c r="Y90" s="1">
        <v>10</v>
      </c>
      <c r="Z90" s="1">
        <v>2</v>
      </c>
      <c r="AA90" s="1">
        <v>15</v>
      </c>
      <c r="AB90" s="1">
        <v>10</v>
      </c>
      <c r="AC90" s="1">
        <v>5</v>
      </c>
    </row>
    <row r="91" spans="1:29" x14ac:dyDescent="0.2">
      <c r="A91" s="1" t="s">
        <v>107</v>
      </c>
      <c r="B91" s="1">
        <v>166</v>
      </c>
      <c r="C91" s="1">
        <v>107</v>
      </c>
      <c r="D91" s="1">
        <v>59</v>
      </c>
      <c r="E91" s="1">
        <v>34</v>
      </c>
      <c r="F91" s="1">
        <v>18</v>
      </c>
      <c r="G91" s="1">
        <v>16</v>
      </c>
      <c r="H91" s="1">
        <v>10</v>
      </c>
      <c r="I91" s="1">
        <v>4</v>
      </c>
      <c r="J91" s="1">
        <v>6</v>
      </c>
      <c r="K91" s="1">
        <v>8</v>
      </c>
      <c r="L91" s="1">
        <v>2</v>
      </c>
      <c r="M91" s="1">
        <v>6</v>
      </c>
      <c r="N91" s="1">
        <v>27</v>
      </c>
      <c r="O91" s="1">
        <v>18</v>
      </c>
      <c r="P91" s="1">
        <v>9</v>
      </c>
      <c r="Q91" s="1" t="s">
        <v>107</v>
      </c>
      <c r="R91" s="1">
        <v>5</v>
      </c>
      <c r="S91" s="1">
        <v>2</v>
      </c>
      <c r="T91" s="1">
        <v>3</v>
      </c>
      <c r="U91" s="1">
        <v>54</v>
      </c>
      <c r="V91" s="1">
        <v>39</v>
      </c>
      <c r="W91" s="1">
        <v>15</v>
      </c>
      <c r="X91" s="1">
        <v>15</v>
      </c>
      <c r="Y91" s="1">
        <v>14</v>
      </c>
      <c r="Z91" s="1">
        <v>1</v>
      </c>
      <c r="AA91" s="1">
        <v>13</v>
      </c>
      <c r="AB91" s="1">
        <v>10</v>
      </c>
      <c r="AC91" s="1">
        <v>3</v>
      </c>
    </row>
    <row r="92" spans="1:29" x14ac:dyDescent="0.2">
      <c r="A92" s="1" t="s">
        <v>108</v>
      </c>
      <c r="B92" s="1">
        <v>160</v>
      </c>
      <c r="C92" s="1">
        <v>95</v>
      </c>
      <c r="D92" s="1">
        <v>65</v>
      </c>
      <c r="E92" s="1">
        <v>39</v>
      </c>
      <c r="F92" s="1">
        <v>22</v>
      </c>
      <c r="G92" s="1">
        <v>17</v>
      </c>
      <c r="H92" s="1">
        <v>6</v>
      </c>
      <c r="I92" s="1">
        <v>2</v>
      </c>
      <c r="J92" s="1">
        <v>4</v>
      </c>
      <c r="K92" s="1">
        <v>8</v>
      </c>
      <c r="L92" s="1">
        <v>8</v>
      </c>
      <c r="M92" s="1">
        <v>0</v>
      </c>
      <c r="N92" s="1">
        <v>25</v>
      </c>
      <c r="O92" s="1">
        <v>12</v>
      </c>
      <c r="P92" s="1">
        <v>13</v>
      </c>
      <c r="Q92" s="1" t="s">
        <v>108</v>
      </c>
      <c r="R92" s="1">
        <v>6</v>
      </c>
      <c r="S92" s="1">
        <v>4</v>
      </c>
      <c r="T92" s="1">
        <v>2</v>
      </c>
      <c r="U92" s="1">
        <v>57</v>
      </c>
      <c r="V92" s="1">
        <v>37</v>
      </c>
      <c r="W92" s="1">
        <v>20</v>
      </c>
      <c r="X92" s="1">
        <v>8</v>
      </c>
      <c r="Y92" s="1">
        <v>5</v>
      </c>
      <c r="Z92" s="1">
        <v>3</v>
      </c>
      <c r="AA92" s="1">
        <v>11</v>
      </c>
      <c r="AB92" s="1">
        <v>5</v>
      </c>
      <c r="AC92" s="1">
        <v>6</v>
      </c>
    </row>
    <row r="93" spans="1:29" x14ac:dyDescent="0.2">
      <c r="A93" s="1" t="s">
        <v>109</v>
      </c>
      <c r="B93" s="1">
        <v>102</v>
      </c>
      <c r="C93" s="1">
        <v>66</v>
      </c>
      <c r="D93" s="1">
        <v>36</v>
      </c>
      <c r="E93" s="1">
        <v>26</v>
      </c>
      <c r="F93" s="1">
        <v>15</v>
      </c>
      <c r="G93" s="1">
        <v>11</v>
      </c>
      <c r="H93" s="1">
        <v>7</v>
      </c>
      <c r="I93" s="1">
        <v>3</v>
      </c>
      <c r="J93" s="1">
        <v>4</v>
      </c>
      <c r="K93" s="1">
        <v>3</v>
      </c>
      <c r="L93" s="1">
        <v>3</v>
      </c>
      <c r="M93" s="1">
        <v>0</v>
      </c>
      <c r="N93" s="1">
        <v>18</v>
      </c>
      <c r="O93" s="1">
        <v>10</v>
      </c>
      <c r="P93" s="1">
        <v>8</v>
      </c>
      <c r="Q93" s="1" t="s">
        <v>109</v>
      </c>
      <c r="R93" s="1">
        <v>5</v>
      </c>
      <c r="S93" s="1">
        <v>1</v>
      </c>
      <c r="T93" s="1">
        <v>4</v>
      </c>
      <c r="U93" s="1">
        <v>25</v>
      </c>
      <c r="V93" s="1">
        <v>20</v>
      </c>
      <c r="W93" s="1">
        <v>5</v>
      </c>
      <c r="X93" s="1">
        <v>7</v>
      </c>
      <c r="Y93" s="1">
        <v>6</v>
      </c>
      <c r="Z93" s="1">
        <v>1</v>
      </c>
      <c r="AA93" s="1">
        <v>11</v>
      </c>
      <c r="AB93" s="1">
        <v>8</v>
      </c>
      <c r="AC93" s="1">
        <v>3</v>
      </c>
    </row>
    <row r="94" spans="1:29" x14ac:dyDescent="0.2">
      <c r="A94" s="1" t="s">
        <v>110</v>
      </c>
      <c r="B94" s="1">
        <v>132</v>
      </c>
      <c r="C94" s="1">
        <v>84</v>
      </c>
      <c r="D94" s="1">
        <v>48</v>
      </c>
      <c r="E94" s="1">
        <v>61</v>
      </c>
      <c r="F94" s="1">
        <v>36</v>
      </c>
      <c r="G94" s="1">
        <v>25</v>
      </c>
      <c r="H94" s="1">
        <v>3</v>
      </c>
      <c r="I94" s="1">
        <v>2</v>
      </c>
      <c r="J94" s="1">
        <v>1</v>
      </c>
      <c r="K94" s="1">
        <v>5</v>
      </c>
      <c r="L94" s="1">
        <v>4</v>
      </c>
      <c r="M94" s="1">
        <v>1</v>
      </c>
      <c r="N94" s="1">
        <v>15</v>
      </c>
      <c r="O94" s="1">
        <v>10</v>
      </c>
      <c r="P94" s="1">
        <v>5</v>
      </c>
      <c r="Q94" s="1" t="s">
        <v>110</v>
      </c>
      <c r="R94" s="1">
        <v>1</v>
      </c>
      <c r="S94" s="1">
        <v>1</v>
      </c>
      <c r="T94" s="1">
        <v>0</v>
      </c>
      <c r="U94" s="1">
        <v>26</v>
      </c>
      <c r="V94" s="1">
        <v>17</v>
      </c>
      <c r="W94" s="1">
        <v>9</v>
      </c>
      <c r="X94" s="1">
        <v>11</v>
      </c>
      <c r="Y94" s="1">
        <v>8</v>
      </c>
      <c r="Z94" s="1">
        <v>3</v>
      </c>
      <c r="AA94" s="1">
        <v>10</v>
      </c>
      <c r="AB94" s="1">
        <v>6</v>
      </c>
      <c r="AC94" s="1">
        <v>4</v>
      </c>
    </row>
    <row r="95" spans="1:29" x14ac:dyDescent="0.2">
      <c r="A95" s="1" t="s">
        <v>111</v>
      </c>
      <c r="B95" s="1">
        <v>1045</v>
      </c>
      <c r="C95" s="1">
        <v>637</v>
      </c>
      <c r="D95" s="1">
        <v>408</v>
      </c>
      <c r="E95" s="1">
        <v>241</v>
      </c>
      <c r="F95" s="1">
        <v>139</v>
      </c>
      <c r="G95" s="1">
        <v>102</v>
      </c>
      <c r="H95" s="1">
        <v>62</v>
      </c>
      <c r="I95" s="1">
        <v>30</v>
      </c>
      <c r="J95" s="1">
        <v>32</v>
      </c>
      <c r="K95" s="1">
        <v>80</v>
      </c>
      <c r="L95" s="1">
        <v>48</v>
      </c>
      <c r="M95" s="1">
        <v>32</v>
      </c>
      <c r="N95" s="1">
        <v>223</v>
      </c>
      <c r="O95" s="1">
        <v>132</v>
      </c>
      <c r="P95" s="1">
        <v>91</v>
      </c>
      <c r="Q95" s="1" t="s">
        <v>111</v>
      </c>
      <c r="R95" s="1">
        <v>25</v>
      </c>
      <c r="S95" s="1">
        <v>17</v>
      </c>
      <c r="T95" s="1">
        <v>8</v>
      </c>
      <c r="U95" s="1">
        <v>259</v>
      </c>
      <c r="V95" s="1">
        <v>177</v>
      </c>
      <c r="W95" s="1">
        <v>82</v>
      </c>
      <c r="X95" s="1">
        <v>93</v>
      </c>
      <c r="Y95" s="1">
        <v>58</v>
      </c>
      <c r="Z95" s="1">
        <v>35</v>
      </c>
      <c r="AA95" s="1">
        <v>62</v>
      </c>
      <c r="AB95" s="1">
        <v>36</v>
      </c>
      <c r="AC95" s="1">
        <v>26</v>
      </c>
    </row>
    <row r="96" spans="1:29" x14ac:dyDescent="0.2">
      <c r="A96" s="1" t="s">
        <v>23</v>
      </c>
      <c r="B96" s="15">
        <v>16.3</v>
      </c>
      <c r="C96" s="15">
        <v>16.399999999999999</v>
      </c>
      <c r="D96" s="15">
        <v>16.3</v>
      </c>
      <c r="E96" s="15">
        <v>16.7</v>
      </c>
      <c r="F96" s="15">
        <v>17</v>
      </c>
      <c r="G96" s="15">
        <v>16.399999999999999</v>
      </c>
      <c r="H96" s="15">
        <v>15.5</v>
      </c>
      <c r="I96" s="15">
        <v>15</v>
      </c>
      <c r="J96" s="15">
        <v>16</v>
      </c>
      <c r="K96" s="15">
        <v>17.100000000000001</v>
      </c>
      <c r="L96" s="15">
        <v>17.7</v>
      </c>
      <c r="M96" s="15">
        <v>16.3</v>
      </c>
      <c r="N96" s="15">
        <v>16.5</v>
      </c>
      <c r="O96" s="15">
        <v>16.899999999999999</v>
      </c>
      <c r="P96" s="15">
        <v>16.100000000000001</v>
      </c>
      <c r="Q96" s="15" t="s">
        <v>23</v>
      </c>
      <c r="R96" s="15">
        <v>19.3</v>
      </c>
      <c r="S96" s="15">
        <v>20.5</v>
      </c>
      <c r="T96" s="15">
        <v>17.600000000000001</v>
      </c>
      <c r="U96" s="15">
        <v>15.1</v>
      </c>
      <c r="V96" s="15">
        <v>14.2</v>
      </c>
      <c r="W96" s="15">
        <v>16.3</v>
      </c>
      <c r="X96" s="15">
        <v>14.9</v>
      </c>
      <c r="Y96" s="15">
        <v>14.9</v>
      </c>
      <c r="Z96" s="15">
        <v>14.9</v>
      </c>
      <c r="AA96" s="15">
        <v>15.3</v>
      </c>
      <c r="AB96" s="15">
        <v>14.5</v>
      </c>
      <c r="AC96" s="15">
        <v>16.3</v>
      </c>
    </row>
    <row r="97" spans="1:29" ht="9.6" customHeight="1" x14ac:dyDescent="0.2">
      <c r="A97" s="16" t="s">
        <v>547</v>
      </c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16" t="s">
        <v>547</v>
      </c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</row>
  </sheetData>
  <mergeCells count="18">
    <mergeCell ref="X59:Z59"/>
    <mergeCell ref="AA59:AC59"/>
    <mergeCell ref="U2:W2"/>
    <mergeCell ref="X2:Z2"/>
    <mergeCell ref="AA2:AC2"/>
    <mergeCell ref="R59:T59"/>
    <mergeCell ref="U59:W59"/>
    <mergeCell ref="B2:D2"/>
    <mergeCell ref="E2:G2"/>
    <mergeCell ref="H2:J2"/>
    <mergeCell ref="K2:M2"/>
    <mergeCell ref="N2:P2"/>
    <mergeCell ref="R2:T2"/>
    <mergeCell ref="B59:D59"/>
    <mergeCell ref="E59:G59"/>
    <mergeCell ref="H59:J59"/>
    <mergeCell ref="K59:M59"/>
    <mergeCell ref="N59:P59"/>
  </mergeCells>
  <pageMargins left="0.7" right="0.7" top="0.75" bottom="0.75" header="0.3" footer="0.3"/>
  <pageSetup orientation="portrait" r:id="rId1"/>
  <rowBreaks count="1" manualBreakCount="1">
    <brk id="5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D44A1-CA9A-46A4-AC22-C41CE27D3FFE}">
  <dimension ref="A1:J42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12.42578125" style="1" customWidth="1"/>
    <col min="2" max="8" width="7.85546875" style="1" customWidth="1"/>
    <col min="9" max="9" width="8.7109375" style="1" customWidth="1"/>
    <col min="10" max="10" width="7.85546875" style="1" customWidth="1"/>
    <col min="11" max="16384" width="8.85546875" style="1"/>
  </cols>
  <sheetData>
    <row r="1" spans="1:10" x14ac:dyDescent="0.2">
      <c r="A1" s="1" t="s">
        <v>614</v>
      </c>
    </row>
    <row r="2" spans="1:10" x14ac:dyDescent="0.2">
      <c r="A2" s="23" t="s">
        <v>591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556</v>
      </c>
      <c r="B3" s="1">
        <v>304688</v>
      </c>
      <c r="C3" s="1">
        <v>59511</v>
      </c>
      <c r="D3" s="1">
        <v>15932</v>
      </c>
      <c r="E3" s="1">
        <v>19837</v>
      </c>
      <c r="F3" s="1">
        <v>53015</v>
      </c>
      <c r="G3" s="1">
        <v>33370</v>
      </c>
      <c r="H3" s="1">
        <v>83604</v>
      </c>
      <c r="I3" s="1">
        <v>23543</v>
      </c>
      <c r="J3" s="1">
        <v>15876</v>
      </c>
    </row>
    <row r="4" spans="1:10" x14ac:dyDescent="0.2">
      <c r="A4" s="1" t="s">
        <v>601</v>
      </c>
      <c r="B4" s="1">
        <v>44633</v>
      </c>
      <c r="C4" s="1">
        <v>8120</v>
      </c>
      <c r="D4" s="1">
        <v>2434</v>
      </c>
      <c r="E4" s="1">
        <v>3136</v>
      </c>
      <c r="F4" s="1">
        <v>8231</v>
      </c>
      <c r="G4" s="1">
        <v>4381</v>
      </c>
      <c r="H4" s="1">
        <v>12533</v>
      </c>
      <c r="I4" s="1">
        <v>3360</v>
      </c>
      <c r="J4" s="1">
        <v>2438</v>
      </c>
    </row>
    <row r="5" spans="1:10" x14ac:dyDescent="0.2">
      <c r="A5" s="1" t="s">
        <v>603</v>
      </c>
      <c r="B5" s="30">
        <f>B3/B4</f>
        <v>6.826518495283759</v>
      </c>
      <c r="C5" s="30">
        <f t="shared" ref="C5:J5" si="0">C3/C4</f>
        <v>7.3289408866995078</v>
      </c>
      <c r="D5" s="30">
        <f t="shared" si="0"/>
        <v>6.5456039441248972</v>
      </c>
      <c r="E5" s="30">
        <f t="shared" si="0"/>
        <v>6.3255739795918364</v>
      </c>
      <c r="F5" s="30">
        <f t="shared" si="0"/>
        <v>6.4408941805369944</v>
      </c>
      <c r="G5" s="30">
        <f t="shared" si="0"/>
        <v>7.6169824241040862</v>
      </c>
      <c r="H5" s="30">
        <f t="shared" si="0"/>
        <v>6.6707093273757279</v>
      </c>
      <c r="I5" s="30">
        <f t="shared" si="0"/>
        <v>7.006845238095238</v>
      </c>
      <c r="J5" s="30">
        <f t="shared" si="0"/>
        <v>6.5118949958982775</v>
      </c>
    </row>
    <row r="6" spans="1:10" x14ac:dyDescent="0.2">
      <c r="A6" s="1" t="s">
        <v>600</v>
      </c>
      <c r="B6" s="1">
        <v>34908</v>
      </c>
      <c r="C6" s="1">
        <v>6328</v>
      </c>
      <c r="D6" s="1">
        <v>1879</v>
      </c>
      <c r="E6" s="1">
        <v>2379</v>
      </c>
      <c r="F6" s="1">
        <v>6520</v>
      </c>
      <c r="G6" s="1">
        <v>3256</v>
      </c>
      <c r="H6" s="1">
        <v>10037</v>
      </c>
      <c r="I6" s="1">
        <v>2678</v>
      </c>
      <c r="J6" s="1">
        <v>1831</v>
      </c>
    </row>
    <row r="7" spans="1:10" x14ac:dyDescent="0.2">
      <c r="A7" s="1" t="s">
        <v>599</v>
      </c>
      <c r="B7" s="1">
        <v>133224</v>
      </c>
      <c r="C7" s="1">
        <v>24913</v>
      </c>
      <c r="D7" s="1">
        <v>6831</v>
      </c>
      <c r="E7" s="1">
        <v>8573</v>
      </c>
      <c r="F7" s="1">
        <v>24642</v>
      </c>
      <c r="G7" s="1">
        <v>9980</v>
      </c>
      <c r="H7" s="1">
        <v>40979</v>
      </c>
      <c r="I7" s="1">
        <v>10395</v>
      </c>
      <c r="J7" s="1">
        <v>6911</v>
      </c>
    </row>
    <row r="8" spans="1:10" x14ac:dyDescent="0.2">
      <c r="A8" s="1" t="s">
        <v>598</v>
      </c>
      <c r="B8" s="1">
        <v>752</v>
      </c>
      <c r="C8" s="1">
        <v>249</v>
      </c>
      <c r="D8" s="1">
        <v>21</v>
      </c>
      <c r="E8" s="1">
        <v>21</v>
      </c>
      <c r="F8" s="1">
        <v>128</v>
      </c>
      <c r="G8" s="1">
        <v>49</v>
      </c>
      <c r="H8" s="1">
        <v>149</v>
      </c>
      <c r="I8" s="1">
        <v>68</v>
      </c>
      <c r="J8" s="1">
        <v>67</v>
      </c>
    </row>
    <row r="9" spans="1:10" x14ac:dyDescent="0.2">
      <c r="A9" s="1" t="s">
        <v>592</v>
      </c>
      <c r="B9" s="1">
        <v>5479</v>
      </c>
      <c r="C9" s="1">
        <v>1409</v>
      </c>
      <c r="D9" s="1">
        <v>350</v>
      </c>
      <c r="E9" s="1">
        <v>275</v>
      </c>
      <c r="F9" s="1">
        <v>596</v>
      </c>
      <c r="G9" s="1">
        <v>296</v>
      </c>
      <c r="H9" s="1">
        <v>1592</v>
      </c>
      <c r="I9" s="1">
        <v>601</v>
      </c>
      <c r="J9" s="1">
        <v>360</v>
      </c>
    </row>
    <row r="10" spans="1:10" x14ac:dyDescent="0.2">
      <c r="A10" s="1" t="s">
        <v>593</v>
      </c>
      <c r="B10" s="1">
        <v>14974</v>
      </c>
      <c r="C10" s="1">
        <v>4497</v>
      </c>
      <c r="D10" s="1">
        <v>1208</v>
      </c>
      <c r="E10" s="1">
        <v>933</v>
      </c>
      <c r="F10" s="1">
        <v>1838</v>
      </c>
      <c r="G10" s="1">
        <v>520</v>
      </c>
      <c r="H10" s="1">
        <v>3800</v>
      </c>
      <c r="I10" s="1">
        <v>1411</v>
      </c>
      <c r="J10" s="1">
        <v>767</v>
      </c>
    </row>
    <row r="11" spans="1:10" x14ac:dyDescent="0.2">
      <c r="A11" s="1" t="s">
        <v>594</v>
      </c>
      <c r="B11" s="1">
        <v>3739</v>
      </c>
      <c r="C11" s="1">
        <v>583</v>
      </c>
      <c r="D11" s="1">
        <v>189</v>
      </c>
      <c r="E11" s="1">
        <v>225</v>
      </c>
      <c r="F11" s="1">
        <v>559</v>
      </c>
      <c r="G11" s="1">
        <v>316</v>
      </c>
      <c r="H11" s="1">
        <v>1418</v>
      </c>
      <c r="I11" s="1">
        <v>260</v>
      </c>
      <c r="J11" s="1">
        <v>189</v>
      </c>
    </row>
    <row r="12" spans="1:10" x14ac:dyDescent="0.2">
      <c r="A12" s="1" t="s">
        <v>595</v>
      </c>
      <c r="B12" s="1">
        <v>6709</v>
      </c>
      <c r="C12" s="1">
        <v>1243</v>
      </c>
      <c r="D12" s="1">
        <v>311</v>
      </c>
      <c r="E12" s="1">
        <v>369</v>
      </c>
      <c r="F12" s="1">
        <v>888</v>
      </c>
      <c r="G12" s="1">
        <v>1234</v>
      </c>
      <c r="H12" s="1">
        <v>1867</v>
      </c>
      <c r="I12" s="1">
        <v>430</v>
      </c>
      <c r="J12" s="1">
        <v>367</v>
      </c>
    </row>
    <row r="13" spans="1:10" x14ac:dyDescent="0.2">
      <c r="A13" s="1" t="s">
        <v>596</v>
      </c>
      <c r="B13" s="1">
        <v>46568</v>
      </c>
      <c r="C13" s="1">
        <v>9299</v>
      </c>
      <c r="D13" s="1">
        <v>2079</v>
      </c>
      <c r="E13" s="1">
        <v>2690</v>
      </c>
      <c r="F13" s="1">
        <v>7296</v>
      </c>
      <c r="G13" s="1">
        <v>9868</v>
      </c>
      <c r="H13" s="1">
        <v>9579</v>
      </c>
      <c r="I13" s="1">
        <v>3410</v>
      </c>
      <c r="J13" s="1">
        <v>2347</v>
      </c>
    </row>
    <row r="14" spans="1:10" x14ac:dyDescent="0.2">
      <c r="A14" s="1" t="s">
        <v>597</v>
      </c>
      <c r="B14" s="1">
        <v>11006</v>
      </c>
      <c r="C14" s="1">
        <v>2339</v>
      </c>
      <c r="D14" s="1">
        <v>467</v>
      </c>
      <c r="E14" s="1">
        <v>975</v>
      </c>
      <c r="F14" s="1">
        <v>1507</v>
      </c>
      <c r="G14" s="1">
        <v>3177</v>
      </c>
      <c r="H14" s="1">
        <v>1054</v>
      </c>
      <c r="I14" s="1">
        <v>905</v>
      </c>
      <c r="J14" s="1">
        <v>582</v>
      </c>
    </row>
    <row r="15" spans="1:10" x14ac:dyDescent="0.2">
      <c r="A15" s="1" t="s">
        <v>602</v>
      </c>
      <c r="B15" s="1">
        <v>2696</v>
      </c>
      <c r="C15" s="1">
        <v>531</v>
      </c>
      <c r="D15" s="1">
        <v>163</v>
      </c>
      <c r="E15" s="1">
        <v>261</v>
      </c>
      <c r="F15" s="1">
        <v>810</v>
      </c>
      <c r="G15" s="1">
        <v>293</v>
      </c>
      <c r="H15" s="1">
        <v>596</v>
      </c>
      <c r="I15" s="1">
        <v>25</v>
      </c>
      <c r="J15" s="1">
        <v>17</v>
      </c>
    </row>
    <row r="17" spans="1:10" x14ac:dyDescent="0.2">
      <c r="A17" s="1" t="s">
        <v>545</v>
      </c>
      <c r="B17" s="1">
        <v>158798</v>
      </c>
      <c r="C17" s="1">
        <v>31476</v>
      </c>
      <c r="D17" s="1">
        <v>8043</v>
      </c>
      <c r="E17" s="1">
        <v>10567</v>
      </c>
      <c r="F17" s="1">
        <v>28042</v>
      </c>
      <c r="G17" s="1">
        <v>19053</v>
      </c>
      <c r="H17" s="1">
        <v>41589</v>
      </c>
      <c r="I17" s="1">
        <v>12183</v>
      </c>
      <c r="J17" s="1">
        <v>7845</v>
      </c>
    </row>
    <row r="18" spans="1:10" x14ac:dyDescent="0.2">
      <c r="A18" s="1" t="s">
        <v>601</v>
      </c>
      <c r="B18" s="1">
        <v>37446</v>
      </c>
      <c r="C18" s="1">
        <v>6859</v>
      </c>
      <c r="D18" s="1">
        <v>1924</v>
      </c>
      <c r="E18" s="1">
        <v>2634</v>
      </c>
      <c r="F18" s="1">
        <v>7112</v>
      </c>
      <c r="G18" s="1">
        <v>4002</v>
      </c>
      <c r="H18" s="1">
        <v>10175</v>
      </c>
      <c r="I18" s="1">
        <v>2785</v>
      </c>
      <c r="J18" s="1">
        <v>1955</v>
      </c>
    </row>
    <row r="19" spans="1:10" x14ac:dyDescent="0.2">
      <c r="A19" s="1" t="s">
        <v>600</v>
      </c>
      <c r="B19" s="1">
        <v>2001</v>
      </c>
      <c r="C19" s="1">
        <v>440</v>
      </c>
      <c r="D19" s="1">
        <v>159</v>
      </c>
      <c r="E19" s="1">
        <v>140</v>
      </c>
      <c r="F19" s="1">
        <v>288</v>
      </c>
      <c r="G19" s="1">
        <v>102</v>
      </c>
      <c r="H19" s="1">
        <v>614</v>
      </c>
      <c r="I19" s="1">
        <v>187</v>
      </c>
      <c r="J19" s="1">
        <v>71</v>
      </c>
    </row>
    <row r="20" spans="1:10" x14ac:dyDescent="0.2">
      <c r="A20" s="1" t="s">
        <v>599</v>
      </c>
      <c r="B20" s="1">
        <v>69035</v>
      </c>
      <c r="C20" s="1">
        <v>12936</v>
      </c>
      <c r="D20" s="1">
        <v>3438</v>
      </c>
      <c r="E20" s="1">
        <v>4428</v>
      </c>
      <c r="F20" s="1">
        <v>12830</v>
      </c>
      <c r="G20" s="1">
        <v>5285</v>
      </c>
      <c r="H20" s="1">
        <v>21223</v>
      </c>
      <c r="I20" s="1">
        <v>5339</v>
      </c>
      <c r="J20" s="1">
        <v>3556</v>
      </c>
    </row>
    <row r="21" spans="1:10" x14ac:dyDescent="0.2">
      <c r="A21" s="1" t="s">
        <v>598</v>
      </c>
      <c r="B21" s="1">
        <v>363</v>
      </c>
      <c r="C21" s="1">
        <v>127</v>
      </c>
      <c r="D21" s="1">
        <v>6</v>
      </c>
      <c r="E21" s="1">
        <v>9</v>
      </c>
      <c r="F21" s="1">
        <v>55</v>
      </c>
      <c r="G21" s="1">
        <v>22</v>
      </c>
      <c r="H21" s="1">
        <v>77</v>
      </c>
      <c r="I21" s="1">
        <v>32</v>
      </c>
      <c r="J21" s="1">
        <v>35</v>
      </c>
    </row>
    <row r="22" spans="1:10" x14ac:dyDescent="0.2">
      <c r="A22" s="1" t="s">
        <v>592</v>
      </c>
      <c r="B22" s="1">
        <v>2873</v>
      </c>
      <c r="C22" s="1">
        <v>751</v>
      </c>
      <c r="D22" s="1">
        <v>172</v>
      </c>
      <c r="E22" s="1">
        <v>129</v>
      </c>
      <c r="F22" s="1">
        <v>326</v>
      </c>
      <c r="G22" s="1">
        <v>153</v>
      </c>
      <c r="H22" s="1">
        <v>840</v>
      </c>
      <c r="I22" s="1">
        <v>317</v>
      </c>
      <c r="J22" s="1">
        <v>185</v>
      </c>
    </row>
    <row r="23" spans="1:10" x14ac:dyDescent="0.2">
      <c r="A23" s="1" t="s">
        <v>593</v>
      </c>
      <c r="B23" s="1">
        <v>7710</v>
      </c>
      <c r="C23" s="1">
        <v>2322</v>
      </c>
      <c r="D23" s="1">
        <v>617</v>
      </c>
      <c r="E23" s="1">
        <v>510</v>
      </c>
      <c r="F23" s="1">
        <v>919</v>
      </c>
      <c r="G23" s="1">
        <v>283</v>
      </c>
      <c r="H23" s="1">
        <v>1947</v>
      </c>
      <c r="I23" s="1">
        <v>738</v>
      </c>
      <c r="J23" s="1">
        <v>374</v>
      </c>
    </row>
    <row r="24" spans="1:10" x14ac:dyDescent="0.2">
      <c r="A24" s="1" t="s">
        <v>594</v>
      </c>
      <c r="B24" s="1">
        <v>1438</v>
      </c>
      <c r="C24" s="1">
        <v>208</v>
      </c>
      <c r="D24" s="1">
        <v>61</v>
      </c>
      <c r="E24" s="1">
        <v>88</v>
      </c>
      <c r="F24" s="1">
        <v>230</v>
      </c>
      <c r="G24" s="1">
        <v>140</v>
      </c>
      <c r="H24" s="1">
        <v>531</v>
      </c>
      <c r="I24" s="1">
        <v>119</v>
      </c>
      <c r="J24" s="1">
        <v>61</v>
      </c>
    </row>
    <row r="25" spans="1:10" x14ac:dyDescent="0.2">
      <c r="A25" s="1" t="s">
        <v>595</v>
      </c>
      <c r="B25" s="1">
        <v>3890</v>
      </c>
      <c r="C25" s="1">
        <v>687</v>
      </c>
      <c r="D25" s="1">
        <v>172</v>
      </c>
      <c r="E25" s="1">
        <v>219</v>
      </c>
      <c r="F25" s="1">
        <v>552</v>
      </c>
      <c r="G25" s="1">
        <v>856</v>
      </c>
      <c r="H25" s="1">
        <v>952</v>
      </c>
      <c r="I25" s="1">
        <v>261</v>
      </c>
      <c r="J25" s="1">
        <v>191</v>
      </c>
    </row>
    <row r="26" spans="1:10" x14ac:dyDescent="0.2">
      <c r="A26" s="1" t="s">
        <v>596</v>
      </c>
      <c r="B26" s="1">
        <v>24408</v>
      </c>
      <c r="C26" s="1">
        <v>4959</v>
      </c>
      <c r="D26" s="1">
        <v>1060</v>
      </c>
      <c r="E26" s="1">
        <v>1372</v>
      </c>
      <c r="F26" s="1">
        <v>3993</v>
      </c>
      <c r="G26" s="1">
        <v>5843</v>
      </c>
      <c r="H26" s="1">
        <v>4263</v>
      </c>
      <c r="I26" s="1">
        <v>1835</v>
      </c>
      <c r="J26" s="1">
        <v>1083</v>
      </c>
    </row>
    <row r="27" spans="1:10" x14ac:dyDescent="0.2">
      <c r="A27" s="1" t="s">
        <v>597</v>
      </c>
      <c r="B27" s="1">
        <v>7460</v>
      </c>
      <c r="C27" s="1">
        <v>1798</v>
      </c>
      <c r="D27" s="1">
        <v>285</v>
      </c>
      <c r="E27" s="1">
        <v>780</v>
      </c>
      <c r="F27" s="1">
        <v>1070</v>
      </c>
      <c r="G27" s="1">
        <v>2101</v>
      </c>
      <c r="H27" s="1">
        <v>564</v>
      </c>
      <c r="I27" s="1">
        <v>545</v>
      </c>
      <c r="J27" s="1">
        <v>317</v>
      </c>
    </row>
    <row r="28" spans="1:10" x14ac:dyDescent="0.2">
      <c r="A28" s="1" t="s">
        <v>113</v>
      </c>
      <c r="B28" s="1">
        <v>2174</v>
      </c>
      <c r="C28" s="1">
        <v>389</v>
      </c>
      <c r="D28" s="1">
        <v>149</v>
      </c>
      <c r="E28" s="1">
        <v>258</v>
      </c>
      <c r="F28" s="1">
        <v>667</v>
      </c>
      <c r="G28" s="1">
        <v>266</v>
      </c>
      <c r="H28" s="1">
        <v>403</v>
      </c>
      <c r="I28" s="1">
        <v>25</v>
      </c>
      <c r="J28" s="1">
        <v>17</v>
      </c>
    </row>
    <row r="30" spans="1:10" x14ac:dyDescent="0.2">
      <c r="A30" s="1" t="s">
        <v>544</v>
      </c>
      <c r="B30" s="1">
        <v>145890</v>
      </c>
      <c r="C30" s="1">
        <v>28035</v>
      </c>
      <c r="D30" s="1">
        <v>7889</v>
      </c>
      <c r="E30" s="1">
        <v>9270</v>
      </c>
      <c r="F30" s="1">
        <v>24973</v>
      </c>
      <c r="G30" s="1">
        <v>14317</v>
      </c>
      <c r="H30" s="1">
        <v>42015</v>
      </c>
      <c r="I30" s="1">
        <v>11360</v>
      </c>
      <c r="J30" s="1">
        <v>8031</v>
      </c>
    </row>
    <row r="31" spans="1:10" x14ac:dyDescent="0.2">
      <c r="A31" s="1" t="s">
        <v>601</v>
      </c>
      <c r="B31" s="1">
        <v>7187</v>
      </c>
      <c r="C31" s="1">
        <v>1261</v>
      </c>
      <c r="D31" s="1">
        <v>510</v>
      </c>
      <c r="E31" s="1">
        <v>502</v>
      </c>
      <c r="F31" s="1">
        <v>1119</v>
      </c>
      <c r="G31" s="1">
        <v>379</v>
      </c>
      <c r="H31" s="1">
        <v>2358</v>
      </c>
      <c r="I31" s="1">
        <v>575</v>
      </c>
      <c r="J31" s="1">
        <v>483</v>
      </c>
    </row>
    <row r="32" spans="1:10" x14ac:dyDescent="0.2">
      <c r="A32" s="1" t="s">
        <v>600</v>
      </c>
      <c r="B32" s="1">
        <v>32907</v>
      </c>
      <c r="C32" s="1">
        <v>5888</v>
      </c>
      <c r="D32" s="1">
        <v>1720</v>
      </c>
      <c r="E32" s="1">
        <v>2239</v>
      </c>
      <c r="F32" s="1">
        <v>6232</v>
      </c>
      <c r="G32" s="1">
        <v>3154</v>
      </c>
      <c r="H32" s="1">
        <v>9423</v>
      </c>
      <c r="I32" s="1">
        <v>2491</v>
      </c>
      <c r="J32" s="1">
        <v>1760</v>
      </c>
    </row>
    <row r="33" spans="1:10" x14ac:dyDescent="0.2">
      <c r="A33" s="1" t="s">
        <v>599</v>
      </c>
      <c r="B33" s="1">
        <v>64189</v>
      </c>
      <c r="C33" s="1">
        <v>11977</v>
      </c>
      <c r="D33" s="1">
        <v>3393</v>
      </c>
      <c r="E33" s="1">
        <v>4145</v>
      </c>
      <c r="F33" s="1">
        <v>11812</v>
      </c>
      <c r="G33" s="1">
        <v>4695</v>
      </c>
      <c r="H33" s="1">
        <v>19756</v>
      </c>
      <c r="I33" s="1">
        <v>5056</v>
      </c>
      <c r="J33" s="1">
        <v>3355</v>
      </c>
    </row>
    <row r="34" spans="1:10" x14ac:dyDescent="0.2">
      <c r="A34" s="1" t="s">
        <v>598</v>
      </c>
      <c r="B34" s="1">
        <v>389</v>
      </c>
      <c r="C34" s="1">
        <v>122</v>
      </c>
      <c r="D34" s="1">
        <v>15</v>
      </c>
      <c r="E34" s="1">
        <v>12</v>
      </c>
      <c r="F34" s="1">
        <v>73</v>
      </c>
      <c r="G34" s="1">
        <v>27</v>
      </c>
      <c r="H34" s="1">
        <v>72</v>
      </c>
      <c r="I34" s="1">
        <v>36</v>
      </c>
      <c r="J34" s="1">
        <v>32</v>
      </c>
    </row>
    <row r="35" spans="1:10" x14ac:dyDescent="0.2">
      <c r="A35" s="1" t="s">
        <v>592</v>
      </c>
      <c r="B35" s="1">
        <v>2606</v>
      </c>
      <c r="C35" s="1">
        <v>658</v>
      </c>
      <c r="D35" s="1">
        <v>178</v>
      </c>
      <c r="E35" s="1">
        <v>146</v>
      </c>
      <c r="F35" s="1">
        <v>270</v>
      </c>
      <c r="G35" s="1">
        <v>143</v>
      </c>
      <c r="H35" s="1">
        <v>752</v>
      </c>
      <c r="I35" s="1">
        <v>284</v>
      </c>
      <c r="J35" s="1">
        <v>175</v>
      </c>
    </row>
    <row r="36" spans="1:10" x14ac:dyDescent="0.2">
      <c r="A36" s="1" t="s">
        <v>593</v>
      </c>
      <c r="B36" s="1">
        <v>7264</v>
      </c>
      <c r="C36" s="1">
        <v>2175</v>
      </c>
      <c r="D36" s="1">
        <v>591</v>
      </c>
      <c r="E36" s="1">
        <v>423</v>
      </c>
      <c r="F36" s="1">
        <v>919</v>
      </c>
      <c r="G36" s="1">
        <v>237</v>
      </c>
      <c r="H36" s="1">
        <v>1853</v>
      </c>
      <c r="I36" s="1">
        <v>673</v>
      </c>
      <c r="J36" s="1">
        <v>393</v>
      </c>
    </row>
    <row r="37" spans="1:10" x14ac:dyDescent="0.2">
      <c r="A37" s="1" t="s">
        <v>594</v>
      </c>
      <c r="B37" s="1">
        <v>2301</v>
      </c>
      <c r="C37" s="1">
        <v>375</v>
      </c>
      <c r="D37" s="1">
        <v>128</v>
      </c>
      <c r="E37" s="1">
        <v>137</v>
      </c>
      <c r="F37" s="1">
        <v>329</v>
      </c>
      <c r="G37" s="1">
        <v>176</v>
      </c>
      <c r="H37" s="1">
        <v>887</v>
      </c>
      <c r="I37" s="1">
        <v>141</v>
      </c>
      <c r="J37" s="1">
        <v>128</v>
      </c>
    </row>
    <row r="38" spans="1:10" x14ac:dyDescent="0.2">
      <c r="A38" s="1" t="s">
        <v>595</v>
      </c>
      <c r="B38" s="1">
        <v>2819</v>
      </c>
      <c r="C38" s="1">
        <v>556</v>
      </c>
      <c r="D38" s="1">
        <v>139</v>
      </c>
      <c r="E38" s="1">
        <v>150</v>
      </c>
      <c r="F38" s="1">
        <v>336</v>
      </c>
      <c r="G38" s="1">
        <v>378</v>
      </c>
      <c r="H38" s="1">
        <v>915</v>
      </c>
      <c r="I38" s="1">
        <v>169</v>
      </c>
      <c r="J38" s="1">
        <v>176</v>
      </c>
    </row>
    <row r="39" spans="1:10" x14ac:dyDescent="0.2">
      <c r="A39" s="1" t="s">
        <v>596</v>
      </c>
      <c r="B39" s="1">
        <v>22160</v>
      </c>
      <c r="C39" s="1">
        <v>4340</v>
      </c>
      <c r="D39" s="1">
        <v>1019</v>
      </c>
      <c r="E39" s="1">
        <v>1318</v>
      </c>
      <c r="F39" s="1">
        <v>3303</v>
      </c>
      <c r="G39" s="1">
        <v>4025</v>
      </c>
      <c r="H39" s="1">
        <v>5316</v>
      </c>
      <c r="I39" s="1">
        <v>1575</v>
      </c>
      <c r="J39" s="1">
        <v>1264</v>
      </c>
    </row>
    <row r="40" spans="1:10" x14ac:dyDescent="0.2">
      <c r="A40" s="1" t="s">
        <v>597</v>
      </c>
      <c r="B40" s="1">
        <v>3546</v>
      </c>
      <c r="C40" s="1">
        <v>541</v>
      </c>
      <c r="D40" s="1">
        <v>182</v>
      </c>
      <c r="E40" s="1">
        <v>195</v>
      </c>
      <c r="F40" s="1">
        <v>437</v>
      </c>
      <c r="G40" s="1">
        <v>1076</v>
      </c>
      <c r="H40" s="1">
        <v>490</v>
      </c>
      <c r="I40" s="1">
        <v>360</v>
      </c>
      <c r="J40" s="1">
        <v>265</v>
      </c>
    </row>
    <row r="41" spans="1:10" x14ac:dyDescent="0.2">
      <c r="A41" s="1" t="s">
        <v>113</v>
      </c>
      <c r="B41" s="1">
        <v>522</v>
      </c>
      <c r="C41" s="1">
        <v>142</v>
      </c>
      <c r="D41" s="1">
        <v>14</v>
      </c>
      <c r="E41" s="1">
        <v>3</v>
      </c>
      <c r="F41" s="1">
        <v>143</v>
      </c>
      <c r="G41" s="1">
        <v>27</v>
      </c>
      <c r="H41" s="1">
        <v>193</v>
      </c>
      <c r="I41" s="1">
        <v>0</v>
      </c>
      <c r="J41" s="1">
        <v>0</v>
      </c>
    </row>
    <row r="42" spans="1:10" x14ac:dyDescent="0.2">
      <c r="A42" s="31" t="s">
        <v>547</v>
      </c>
      <c r="B42" s="31"/>
      <c r="C42" s="31"/>
      <c r="D42" s="31"/>
      <c r="E42" s="31"/>
      <c r="F42" s="31"/>
      <c r="G42" s="31"/>
      <c r="H42" s="31"/>
      <c r="I42" s="31"/>
      <c r="J42" s="31"/>
    </row>
  </sheetData>
  <mergeCells count="1">
    <mergeCell ref="A42:J4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19ABD-CF6A-4152-B6F2-41CF0B0CC70E}">
  <dimension ref="A1:AC60"/>
  <sheetViews>
    <sheetView view="pageBreakPreview" zoomScale="125" zoomScaleNormal="100" zoomScaleSheetLayoutView="125" workbookViewId="0">
      <selection activeCell="E18" sqref="E18"/>
    </sheetView>
  </sheetViews>
  <sheetFormatPr defaultColWidth="8.85546875" defaultRowHeight="11.25" x14ac:dyDescent="0.2"/>
  <cols>
    <col min="1" max="1" width="8.85546875" style="12"/>
    <col min="2" max="4" width="6.28515625" style="1" customWidth="1"/>
    <col min="5" max="16" width="5" style="1" customWidth="1"/>
    <col min="17" max="17" width="8.85546875" style="12"/>
    <col min="18" max="29" width="5.5703125" style="1" customWidth="1"/>
    <col min="30" max="16384" width="8.85546875" style="1"/>
  </cols>
  <sheetData>
    <row r="1" spans="1:29" ht="9.6" customHeight="1" x14ac:dyDescent="0.2">
      <c r="A1" s="12" t="s">
        <v>552</v>
      </c>
      <c r="Q1" s="12" t="s">
        <v>552</v>
      </c>
    </row>
    <row r="2" spans="1:29" ht="9.6" customHeight="1" x14ac:dyDescent="0.2">
      <c r="A2" s="19"/>
      <c r="B2" s="32" t="s">
        <v>0</v>
      </c>
      <c r="C2" s="32"/>
      <c r="D2" s="32"/>
      <c r="E2" s="32" t="s">
        <v>1</v>
      </c>
      <c r="F2" s="32"/>
      <c r="G2" s="32"/>
      <c r="H2" s="32" t="s">
        <v>2</v>
      </c>
      <c r="I2" s="32"/>
      <c r="J2" s="32"/>
      <c r="K2" s="32" t="s">
        <v>3</v>
      </c>
      <c r="L2" s="32"/>
      <c r="M2" s="32"/>
      <c r="N2" s="32" t="s">
        <v>4</v>
      </c>
      <c r="O2" s="32"/>
      <c r="P2" s="33"/>
      <c r="Q2" s="19"/>
      <c r="R2" s="32" t="s">
        <v>5</v>
      </c>
      <c r="S2" s="32"/>
      <c r="T2" s="32"/>
      <c r="U2" s="32" t="s">
        <v>6</v>
      </c>
      <c r="V2" s="32"/>
      <c r="W2" s="32"/>
      <c r="X2" s="32" t="s">
        <v>7</v>
      </c>
      <c r="Y2" s="32"/>
      <c r="Z2" s="32"/>
      <c r="AA2" s="32" t="s">
        <v>8</v>
      </c>
      <c r="AB2" s="32"/>
      <c r="AC2" s="33"/>
    </row>
    <row r="3" spans="1:29" s="13" customFormat="1" ht="9.6" customHeight="1" x14ac:dyDescent="0.2">
      <c r="A3" s="20" t="s">
        <v>533</v>
      </c>
      <c r="B3" s="4" t="s">
        <v>0</v>
      </c>
      <c r="C3" s="4" t="s">
        <v>24</v>
      </c>
      <c r="D3" s="4" t="s">
        <v>25</v>
      </c>
      <c r="E3" s="4" t="s">
        <v>0</v>
      </c>
      <c r="F3" s="4" t="s">
        <v>24</v>
      </c>
      <c r="G3" s="4" t="s">
        <v>25</v>
      </c>
      <c r="H3" s="4" t="s">
        <v>0</v>
      </c>
      <c r="I3" s="4" t="s">
        <v>24</v>
      </c>
      <c r="J3" s="4" t="s">
        <v>25</v>
      </c>
      <c r="K3" s="4" t="s">
        <v>0</v>
      </c>
      <c r="L3" s="4" t="s">
        <v>24</v>
      </c>
      <c r="M3" s="4" t="s">
        <v>25</v>
      </c>
      <c r="N3" s="4" t="s">
        <v>0</v>
      </c>
      <c r="O3" s="4" t="s">
        <v>24</v>
      </c>
      <c r="P3" s="5" t="s">
        <v>25</v>
      </c>
      <c r="Q3" s="20" t="s">
        <v>533</v>
      </c>
      <c r="R3" s="4" t="s">
        <v>0</v>
      </c>
      <c r="S3" s="4" t="s">
        <v>24</v>
      </c>
      <c r="T3" s="4" t="s">
        <v>25</v>
      </c>
      <c r="U3" s="4" t="s">
        <v>0</v>
      </c>
      <c r="V3" s="4" t="s">
        <v>24</v>
      </c>
      <c r="W3" s="4" t="s">
        <v>25</v>
      </c>
      <c r="X3" s="4" t="s">
        <v>0</v>
      </c>
      <c r="Y3" s="4" t="s">
        <v>24</v>
      </c>
      <c r="Z3" s="4" t="s">
        <v>25</v>
      </c>
      <c r="AA3" s="4" t="s">
        <v>0</v>
      </c>
      <c r="AB3" s="4" t="s">
        <v>24</v>
      </c>
      <c r="AC3" s="5" t="s">
        <v>25</v>
      </c>
    </row>
    <row r="4" spans="1:29" x14ac:dyDescent="0.2">
      <c r="A4" s="12" t="s">
        <v>546</v>
      </c>
      <c r="B4" s="1">
        <v>304688</v>
      </c>
      <c r="C4" s="1">
        <v>158798</v>
      </c>
      <c r="D4" s="1">
        <v>145890</v>
      </c>
      <c r="E4" s="1">
        <v>59511</v>
      </c>
      <c r="F4" s="1">
        <v>31476</v>
      </c>
      <c r="G4" s="1">
        <v>28035</v>
      </c>
      <c r="H4" s="1">
        <v>15932</v>
      </c>
      <c r="I4" s="1">
        <v>8043</v>
      </c>
      <c r="J4" s="1">
        <v>7889</v>
      </c>
      <c r="K4" s="1">
        <v>19837</v>
      </c>
      <c r="L4" s="1">
        <v>10567</v>
      </c>
      <c r="M4" s="1">
        <v>9270</v>
      </c>
      <c r="N4" s="1">
        <v>53015</v>
      </c>
      <c r="O4" s="1">
        <v>28042</v>
      </c>
      <c r="P4" s="1">
        <v>24973</v>
      </c>
      <c r="Q4" s="12" t="s">
        <v>546</v>
      </c>
      <c r="R4" s="1">
        <v>33370</v>
      </c>
      <c r="S4" s="1">
        <v>19053</v>
      </c>
      <c r="T4" s="1">
        <v>14317</v>
      </c>
      <c r="U4" s="1">
        <v>83604</v>
      </c>
      <c r="V4" s="1">
        <v>41589</v>
      </c>
      <c r="W4" s="1">
        <v>42015</v>
      </c>
      <c r="X4" s="1">
        <v>23543</v>
      </c>
      <c r="Y4" s="1">
        <v>12183</v>
      </c>
      <c r="Z4" s="1">
        <v>11360</v>
      </c>
      <c r="AA4" s="1">
        <v>15876</v>
      </c>
      <c r="AB4" s="1">
        <v>7845</v>
      </c>
      <c r="AC4" s="1">
        <v>8031</v>
      </c>
    </row>
    <row r="5" spans="1:29" x14ac:dyDescent="0.2">
      <c r="A5" s="12" t="s">
        <v>9</v>
      </c>
      <c r="B5" s="1">
        <v>52998</v>
      </c>
      <c r="C5" s="1">
        <v>27495</v>
      </c>
      <c r="D5" s="1">
        <v>25503</v>
      </c>
      <c r="E5" s="1">
        <v>10175</v>
      </c>
      <c r="F5" s="1">
        <v>5320</v>
      </c>
      <c r="G5" s="1">
        <v>4855</v>
      </c>
      <c r="H5" s="1">
        <v>2770</v>
      </c>
      <c r="I5" s="1">
        <v>1438</v>
      </c>
      <c r="J5" s="1">
        <v>1332</v>
      </c>
      <c r="K5" s="1">
        <v>3247</v>
      </c>
      <c r="L5" s="1">
        <v>1674</v>
      </c>
      <c r="M5" s="1">
        <v>1573</v>
      </c>
      <c r="N5" s="1">
        <v>9197</v>
      </c>
      <c r="O5" s="1">
        <v>4693</v>
      </c>
      <c r="P5" s="1">
        <v>4504</v>
      </c>
      <c r="Q5" s="12" t="s">
        <v>9</v>
      </c>
      <c r="R5" s="1">
        <v>5360</v>
      </c>
      <c r="S5" s="1">
        <v>2858</v>
      </c>
      <c r="T5" s="1">
        <v>2502</v>
      </c>
      <c r="U5" s="1">
        <v>15245</v>
      </c>
      <c r="V5" s="1">
        <v>7876</v>
      </c>
      <c r="W5" s="1">
        <v>7369</v>
      </c>
      <c r="X5" s="1">
        <v>4316</v>
      </c>
      <c r="Y5" s="1">
        <v>2258</v>
      </c>
      <c r="Z5" s="1">
        <v>2058</v>
      </c>
      <c r="AA5" s="1">
        <v>2688</v>
      </c>
      <c r="AB5" s="1">
        <v>1378</v>
      </c>
      <c r="AC5" s="1">
        <v>1310</v>
      </c>
    </row>
    <row r="6" spans="1:29" x14ac:dyDescent="0.2">
      <c r="A6" s="12" t="s">
        <v>542</v>
      </c>
      <c r="B6" s="1">
        <v>46833</v>
      </c>
      <c r="C6" s="1">
        <v>24391</v>
      </c>
      <c r="D6" s="1">
        <v>22442</v>
      </c>
      <c r="E6" s="1">
        <v>8744</v>
      </c>
      <c r="F6" s="1">
        <v>4601</v>
      </c>
      <c r="G6" s="1">
        <v>4143</v>
      </c>
      <c r="H6" s="1">
        <v>2514</v>
      </c>
      <c r="I6" s="1">
        <v>1296</v>
      </c>
      <c r="J6" s="1">
        <v>1218</v>
      </c>
      <c r="K6" s="1">
        <v>2940</v>
      </c>
      <c r="L6" s="1">
        <v>1496</v>
      </c>
      <c r="M6" s="1">
        <v>1444</v>
      </c>
      <c r="N6" s="1">
        <v>8117</v>
      </c>
      <c r="O6" s="1">
        <v>4254</v>
      </c>
      <c r="P6" s="1">
        <v>3863</v>
      </c>
      <c r="Q6" s="12" t="s">
        <v>542</v>
      </c>
      <c r="R6" s="1">
        <v>3947</v>
      </c>
      <c r="S6" s="1">
        <v>2047</v>
      </c>
      <c r="T6" s="1">
        <v>1900</v>
      </c>
      <c r="U6" s="1">
        <v>13953</v>
      </c>
      <c r="V6" s="1">
        <v>7306</v>
      </c>
      <c r="W6" s="1">
        <v>6647</v>
      </c>
      <c r="X6" s="1">
        <v>3976</v>
      </c>
      <c r="Y6" s="1">
        <v>2032</v>
      </c>
      <c r="Z6" s="1">
        <v>1944</v>
      </c>
      <c r="AA6" s="1">
        <v>2642</v>
      </c>
      <c r="AB6" s="1">
        <v>1359</v>
      </c>
      <c r="AC6" s="1">
        <v>1283</v>
      </c>
    </row>
    <row r="7" spans="1:29" x14ac:dyDescent="0.2">
      <c r="A7" s="12" t="s">
        <v>543</v>
      </c>
      <c r="B7" s="1">
        <v>43333</v>
      </c>
      <c r="C7" s="1">
        <v>22614</v>
      </c>
      <c r="D7" s="1">
        <v>20719</v>
      </c>
      <c r="E7" s="1">
        <v>8491</v>
      </c>
      <c r="F7" s="1">
        <v>4388</v>
      </c>
      <c r="G7" s="1">
        <v>4103</v>
      </c>
      <c r="H7" s="1">
        <v>2470</v>
      </c>
      <c r="I7" s="1">
        <v>1291</v>
      </c>
      <c r="J7" s="1">
        <v>1179</v>
      </c>
      <c r="K7" s="1">
        <v>2839</v>
      </c>
      <c r="L7" s="1">
        <v>1500</v>
      </c>
      <c r="M7" s="1">
        <v>1339</v>
      </c>
      <c r="N7" s="1">
        <v>7347</v>
      </c>
      <c r="O7" s="1">
        <v>3885</v>
      </c>
      <c r="P7" s="1">
        <v>3462</v>
      </c>
      <c r="Q7" s="12" t="s">
        <v>543</v>
      </c>
      <c r="R7" s="1">
        <v>3702</v>
      </c>
      <c r="S7" s="1">
        <v>1880</v>
      </c>
      <c r="T7" s="1">
        <v>1822</v>
      </c>
      <c r="U7" s="1">
        <v>12439</v>
      </c>
      <c r="V7" s="1">
        <v>6540</v>
      </c>
      <c r="W7" s="1">
        <v>5899</v>
      </c>
      <c r="X7" s="1">
        <v>3548</v>
      </c>
      <c r="Y7" s="1">
        <v>1825</v>
      </c>
      <c r="Z7" s="1">
        <v>1723</v>
      </c>
      <c r="AA7" s="1">
        <v>2497</v>
      </c>
      <c r="AB7" s="1">
        <v>1305</v>
      </c>
      <c r="AC7" s="1">
        <v>1192</v>
      </c>
    </row>
    <row r="8" spans="1:29" x14ac:dyDescent="0.2">
      <c r="A8" s="12" t="s">
        <v>10</v>
      </c>
      <c r="B8" s="1">
        <v>32667</v>
      </c>
      <c r="C8" s="1">
        <v>16485</v>
      </c>
      <c r="D8" s="1">
        <v>16182</v>
      </c>
      <c r="E8" s="1">
        <v>6724</v>
      </c>
      <c r="F8" s="1">
        <v>3516</v>
      </c>
      <c r="G8" s="1">
        <v>3208</v>
      </c>
      <c r="H8" s="1">
        <v>1580</v>
      </c>
      <c r="I8" s="1">
        <v>696</v>
      </c>
      <c r="J8" s="1">
        <v>884</v>
      </c>
      <c r="K8" s="1">
        <v>2100</v>
      </c>
      <c r="L8" s="1">
        <v>1140</v>
      </c>
      <c r="M8" s="1">
        <v>960</v>
      </c>
      <c r="N8" s="1">
        <v>6140</v>
      </c>
      <c r="O8" s="1">
        <v>3164</v>
      </c>
      <c r="P8" s="1">
        <v>2976</v>
      </c>
      <c r="Q8" s="12" t="s">
        <v>10</v>
      </c>
      <c r="R8" s="1">
        <v>4434</v>
      </c>
      <c r="S8" s="1">
        <v>2484</v>
      </c>
      <c r="T8" s="1">
        <v>1950</v>
      </c>
      <c r="U8" s="1">
        <v>7758</v>
      </c>
      <c r="V8" s="1">
        <v>3589</v>
      </c>
      <c r="W8" s="1">
        <v>4169</v>
      </c>
      <c r="X8" s="1">
        <v>2358</v>
      </c>
      <c r="Y8" s="1">
        <v>1168</v>
      </c>
      <c r="Z8" s="1">
        <v>1190</v>
      </c>
      <c r="AA8" s="1">
        <v>1573</v>
      </c>
      <c r="AB8" s="1">
        <v>728</v>
      </c>
      <c r="AC8" s="1">
        <v>845</v>
      </c>
    </row>
    <row r="9" spans="1:29" x14ac:dyDescent="0.2">
      <c r="A9" s="12" t="s">
        <v>11</v>
      </c>
      <c r="B9" s="1">
        <v>26404</v>
      </c>
      <c r="C9" s="1">
        <v>13136</v>
      </c>
      <c r="D9" s="1">
        <v>13268</v>
      </c>
      <c r="E9" s="1">
        <v>5481</v>
      </c>
      <c r="F9" s="1">
        <v>2820</v>
      </c>
      <c r="G9" s="1">
        <v>2661</v>
      </c>
      <c r="H9" s="1">
        <v>1122</v>
      </c>
      <c r="I9" s="1">
        <v>500</v>
      </c>
      <c r="J9" s="1">
        <v>622</v>
      </c>
      <c r="K9" s="1">
        <v>1821</v>
      </c>
      <c r="L9" s="1">
        <v>1011</v>
      </c>
      <c r="M9" s="1">
        <v>810</v>
      </c>
      <c r="N9" s="1">
        <v>4908</v>
      </c>
      <c r="O9" s="1">
        <v>2562</v>
      </c>
      <c r="P9" s="1">
        <v>2346</v>
      </c>
      <c r="Q9" s="12" t="s">
        <v>11</v>
      </c>
      <c r="R9" s="1">
        <v>4312</v>
      </c>
      <c r="S9" s="1">
        <v>2560</v>
      </c>
      <c r="T9" s="1">
        <v>1752</v>
      </c>
      <c r="U9" s="1">
        <v>5733</v>
      </c>
      <c r="V9" s="1">
        <v>2311</v>
      </c>
      <c r="W9" s="1">
        <v>3422</v>
      </c>
      <c r="X9" s="1">
        <v>1793</v>
      </c>
      <c r="Y9" s="1">
        <v>832</v>
      </c>
      <c r="Z9" s="1">
        <v>961</v>
      </c>
      <c r="AA9" s="1">
        <v>1234</v>
      </c>
      <c r="AB9" s="1">
        <v>540</v>
      </c>
      <c r="AC9" s="1">
        <v>694</v>
      </c>
    </row>
    <row r="10" spans="1:29" x14ac:dyDescent="0.2">
      <c r="A10" s="12" t="s">
        <v>12</v>
      </c>
      <c r="B10" s="1">
        <v>20854</v>
      </c>
      <c r="C10" s="1">
        <v>10488</v>
      </c>
      <c r="D10" s="1">
        <v>10366</v>
      </c>
      <c r="E10" s="1">
        <v>4285</v>
      </c>
      <c r="F10" s="1">
        <v>2339</v>
      </c>
      <c r="G10" s="1">
        <v>1946</v>
      </c>
      <c r="H10" s="1">
        <v>905</v>
      </c>
      <c r="I10" s="1">
        <v>408</v>
      </c>
      <c r="J10" s="1">
        <v>497</v>
      </c>
      <c r="K10" s="1">
        <v>1314</v>
      </c>
      <c r="L10" s="1">
        <v>658</v>
      </c>
      <c r="M10" s="1">
        <v>656</v>
      </c>
      <c r="N10" s="1">
        <v>3611</v>
      </c>
      <c r="O10" s="1">
        <v>1884</v>
      </c>
      <c r="P10" s="1">
        <v>1727</v>
      </c>
      <c r="Q10" s="12" t="s">
        <v>12</v>
      </c>
      <c r="R10" s="1">
        <v>3284</v>
      </c>
      <c r="S10" s="1">
        <v>1945</v>
      </c>
      <c r="T10" s="1">
        <v>1339</v>
      </c>
      <c r="U10" s="1">
        <v>4998</v>
      </c>
      <c r="V10" s="1">
        <v>2153</v>
      </c>
      <c r="W10" s="1">
        <v>2845</v>
      </c>
      <c r="X10" s="1">
        <v>1470</v>
      </c>
      <c r="Y10" s="1">
        <v>706</v>
      </c>
      <c r="Z10" s="1">
        <v>764</v>
      </c>
      <c r="AA10" s="1">
        <v>987</v>
      </c>
      <c r="AB10" s="1">
        <v>395</v>
      </c>
      <c r="AC10" s="1">
        <v>592</v>
      </c>
    </row>
    <row r="11" spans="1:29" x14ac:dyDescent="0.2">
      <c r="A11" s="12" t="s">
        <v>13</v>
      </c>
      <c r="B11" s="1">
        <v>16705</v>
      </c>
      <c r="C11" s="1">
        <v>8655</v>
      </c>
      <c r="D11" s="1">
        <v>8050</v>
      </c>
      <c r="E11" s="1">
        <v>3224</v>
      </c>
      <c r="F11" s="1">
        <v>1732</v>
      </c>
      <c r="G11" s="1">
        <v>1492</v>
      </c>
      <c r="H11" s="1">
        <v>864</v>
      </c>
      <c r="I11" s="1">
        <v>438</v>
      </c>
      <c r="J11" s="1">
        <v>426</v>
      </c>
      <c r="K11" s="1">
        <v>1125</v>
      </c>
      <c r="L11" s="1">
        <v>608</v>
      </c>
      <c r="M11" s="1">
        <v>517</v>
      </c>
      <c r="N11" s="1">
        <v>2949</v>
      </c>
      <c r="O11" s="1">
        <v>1549</v>
      </c>
      <c r="P11" s="1">
        <v>1400</v>
      </c>
      <c r="Q11" s="12" t="s">
        <v>13</v>
      </c>
      <c r="R11" s="1">
        <v>2508</v>
      </c>
      <c r="S11" s="1">
        <v>1509</v>
      </c>
      <c r="T11" s="1">
        <v>999</v>
      </c>
      <c r="U11" s="1">
        <v>3991</v>
      </c>
      <c r="V11" s="1">
        <v>1863</v>
      </c>
      <c r="W11" s="1">
        <v>2128</v>
      </c>
      <c r="X11" s="1">
        <v>1212</v>
      </c>
      <c r="Y11" s="1">
        <v>579</v>
      </c>
      <c r="Z11" s="1">
        <v>633</v>
      </c>
      <c r="AA11" s="1">
        <v>832</v>
      </c>
      <c r="AB11" s="1">
        <v>377</v>
      </c>
      <c r="AC11" s="1">
        <v>455</v>
      </c>
    </row>
    <row r="12" spans="1:29" x14ac:dyDescent="0.2">
      <c r="A12" s="12" t="s">
        <v>14</v>
      </c>
      <c r="B12" s="1">
        <v>13610</v>
      </c>
      <c r="C12" s="1">
        <v>7025</v>
      </c>
      <c r="D12" s="1">
        <v>6585</v>
      </c>
      <c r="E12" s="1">
        <v>2531</v>
      </c>
      <c r="F12" s="1">
        <v>1356</v>
      </c>
      <c r="G12" s="1">
        <v>1175</v>
      </c>
      <c r="H12" s="1">
        <v>720</v>
      </c>
      <c r="I12" s="1">
        <v>361</v>
      </c>
      <c r="J12" s="1">
        <v>359</v>
      </c>
      <c r="K12" s="1">
        <v>893</v>
      </c>
      <c r="L12" s="1">
        <v>492</v>
      </c>
      <c r="M12" s="1">
        <v>401</v>
      </c>
      <c r="N12" s="1">
        <v>2297</v>
      </c>
      <c r="O12" s="1">
        <v>1201</v>
      </c>
      <c r="P12" s="1">
        <v>1096</v>
      </c>
      <c r="Q12" s="12" t="s">
        <v>14</v>
      </c>
      <c r="R12" s="1">
        <v>1797</v>
      </c>
      <c r="S12" s="1">
        <v>1142</v>
      </c>
      <c r="T12" s="1">
        <v>655</v>
      </c>
      <c r="U12" s="1">
        <v>3687</v>
      </c>
      <c r="V12" s="1">
        <v>1653</v>
      </c>
      <c r="W12" s="1">
        <v>2034</v>
      </c>
      <c r="X12" s="1">
        <v>1009</v>
      </c>
      <c r="Y12" s="1">
        <v>517</v>
      </c>
      <c r="Z12" s="1">
        <v>492</v>
      </c>
      <c r="AA12" s="1">
        <v>676</v>
      </c>
      <c r="AB12" s="1">
        <v>303</v>
      </c>
      <c r="AC12" s="1">
        <v>373</v>
      </c>
    </row>
    <row r="13" spans="1:29" x14ac:dyDescent="0.2">
      <c r="A13" s="12" t="s">
        <v>15</v>
      </c>
      <c r="B13" s="1">
        <v>12176</v>
      </c>
      <c r="C13" s="1">
        <v>6554</v>
      </c>
      <c r="D13" s="1">
        <v>5622</v>
      </c>
      <c r="E13" s="1">
        <v>2277</v>
      </c>
      <c r="F13" s="1">
        <v>1235</v>
      </c>
      <c r="G13" s="1">
        <v>1042</v>
      </c>
      <c r="H13" s="1">
        <v>628</v>
      </c>
      <c r="I13" s="1">
        <v>298</v>
      </c>
      <c r="J13" s="1">
        <v>330</v>
      </c>
      <c r="K13" s="1">
        <v>823</v>
      </c>
      <c r="L13" s="1">
        <v>457</v>
      </c>
      <c r="M13" s="1">
        <v>366</v>
      </c>
      <c r="N13" s="1">
        <v>2145</v>
      </c>
      <c r="O13" s="1">
        <v>1200</v>
      </c>
      <c r="P13" s="1">
        <v>945</v>
      </c>
      <c r="Q13" s="12" t="s">
        <v>15</v>
      </c>
      <c r="R13" s="1">
        <v>1354</v>
      </c>
      <c r="S13" s="1">
        <v>907</v>
      </c>
      <c r="T13" s="1">
        <v>447</v>
      </c>
      <c r="U13" s="1">
        <v>3475</v>
      </c>
      <c r="V13" s="1">
        <v>1708</v>
      </c>
      <c r="W13" s="1">
        <v>1767</v>
      </c>
      <c r="X13" s="1">
        <v>870</v>
      </c>
      <c r="Y13" s="1">
        <v>459</v>
      </c>
      <c r="Z13" s="1">
        <v>411</v>
      </c>
      <c r="AA13" s="1">
        <v>604</v>
      </c>
      <c r="AB13" s="1">
        <v>290</v>
      </c>
      <c r="AC13" s="1">
        <v>314</v>
      </c>
    </row>
    <row r="14" spans="1:29" x14ac:dyDescent="0.2">
      <c r="A14" s="12" t="s">
        <v>16</v>
      </c>
      <c r="B14" s="1">
        <v>9365</v>
      </c>
      <c r="C14" s="1">
        <v>4970</v>
      </c>
      <c r="D14" s="1">
        <v>4395</v>
      </c>
      <c r="E14" s="1">
        <v>1927</v>
      </c>
      <c r="F14" s="1">
        <v>1013</v>
      </c>
      <c r="G14" s="1">
        <v>914</v>
      </c>
      <c r="H14" s="1">
        <v>559</v>
      </c>
      <c r="I14" s="1">
        <v>313</v>
      </c>
      <c r="J14" s="1">
        <v>246</v>
      </c>
      <c r="K14" s="1">
        <v>588</v>
      </c>
      <c r="L14" s="1">
        <v>308</v>
      </c>
      <c r="M14" s="1">
        <v>280</v>
      </c>
      <c r="N14" s="1">
        <v>1578</v>
      </c>
      <c r="O14" s="1">
        <v>867</v>
      </c>
      <c r="P14" s="1">
        <v>711</v>
      </c>
      <c r="Q14" s="12" t="s">
        <v>16</v>
      </c>
      <c r="R14" s="1">
        <v>858</v>
      </c>
      <c r="S14" s="1">
        <v>550</v>
      </c>
      <c r="T14" s="1">
        <v>308</v>
      </c>
      <c r="U14" s="1">
        <v>2673</v>
      </c>
      <c r="V14" s="1">
        <v>1302</v>
      </c>
      <c r="W14" s="1">
        <v>1371</v>
      </c>
      <c r="X14" s="1">
        <v>714</v>
      </c>
      <c r="Y14" s="1">
        <v>407</v>
      </c>
      <c r="Z14" s="1">
        <v>307</v>
      </c>
      <c r="AA14" s="1">
        <v>468</v>
      </c>
      <c r="AB14" s="1">
        <v>210</v>
      </c>
      <c r="AC14" s="1">
        <v>258</v>
      </c>
    </row>
    <row r="15" spans="1:29" x14ac:dyDescent="0.2">
      <c r="A15" s="12" t="s">
        <v>17</v>
      </c>
      <c r="B15" s="1">
        <v>7922</v>
      </c>
      <c r="C15" s="1">
        <v>4321</v>
      </c>
      <c r="D15" s="1">
        <v>3601</v>
      </c>
      <c r="E15" s="1">
        <v>1725</v>
      </c>
      <c r="F15" s="1">
        <v>944</v>
      </c>
      <c r="G15" s="1">
        <v>781</v>
      </c>
      <c r="H15" s="1">
        <v>458</v>
      </c>
      <c r="I15" s="1">
        <v>242</v>
      </c>
      <c r="J15" s="1">
        <v>216</v>
      </c>
      <c r="K15" s="1">
        <v>548</v>
      </c>
      <c r="L15" s="1">
        <v>289</v>
      </c>
      <c r="M15" s="1">
        <v>259</v>
      </c>
      <c r="N15" s="1">
        <v>1206</v>
      </c>
      <c r="O15" s="1">
        <v>693</v>
      </c>
      <c r="P15" s="1">
        <v>513</v>
      </c>
      <c r="Q15" s="12" t="s">
        <v>17</v>
      </c>
      <c r="R15" s="1">
        <v>641</v>
      </c>
      <c r="S15" s="1">
        <v>429</v>
      </c>
      <c r="T15" s="1">
        <v>212</v>
      </c>
      <c r="U15" s="1">
        <v>2289</v>
      </c>
      <c r="V15" s="1">
        <v>1117</v>
      </c>
      <c r="W15" s="1">
        <v>1172</v>
      </c>
      <c r="X15" s="1">
        <v>646</v>
      </c>
      <c r="Y15" s="1">
        <v>385</v>
      </c>
      <c r="Z15" s="1">
        <v>261</v>
      </c>
      <c r="AA15" s="1">
        <v>409</v>
      </c>
      <c r="AB15" s="1">
        <v>222</v>
      </c>
      <c r="AC15" s="1">
        <v>187</v>
      </c>
    </row>
    <row r="16" spans="1:29" x14ac:dyDescent="0.2">
      <c r="A16" s="12" t="s">
        <v>18</v>
      </c>
      <c r="B16" s="1">
        <v>7105</v>
      </c>
      <c r="C16" s="1">
        <v>3829</v>
      </c>
      <c r="D16" s="1">
        <v>3276</v>
      </c>
      <c r="E16" s="1">
        <v>1112</v>
      </c>
      <c r="F16" s="1">
        <v>595</v>
      </c>
      <c r="G16" s="1">
        <v>517</v>
      </c>
      <c r="H16" s="1">
        <v>306</v>
      </c>
      <c r="I16" s="1">
        <v>150</v>
      </c>
      <c r="J16" s="1">
        <v>156</v>
      </c>
      <c r="K16" s="1">
        <v>490</v>
      </c>
      <c r="L16" s="1">
        <v>244</v>
      </c>
      <c r="M16" s="1">
        <v>246</v>
      </c>
      <c r="N16" s="1">
        <v>1071</v>
      </c>
      <c r="O16" s="1">
        <v>603</v>
      </c>
      <c r="P16" s="1">
        <v>468</v>
      </c>
      <c r="Q16" s="12" t="s">
        <v>18</v>
      </c>
      <c r="R16" s="1">
        <v>453</v>
      </c>
      <c r="S16" s="1">
        <v>287</v>
      </c>
      <c r="T16" s="1">
        <v>166</v>
      </c>
      <c r="U16" s="1">
        <v>2649</v>
      </c>
      <c r="V16" s="1">
        <v>1371</v>
      </c>
      <c r="W16" s="1">
        <v>1278</v>
      </c>
      <c r="X16" s="1">
        <v>572</v>
      </c>
      <c r="Y16" s="1">
        <v>326</v>
      </c>
      <c r="Z16" s="1">
        <v>246</v>
      </c>
      <c r="AA16" s="1">
        <v>452</v>
      </c>
      <c r="AB16" s="1">
        <v>253</v>
      </c>
      <c r="AC16" s="1">
        <v>199</v>
      </c>
    </row>
    <row r="17" spans="1:29" x14ac:dyDescent="0.2">
      <c r="A17" s="12" t="s">
        <v>19</v>
      </c>
      <c r="B17" s="1">
        <v>5010</v>
      </c>
      <c r="C17" s="1">
        <v>2903</v>
      </c>
      <c r="D17" s="1">
        <v>2107</v>
      </c>
      <c r="E17" s="1">
        <v>977</v>
      </c>
      <c r="F17" s="1">
        <v>555</v>
      </c>
      <c r="G17" s="1">
        <v>422</v>
      </c>
      <c r="H17" s="1">
        <v>370</v>
      </c>
      <c r="I17" s="1">
        <v>219</v>
      </c>
      <c r="J17" s="1">
        <v>151</v>
      </c>
      <c r="K17" s="1">
        <v>439</v>
      </c>
      <c r="L17" s="1">
        <v>267</v>
      </c>
      <c r="M17" s="1">
        <v>172</v>
      </c>
      <c r="N17" s="1">
        <v>844</v>
      </c>
      <c r="O17" s="1">
        <v>516</v>
      </c>
      <c r="P17" s="1">
        <v>328</v>
      </c>
      <c r="Q17" s="12" t="s">
        <v>19</v>
      </c>
      <c r="R17" s="1">
        <v>311</v>
      </c>
      <c r="S17" s="1">
        <v>195</v>
      </c>
      <c r="T17" s="1">
        <v>116</v>
      </c>
      <c r="U17" s="1">
        <v>1465</v>
      </c>
      <c r="V17" s="1">
        <v>791</v>
      </c>
      <c r="W17" s="1">
        <v>674</v>
      </c>
      <c r="X17" s="1">
        <v>344</v>
      </c>
      <c r="Y17" s="1">
        <v>206</v>
      </c>
      <c r="Z17" s="1">
        <v>138</v>
      </c>
      <c r="AA17" s="1">
        <v>260</v>
      </c>
      <c r="AB17" s="1">
        <v>154</v>
      </c>
      <c r="AC17" s="1">
        <v>106</v>
      </c>
    </row>
    <row r="18" spans="1:29" x14ac:dyDescent="0.2">
      <c r="A18" s="12" t="s">
        <v>20</v>
      </c>
      <c r="B18" s="1">
        <v>3983</v>
      </c>
      <c r="C18" s="1">
        <v>2347</v>
      </c>
      <c r="D18" s="1">
        <v>1636</v>
      </c>
      <c r="E18" s="1">
        <v>653</v>
      </c>
      <c r="F18" s="1">
        <v>392</v>
      </c>
      <c r="G18" s="1">
        <v>261</v>
      </c>
      <c r="H18" s="1">
        <v>296</v>
      </c>
      <c r="I18" s="1">
        <v>183</v>
      </c>
      <c r="J18" s="1">
        <v>113</v>
      </c>
      <c r="K18" s="1">
        <v>262</v>
      </c>
      <c r="L18" s="1">
        <v>157</v>
      </c>
      <c r="M18" s="1">
        <v>105</v>
      </c>
      <c r="N18" s="1">
        <v>595</v>
      </c>
      <c r="O18" s="1">
        <v>342</v>
      </c>
      <c r="P18" s="1">
        <v>253</v>
      </c>
      <c r="Q18" s="12" t="s">
        <v>20</v>
      </c>
      <c r="R18" s="1">
        <v>192</v>
      </c>
      <c r="S18" s="1">
        <v>124</v>
      </c>
      <c r="T18" s="1">
        <v>68</v>
      </c>
      <c r="U18" s="1">
        <v>1480</v>
      </c>
      <c r="V18" s="1">
        <v>829</v>
      </c>
      <c r="W18" s="1">
        <v>651</v>
      </c>
      <c r="X18" s="1">
        <v>292</v>
      </c>
      <c r="Y18" s="1">
        <v>195</v>
      </c>
      <c r="Z18" s="1">
        <v>97</v>
      </c>
      <c r="AA18" s="1">
        <v>213</v>
      </c>
      <c r="AB18" s="1">
        <v>125</v>
      </c>
      <c r="AC18" s="1">
        <v>88</v>
      </c>
    </row>
    <row r="19" spans="1:29" x14ac:dyDescent="0.2">
      <c r="A19" s="12" t="s">
        <v>21</v>
      </c>
      <c r="B19" s="1">
        <v>2497</v>
      </c>
      <c r="C19" s="1">
        <v>1596</v>
      </c>
      <c r="D19" s="1">
        <v>901</v>
      </c>
      <c r="E19" s="1">
        <v>435</v>
      </c>
      <c r="F19" s="1">
        <v>238</v>
      </c>
      <c r="G19" s="1">
        <v>197</v>
      </c>
      <c r="H19" s="1">
        <v>167</v>
      </c>
      <c r="I19" s="1">
        <v>107</v>
      </c>
      <c r="J19" s="1">
        <v>60</v>
      </c>
      <c r="K19" s="1">
        <v>194</v>
      </c>
      <c r="L19" s="1">
        <v>137</v>
      </c>
      <c r="M19" s="1">
        <v>57</v>
      </c>
      <c r="N19" s="1">
        <v>431</v>
      </c>
      <c r="O19" s="1">
        <v>275</v>
      </c>
      <c r="P19" s="1">
        <v>156</v>
      </c>
      <c r="Q19" s="12" t="s">
        <v>21</v>
      </c>
      <c r="R19" s="1">
        <v>110</v>
      </c>
      <c r="S19" s="1">
        <v>71</v>
      </c>
      <c r="T19" s="1">
        <v>39</v>
      </c>
      <c r="U19" s="1">
        <v>856</v>
      </c>
      <c r="V19" s="1">
        <v>565</v>
      </c>
      <c r="W19" s="1">
        <v>291</v>
      </c>
      <c r="X19" s="1">
        <v>170</v>
      </c>
      <c r="Y19" s="1">
        <v>115</v>
      </c>
      <c r="Z19" s="1">
        <v>55</v>
      </c>
      <c r="AA19" s="1">
        <v>134</v>
      </c>
      <c r="AB19" s="1">
        <v>88</v>
      </c>
      <c r="AC19" s="1">
        <v>46</v>
      </c>
    </row>
    <row r="20" spans="1:29" x14ac:dyDescent="0.2">
      <c r="A20" s="12" t="s">
        <v>22</v>
      </c>
      <c r="B20" s="1">
        <v>3226</v>
      </c>
      <c r="C20" s="1">
        <v>1989</v>
      </c>
      <c r="D20" s="1">
        <v>1237</v>
      </c>
      <c r="E20" s="1">
        <v>750</v>
      </c>
      <c r="F20" s="1">
        <v>432</v>
      </c>
      <c r="G20" s="1">
        <v>318</v>
      </c>
      <c r="H20" s="1">
        <v>203</v>
      </c>
      <c r="I20" s="1">
        <v>103</v>
      </c>
      <c r="J20" s="1">
        <v>100</v>
      </c>
      <c r="K20" s="1">
        <v>214</v>
      </c>
      <c r="L20" s="1">
        <v>129</v>
      </c>
      <c r="M20" s="1">
        <v>85</v>
      </c>
      <c r="N20" s="1">
        <v>579</v>
      </c>
      <c r="O20" s="1">
        <v>354</v>
      </c>
      <c r="P20" s="1">
        <v>225</v>
      </c>
      <c r="Q20" s="12" t="s">
        <v>22</v>
      </c>
      <c r="R20" s="1">
        <v>107</v>
      </c>
      <c r="S20" s="1">
        <v>65</v>
      </c>
      <c r="T20" s="1">
        <v>42</v>
      </c>
      <c r="U20" s="1">
        <v>913</v>
      </c>
      <c r="V20" s="1">
        <v>615</v>
      </c>
      <c r="W20" s="1">
        <v>298</v>
      </c>
      <c r="X20" s="1">
        <v>253</v>
      </c>
      <c r="Y20" s="1">
        <v>173</v>
      </c>
      <c r="Z20" s="1">
        <v>80</v>
      </c>
      <c r="AA20" s="1">
        <v>207</v>
      </c>
      <c r="AB20" s="1">
        <v>118</v>
      </c>
      <c r="AC20" s="1">
        <v>89</v>
      </c>
    </row>
    <row r="21" spans="1:29" s="15" customFormat="1" x14ac:dyDescent="0.2">
      <c r="A21" s="12" t="s">
        <v>23</v>
      </c>
      <c r="B21" s="15">
        <v>16.399999999999999</v>
      </c>
      <c r="C21" s="15">
        <v>16.5</v>
      </c>
      <c r="D21" s="15">
        <v>16.3</v>
      </c>
      <c r="E21" s="15">
        <v>16.7</v>
      </c>
      <c r="F21" s="15">
        <v>17</v>
      </c>
      <c r="G21" s="15">
        <v>16.399999999999999</v>
      </c>
      <c r="H21" s="15">
        <v>15.7</v>
      </c>
      <c r="I21" s="15">
        <v>15</v>
      </c>
      <c r="J21" s="15">
        <v>16.2</v>
      </c>
      <c r="K21" s="15">
        <v>17.100000000000001</v>
      </c>
      <c r="L21" s="15">
        <v>17.7</v>
      </c>
      <c r="M21" s="15">
        <v>16.5</v>
      </c>
      <c r="N21" s="15">
        <v>16.5</v>
      </c>
      <c r="O21" s="15">
        <v>16.899999999999999</v>
      </c>
      <c r="P21" s="15">
        <v>16.100000000000001</v>
      </c>
      <c r="Q21" s="12" t="s">
        <v>23</v>
      </c>
      <c r="R21" s="15">
        <v>19.100000000000001</v>
      </c>
      <c r="S21" s="15">
        <v>20.5</v>
      </c>
      <c r="T21" s="15">
        <v>17.399999999999999</v>
      </c>
      <c r="U21" s="15">
        <v>15.1</v>
      </c>
      <c r="V21" s="15">
        <v>14.3</v>
      </c>
      <c r="W21" s="15">
        <v>16.3</v>
      </c>
      <c r="X21" s="15">
        <v>14.9</v>
      </c>
      <c r="Y21" s="15">
        <v>14.9</v>
      </c>
      <c r="Z21" s="15">
        <v>14.9</v>
      </c>
      <c r="AA21" s="15">
        <v>15.4</v>
      </c>
      <c r="AB21" s="15">
        <v>14.5</v>
      </c>
      <c r="AC21" s="15">
        <v>16.399999999999999</v>
      </c>
    </row>
    <row r="23" spans="1:29" x14ac:dyDescent="0.2">
      <c r="A23" s="12" t="s">
        <v>551</v>
      </c>
      <c r="B23" s="1">
        <v>227652</v>
      </c>
      <c r="C23" s="1">
        <v>117528</v>
      </c>
      <c r="D23" s="1">
        <v>110124</v>
      </c>
      <c r="E23" s="1">
        <v>46381</v>
      </c>
      <c r="F23" s="1">
        <v>24298</v>
      </c>
      <c r="G23" s="1">
        <v>22083</v>
      </c>
      <c r="H23" s="1">
        <v>11833</v>
      </c>
      <c r="I23" s="1">
        <v>5913</v>
      </c>
      <c r="J23" s="1">
        <v>5920</v>
      </c>
      <c r="K23" s="1">
        <v>14605</v>
      </c>
      <c r="L23" s="1">
        <v>7712</v>
      </c>
      <c r="M23" s="1">
        <v>6893</v>
      </c>
      <c r="N23" s="1">
        <v>39710</v>
      </c>
      <c r="O23" s="1">
        <v>20656</v>
      </c>
      <c r="P23" s="1">
        <v>19054</v>
      </c>
      <c r="Q23" s="12" t="s">
        <v>551</v>
      </c>
      <c r="R23" s="1">
        <v>25970</v>
      </c>
      <c r="S23" s="1">
        <v>14398</v>
      </c>
      <c r="T23" s="1">
        <v>11572</v>
      </c>
      <c r="U23" s="1">
        <v>60136</v>
      </c>
      <c r="V23" s="1">
        <v>29963</v>
      </c>
      <c r="W23" s="1">
        <v>30173</v>
      </c>
      <c r="X23" s="1">
        <v>17399</v>
      </c>
      <c r="Y23" s="1">
        <v>8808</v>
      </c>
      <c r="Z23" s="1">
        <v>8591</v>
      </c>
      <c r="AA23" s="1">
        <v>11618</v>
      </c>
      <c r="AB23" s="1">
        <v>5780</v>
      </c>
      <c r="AC23" s="1">
        <v>5838</v>
      </c>
    </row>
    <row r="24" spans="1:29" x14ac:dyDescent="0.2">
      <c r="A24" s="12" t="s">
        <v>9</v>
      </c>
      <c r="B24" s="1">
        <v>52249</v>
      </c>
      <c r="C24" s="1">
        <v>27101</v>
      </c>
      <c r="D24" s="1">
        <v>25148</v>
      </c>
      <c r="E24" s="1">
        <v>10077</v>
      </c>
      <c r="F24" s="1">
        <v>5270</v>
      </c>
      <c r="G24" s="1">
        <v>4807</v>
      </c>
      <c r="H24" s="1">
        <v>2734</v>
      </c>
      <c r="I24" s="1">
        <v>1421</v>
      </c>
      <c r="J24" s="1">
        <v>1313</v>
      </c>
      <c r="K24" s="1">
        <v>3205</v>
      </c>
      <c r="L24" s="1">
        <v>1647</v>
      </c>
      <c r="M24" s="1">
        <v>1558</v>
      </c>
      <c r="N24" s="1">
        <v>9072</v>
      </c>
      <c r="O24" s="1">
        <v>4626</v>
      </c>
      <c r="P24" s="1">
        <v>4446</v>
      </c>
      <c r="Q24" s="12" t="s">
        <v>9</v>
      </c>
      <c r="R24" s="1">
        <v>5318</v>
      </c>
      <c r="S24" s="1">
        <v>2834</v>
      </c>
      <c r="T24" s="1">
        <v>2484</v>
      </c>
      <c r="U24" s="1">
        <v>14965</v>
      </c>
      <c r="V24" s="1">
        <v>7727</v>
      </c>
      <c r="W24" s="1">
        <v>7238</v>
      </c>
      <c r="X24" s="1">
        <v>4246</v>
      </c>
      <c r="Y24" s="1">
        <v>2228</v>
      </c>
      <c r="Z24" s="1">
        <v>2018</v>
      </c>
      <c r="AA24" s="1">
        <v>2632</v>
      </c>
      <c r="AB24" s="1">
        <v>1348</v>
      </c>
      <c r="AC24" s="1">
        <v>1284</v>
      </c>
    </row>
    <row r="25" spans="1:29" x14ac:dyDescent="0.2">
      <c r="A25" s="12" t="s">
        <v>542</v>
      </c>
      <c r="B25" s="1">
        <v>45344</v>
      </c>
      <c r="C25" s="1">
        <v>23592</v>
      </c>
      <c r="D25" s="1">
        <v>21752</v>
      </c>
      <c r="E25" s="1">
        <v>8547</v>
      </c>
      <c r="F25" s="1">
        <v>4491</v>
      </c>
      <c r="G25" s="1">
        <v>4056</v>
      </c>
      <c r="H25" s="1">
        <v>2448</v>
      </c>
      <c r="I25" s="1">
        <v>1258</v>
      </c>
      <c r="J25" s="1">
        <v>1190</v>
      </c>
      <c r="K25" s="1">
        <v>2845</v>
      </c>
      <c r="L25" s="1">
        <v>1444</v>
      </c>
      <c r="M25" s="1">
        <v>1401</v>
      </c>
      <c r="N25" s="1">
        <v>7849</v>
      </c>
      <c r="O25" s="1">
        <v>4115</v>
      </c>
      <c r="P25" s="1">
        <v>3734</v>
      </c>
      <c r="Q25" s="12" t="s">
        <v>542</v>
      </c>
      <c r="R25" s="1">
        <v>3855</v>
      </c>
      <c r="S25" s="1">
        <v>2000</v>
      </c>
      <c r="T25" s="1">
        <v>1855</v>
      </c>
      <c r="U25" s="1">
        <v>13387</v>
      </c>
      <c r="V25" s="1">
        <v>7012</v>
      </c>
      <c r="W25" s="1">
        <v>6375</v>
      </c>
      <c r="X25" s="1">
        <v>3870</v>
      </c>
      <c r="Y25" s="1">
        <v>1970</v>
      </c>
      <c r="Z25" s="1">
        <v>1900</v>
      </c>
      <c r="AA25" s="1">
        <v>2543</v>
      </c>
      <c r="AB25" s="1">
        <v>1302</v>
      </c>
      <c r="AC25" s="1">
        <v>1241</v>
      </c>
    </row>
    <row r="26" spans="1:29" x14ac:dyDescent="0.2">
      <c r="A26" s="12" t="s">
        <v>543</v>
      </c>
      <c r="B26" s="1">
        <v>40609</v>
      </c>
      <c r="C26" s="1">
        <v>21159</v>
      </c>
      <c r="D26" s="1">
        <v>19450</v>
      </c>
      <c r="E26" s="1">
        <v>8066</v>
      </c>
      <c r="F26" s="1">
        <v>4167</v>
      </c>
      <c r="G26" s="1">
        <v>3899</v>
      </c>
      <c r="H26" s="1">
        <v>2337</v>
      </c>
      <c r="I26" s="1">
        <v>1212</v>
      </c>
      <c r="J26" s="1">
        <v>1125</v>
      </c>
      <c r="K26" s="1">
        <v>2667</v>
      </c>
      <c r="L26" s="1">
        <v>1406</v>
      </c>
      <c r="M26" s="1">
        <v>1261</v>
      </c>
      <c r="N26" s="1">
        <v>6903</v>
      </c>
      <c r="O26" s="1">
        <v>3638</v>
      </c>
      <c r="P26" s="1">
        <v>3265</v>
      </c>
      <c r="Q26" s="12" t="s">
        <v>543</v>
      </c>
      <c r="R26" s="1">
        <v>3507</v>
      </c>
      <c r="S26" s="1">
        <v>1772</v>
      </c>
      <c r="T26" s="1">
        <v>1735</v>
      </c>
      <c r="U26" s="1">
        <v>11495</v>
      </c>
      <c r="V26" s="1">
        <v>6048</v>
      </c>
      <c r="W26" s="1">
        <v>5447</v>
      </c>
      <c r="X26" s="1">
        <v>3300</v>
      </c>
      <c r="Y26" s="1">
        <v>1684</v>
      </c>
      <c r="Z26" s="1">
        <v>1616</v>
      </c>
      <c r="AA26" s="1">
        <v>2334</v>
      </c>
      <c r="AB26" s="1">
        <v>1232</v>
      </c>
      <c r="AC26" s="1">
        <v>1102</v>
      </c>
    </row>
    <row r="27" spans="1:29" x14ac:dyDescent="0.2">
      <c r="A27" s="12" t="s">
        <v>10</v>
      </c>
      <c r="B27" s="1">
        <v>28999</v>
      </c>
      <c r="C27" s="1">
        <v>14655</v>
      </c>
      <c r="D27" s="1">
        <v>14344</v>
      </c>
      <c r="E27" s="1">
        <v>6086</v>
      </c>
      <c r="F27" s="1">
        <v>3177</v>
      </c>
      <c r="G27" s="1">
        <v>2909</v>
      </c>
      <c r="H27" s="1">
        <v>1415</v>
      </c>
      <c r="I27" s="1">
        <v>626</v>
      </c>
      <c r="J27" s="1">
        <v>789</v>
      </c>
      <c r="K27" s="1">
        <v>1874</v>
      </c>
      <c r="L27" s="1">
        <v>1021</v>
      </c>
      <c r="M27" s="1">
        <v>853</v>
      </c>
      <c r="N27" s="1">
        <v>5446</v>
      </c>
      <c r="O27" s="1">
        <v>2804</v>
      </c>
      <c r="P27" s="1">
        <v>2642</v>
      </c>
      <c r="Q27" s="12" t="s">
        <v>10</v>
      </c>
      <c r="R27" s="1">
        <v>3902</v>
      </c>
      <c r="S27" s="1">
        <v>2177</v>
      </c>
      <c r="T27" s="1">
        <v>1725</v>
      </c>
      <c r="U27" s="1">
        <v>6859</v>
      </c>
      <c r="V27" s="1">
        <v>3190</v>
      </c>
      <c r="W27" s="1">
        <v>3669</v>
      </c>
      <c r="X27" s="1">
        <v>2027</v>
      </c>
      <c r="Y27" s="1">
        <v>1007</v>
      </c>
      <c r="Z27" s="1">
        <v>1020</v>
      </c>
      <c r="AA27" s="1">
        <v>1390</v>
      </c>
      <c r="AB27" s="1">
        <v>653</v>
      </c>
      <c r="AC27" s="1">
        <v>737</v>
      </c>
    </row>
    <row r="28" spans="1:29" x14ac:dyDescent="0.2">
      <c r="A28" s="12" t="s">
        <v>11</v>
      </c>
      <c r="B28" s="1">
        <v>21476</v>
      </c>
      <c r="C28" s="1">
        <v>10761</v>
      </c>
      <c r="D28" s="1">
        <v>10715</v>
      </c>
      <c r="E28" s="1">
        <v>4636</v>
      </c>
      <c r="F28" s="1">
        <v>2400</v>
      </c>
      <c r="G28" s="1">
        <v>2236</v>
      </c>
      <c r="H28" s="1">
        <v>918</v>
      </c>
      <c r="I28" s="1">
        <v>406</v>
      </c>
      <c r="J28" s="1">
        <v>512</v>
      </c>
      <c r="K28" s="1">
        <v>1499</v>
      </c>
      <c r="L28" s="1">
        <v>843</v>
      </c>
      <c r="M28" s="1">
        <v>656</v>
      </c>
      <c r="N28" s="1">
        <v>3990</v>
      </c>
      <c r="O28" s="1">
        <v>2072</v>
      </c>
      <c r="P28" s="1">
        <v>1918</v>
      </c>
      <c r="Q28" s="12" t="s">
        <v>11</v>
      </c>
      <c r="R28" s="1">
        <v>3568</v>
      </c>
      <c r="S28" s="1">
        <v>2107</v>
      </c>
      <c r="T28" s="1">
        <v>1461</v>
      </c>
      <c r="U28" s="1">
        <v>4520</v>
      </c>
      <c r="V28" s="1">
        <v>1856</v>
      </c>
      <c r="W28" s="1">
        <v>2664</v>
      </c>
      <c r="X28" s="1">
        <v>1367</v>
      </c>
      <c r="Y28" s="1">
        <v>640</v>
      </c>
      <c r="Z28" s="1">
        <v>727</v>
      </c>
      <c r="AA28" s="1">
        <v>978</v>
      </c>
      <c r="AB28" s="1">
        <v>437</v>
      </c>
      <c r="AC28" s="1">
        <v>541</v>
      </c>
    </row>
    <row r="29" spans="1:29" x14ac:dyDescent="0.2">
      <c r="A29" s="12" t="s">
        <v>12</v>
      </c>
      <c r="B29" s="1">
        <v>14832</v>
      </c>
      <c r="C29" s="1">
        <v>7506</v>
      </c>
      <c r="D29" s="1">
        <v>7326</v>
      </c>
      <c r="E29" s="1">
        <v>3293</v>
      </c>
      <c r="F29" s="1">
        <v>1789</v>
      </c>
      <c r="G29" s="1">
        <v>1504</v>
      </c>
      <c r="H29" s="1">
        <v>648</v>
      </c>
      <c r="I29" s="1">
        <v>289</v>
      </c>
      <c r="J29" s="1">
        <v>359</v>
      </c>
      <c r="K29" s="1">
        <v>923</v>
      </c>
      <c r="L29" s="1">
        <v>467</v>
      </c>
      <c r="M29" s="1">
        <v>456</v>
      </c>
      <c r="N29" s="1">
        <v>2545</v>
      </c>
      <c r="O29" s="1">
        <v>1335</v>
      </c>
      <c r="P29" s="1">
        <v>1210</v>
      </c>
      <c r="Q29" s="12" t="s">
        <v>12</v>
      </c>
      <c r="R29" s="1">
        <v>2404</v>
      </c>
      <c r="S29" s="1">
        <v>1426</v>
      </c>
      <c r="T29" s="1">
        <v>978</v>
      </c>
      <c r="U29" s="1">
        <v>3349</v>
      </c>
      <c r="V29" s="1">
        <v>1448</v>
      </c>
      <c r="W29" s="1">
        <v>1901</v>
      </c>
      <c r="X29" s="1">
        <v>989</v>
      </c>
      <c r="Y29" s="1">
        <v>469</v>
      </c>
      <c r="Z29" s="1">
        <v>520</v>
      </c>
      <c r="AA29" s="1">
        <v>681</v>
      </c>
      <c r="AB29" s="1">
        <v>283</v>
      </c>
      <c r="AC29" s="1">
        <v>398</v>
      </c>
    </row>
    <row r="30" spans="1:29" x14ac:dyDescent="0.2">
      <c r="A30" s="12" t="s">
        <v>13</v>
      </c>
      <c r="B30" s="1">
        <v>9791</v>
      </c>
      <c r="C30" s="1">
        <v>5073</v>
      </c>
      <c r="D30" s="1">
        <v>4718</v>
      </c>
      <c r="E30" s="1">
        <v>2134</v>
      </c>
      <c r="F30" s="1">
        <v>1131</v>
      </c>
      <c r="G30" s="1">
        <v>1003</v>
      </c>
      <c r="H30" s="1">
        <v>490</v>
      </c>
      <c r="I30" s="1">
        <v>259</v>
      </c>
      <c r="J30" s="1">
        <v>231</v>
      </c>
      <c r="K30" s="1">
        <v>677</v>
      </c>
      <c r="L30" s="1">
        <v>354</v>
      </c>
      <c r="M30" s="1">
        <v>323</v>
      </c>
      <c r="N30" s="1">
        <v>1612</v>
      </c>
      <c r="O30" s="1">
        <v>845</v>
      </c>
      <c r="P30" s="1">
        <v>767</v>
      </c>
      <c r="Q30" s="12" t="s">
        <v>13</v>
      </c>
      <c r="R30" s="1">
        <v>1549</v>
      </c>
      <c r="S30" s="1">
        <v>913</v>
      </c>
      <c r="T30" s="1">
        <v>636</v>
      </c>
      <c r="U30" s="1">
        <v>2179</v>
      </c>
      <c r="V30" s="1">
        <v>1013</v>
      </c>
      <c r="W30" s="1">
        <v>1166</v>
      </c>
      <c r="X30" s="1">
        <v>680</v>
      </c>
      <c r="Y30" s="1">
        <v>332</v>
      </c>
      <c r="Z30" s="1">
        <v>348</v>
      </c>
      <c r="AA30" s="1">
        <v>470</v>
      </c>
      <c r="AB30" s="1">
        <v>226</v>
      </c>
      <c r="AC30" s="1">
        <v>244</v>
      </c>
    </row>
    <row r="31" spans="1:29" x14ac:dyDescent="0.2">
      <c r="A31" s="12" t="s">
        <v>14</v>
      </c>
      <c r="B31" s="1">
        <v>6379</v>
      </c>
      <c r="C31" s="1">
        <v>3314</v>
      </c>
      <c r="D31" s="1">
        <v>3065</v>
      </c>
      <c r="E31" s="1">
        <v>1459</v>
      </c>
      <c r="F31" s="1">
        <v>754</v>
      </c>
      <c r="G31" s="1">
        <v>705</v>
      </c>
      <c r="H31" s="1">
        <v>341</v>
      </c>
      <c r="I31" s="1">
        <v>173</v>
      </c>
      <c r="J31" s="1">
        <v>168</v>
      </c>
      <c r="K31" s="1">
        <v>433</v>
      </c>
      <c r="L31" s="1">
        <v>245</v>
      </c>
      <c r="M31" s="1">
        <v>188</v>
      </c>
      <c r="N31" s="1">
        <v>1018</v>
      </c>
      <c r="O31" s="1">
        <v>526</v>
      </c>
      <c r="P31" s="1">
        <v>492</v>
      </c>
      <c r="Q31" s="12" t="s">
        <v>14</v>
      </c>
      <c r="R31" s="1">
        <v>946</v>
      </c>
      <c r="S31" s="1">
        <v>574</v>
      </c>
      <c r="T31" s="1">
        <v>372</v>
      </c>
      <c r="U31" s="1">
        <v>1506</v>
      </c>
      <c r="V31" s="1">
        <v>722</v>
      </c>
      <c r="W31" s="1">
        <v>784</v>
      </c>
      <c r="X31" s="1">
        <v>404</v>
      </c>
      <c r="Y31" s="1">
        <v>196</v>
      </c>
      <c r="Z31" s="1">
        <v>208</v>
      </c>
      <c r="AA31" s="1">
        <v>272</v>
      </c>
      <c r="AB31" s="1">
        <v>124</v>
      </c>
      <c r="AC31" s="1">
        <v>148</v>
      </c>
    </row>
    <row r="32" spans="1:29" x14ac:dyDescent="0.2">
      <c r="A32" s="12" t="s">
        <v>15</v>
      </c>
      <c r="B32" s="1">
        <v>4083</v>
      </c>
      <c r="C32" s="1">
        <v>2218</v>
      </c>
      <c r="D32" s="1">
        <v>1865</v>
      </c>
      <c r="E32" s="1">
        <v>919</v>
      </c>
      <c r="F32" s="1">
        <v>485</v>
      </c>
      <c r="G32" s="1">
        <v>434</v>
      </c>
      <c r="H32" s="1">
        <v>239</v>
      </c>
      <c r="I32" s="1">
        <v>126</v>
      </c>
      <c r="J32" s="1">
        <v>113</v>
      </c>
      <c r="K32" s="1">
        <v>280</v>
      </c>
      <c r="L32" s="1">
        <v>171</v>
      </c>
      <c r="M32" s="1">
        <v>109</v>
      </c>
      <c r="N32" s="1">
        <v>672</v>
      </c>
      <c r="O32" s="1">
        <v>352</v>
      </c>
      <c r="P32" s="1">
        <v>320</v>
      </c>
      <c r="Q32" s="12" t="s">
        <v>15</v>
      </c>
      <c r="R32" s="1">
        <v>527</v>
      </c>
      <c r="S32" s="1">
        <v>358</v>
      </c>
      <c r="T32" s="1">
        <v>169</v>
      </c>
      <c r="U32" s="1">
        <v>1003</v>
      </c>
      <c r="V32" s="1">
        <v>495</v>
      </c>
      <c r="W32" s="1">
        <v>508</v>
      </c>
      <c r="X32" s="1">
        <v>271</v>
      </c>
      <c r="Y32" s="1">
        <v>132</v>
      </c>
      <c r="Z32" s="1">
        <v>139</v>
      </c>
      <c r="AA32" s="1">
        <v>172</v>
      </c>
      <c r="AB32" s="1">
        <v>99</v>
      </c>
      <c r="AC32" s="1">
        <v>73</v>
      </c>
    </row>
    <row r="33" spans="1:29" x14ac:dyDescent="0.2">
      <c r="A33" s="12" t="s">
        <v>16</v>
      </c>
      <c r="B33" s="1">
        <v>1958</v>
      </c>
      <c r="C33" s="1">
        <v>1061</v>
      </c>
      <c r="D33" s="1">
        <v>897</v>
      </c>
      <c r="E33" s="1">
        <v>606</v>
      </c>
      <c r="F33" s="1">
        <v>325</v>
      </c>
      <c r="G33" s="1">
        <v>281</v>
      </c>
      <c r="H33" s="1">
        <v>133</v>
      </c>
      <c r="I33" s="1">
        <v>69</v>
      </c>
      <c r="J33" s="1">
        <v>64</v>
      </c>
      <c r="K33" s="1">
        <v>111</v>
      </c>
      <c r="L33" s="1">
        <v>59</v>
      </c>
      <c r="M33" s="1">
        <v>52</v>
      </c>
      <c r="N33" s="1">
        <v>302</v>
      </c>
      <c r="O33" s="1">
        <v>172</v>
      </c>
      <c r="P33" s="1">
        <v>130</v>
      </c>
      <c r="Q33" s="12" t="s">
        <v>16</v>
      </c>
      <c r="R33" s="1">
        <v>203</v>
      </c>
      <c r="S33" s="1">
        <v>124</v>
      </c>
      <c r="T33" s="1">
        <v>79</v>
      </c>
      <c r="U33" s="1">
        <v>422</v>
      </c>
      <c r="V33" s="1">
        <v>208</v>
      </c>
      <c r="W33" s="1">
        <v>214</v>
      </c>
      <c r="X33" s="1">
        <v>109</v>
      </c>
      <c r="Y33" s="1">
        <v>66</v>
      </c>
      <c r="Z33" s="1">
        <v>43</v>
      </c>
      <c r="AA33" s="1">
        <v>72</v>
      </c>
      <c r="AB33" s="1">
        <v>38</v>
      </c>
      <c r="AC33" s="1">
        <v>34</v>
      </c>
    </row>
    <row r="34" spans="1:29" x14ac:dyDescent="0.2">
      <c r="A34" s="12" t="s">
        <v>17</v>
      </c>
      <c r="B34" s="1">
        <v>1050</v>
      </c>
      <c r="C34" s="1">
        <v>592</v>
      </c>
      <c r="D34" s="1">
        <v>458</v>
      </c>
      <c r="E34" s="1">
        <v>347</v>
      </c>
      <c r="F34" s="1">
        <v>194</v>
      </c>
      <c r="G34" s="1">
        <v>153</v>
      </c>
      <c r="H34" s="1">
        <v>66</v>
      </c>
      <c r="I34" s="1">
        <v>34</v>
      </c>
      <c r="J34" s="1">
        <v>32</v>
      </c>
      <c r="K34" s="1">
        <v>54</v>
      </c>
      <c r="L34" s="1">
        <v>36</v>
      </c>
      <c r="M34" s="1">
        <v>18</v>
      </c>
      <c r="N34" s="1">
        <v>149</v>
      </c>
      <c r="O34" s="1">
        <v>83</v>
      </c>
      <c r="P34" s="1">
        <v>66</v>
      </c>
      <c r="Q34" s="12" t="s">
        <v>17</v>
      </c>
      <c r="R34" s="1">
        <v>99</v>
      </c>
      <c r="S34" s="1">
        <v>57</v>
      </c>
      <c r="T34" s="1">
        <v>42</v>
      </c>
      <c r="U34" s="1">
        <v>226</v>
      </c>
      <c r="V34" s="1">
        <v>124</v>
      </c>
      <c r="W34" s="1">
        <v>102</v>
      </c>
      <c r="X34" s="1">
        <v>79</v>
      </c>
      <c r="Y34" s="1">
        <v>47</v>
      </c>
      <c r="Z34" s="1">
        <v>32</v>
      </c>
      <c r="AA34" s="1">
        <v>30</v>
      </c>
      <c r="AB34" s="1">
        <v>17</v>
      </c>
      <c r="AC34" s="1">
        <v>13</v>
      </c>
    </row>
    <row r="35" spans="1:29" x14ac:dyDescent="0.2">
      <c r="A35" s="12" t="s">
        <v>18</v>
      </c>
      <c r="B35" s="1">
        <v>422</v>
      </c>
      <c r="C35" s="1">
        <v>236</v>
      </c>
      <c r="D35" s="1">
        <v>186</v>
      </c>
      <c r="E35" s="1">
        <v>108</v>
      </c>
      <c r="F35" s="1">
        <v>55</v>
      </c>
      <c r="G35" s="1">
        <v>53</v>
      </c>
      <c r="H35" s="1">
        <v>25</v>
      </c>
      <c r="I35" s="1">
        <v>15</v>
      </c>
      <c r="J35" s="1">
        <v>10</v>
      </c>
      <c r="K35" s="1">
        <v>17</v>
      </c>
      <c r="L35" s="1">
        <v>8</v>
      </c>
      <c r="M35" s="1">
        <v>9</v>
      </c>
      <c r="N35" s="1">
        <v>71</v>
      </c>
      <c r="O35" s="1">
        <v>42</v>
      </c>
      <c r="P35" s="1">
        <v>29</v>
      </c>
      <c r="Q35" s="12" t="s">
        <v>18</v>
      </c>
      <c r="R35" s="1">
        <v>43</v>
      </c>
      <c r="S35" s="1">
        <v>25</v>
      </c>
      <c r="T35" s="1">
        <v>18</v>
      </c>
      <c r="U35" s="1">
        <v>113</v>
      </c>
      <c r="V35" s="1">
        <v>60</v>
      </c>
      <c r="W35" s="1">
        <v>53</v>
      </c>
      <c r="X35" s="1">
        <v>32</v>
      </c>
      <c r="Y35" s="1">
        <v>23</v>
      </c>
      <c r="Z35" s="1">
        <v>9</v>
      </c>
      <c r="AA35" s="1">
        <v>13</v>
      </c>
      <c r="AB35" s="1">
        <v>8</v>
      </c>
      <c r="AC35" s="1">
        <v>5</v>
      </c>
    </row>
    <row r="36" spans="1:29" x14ac:dyDescent="0.2">
      <c r="A36" s="12" t="s">
        <v>19</v>
      </c>
      <c r="B36" s="1">
        <v>208</v>
      </c>
      <c r="C36" s="1">
        <v>117</v>
      </c>
      <c r="D36" s="1">
        <v>91</v>
      </c>
      <c r="E36" s="1">
        <v>39</v>
      </c>
      <c r="F36" s="1">
        <v>23</v>
      </c>
      <c r="G36" s="1">
        <v>16</v>
      </c>
      <c r="H36" s="1">
        <v>17</v>
      </c>
      <c r="I36" s="1">
        <v>12</v>
      </c>
      <c r="J36" s="1">
        <v>5</v>
      </c>
      <c r="K36" s="1">
        <v>12</v>
      </c>
      <c r="L36" s="1">
        <v>6</v>
      </c>
      <c r="M36" s="1">
        <v>6</v>
      </c>
      <c r="N36" s="1">
        <v>39</v>
      </c>
      <c r="O36" s="1">
        <v>23</v>
      </c>
      <c r="P36" s="1">
        <v>16</v>
      </c>
      <c r="Q36" s="12" t="s">
        <v>19</v>
      </c>
      <c r="R36" s="1">
        <v>23</v>
      </c>
      <c r="S36" s="1">
        <v>13</v>
      </c>
      <c r="T36" s="1">
        <v>10</v>
      </c>
      <c r="U36" s="1">
        <v>53</v>
      </c>
      <c r="V36" s="1">
        <v>28</v>
      </c>
      <c r="W36" s="1">
        <v>25</v>
      </c>
      <c r="X36" s="1">
        <v>9</v>
      </c>
      <c r="Y36" s="1">
        <v>4</v>
      </c>
      <c r="Z36" s="1">
        <v>5</v>
      </c>
      <c r="AA36" s="1">
        <v>16</v>
      </c>
      <c r="AB36" s="1">
        <v>8</v>
      </c>
      <c r="AC36" s="1">
        <v>8</v>
      </c>
    </row>
    <row r="37" spans="1:29" x14ac:dyDescent="0.2">
      <c r="A37" s="12" t="s">
        <v>20</v>
      </c>
      <c r="B37" s="1">
        <v>103</v>
      </c>
      <c r="C37" s="1">
        <v>60</v>
      </c>
      <c r="D37" s="1">
        <v>43</v>
      </c>
      <c r="E37" s="1">
        <v>25</v>
      </c>
      <c r="F37" s="1">
        <v>15</v>
      </c>
      <c r="G37" s="1">
        <v>10</v>
      </c>
      <c r="H37" s="1">
        <v>10</v>
      </c>
      <c r="I37" s="1">
        <v>8</v>
      </c>
      <c r="J37" s="1">
        <v>2</v>
      </c>
      <c r="K37" s="1">
        <v>4</v>
      </c>
      <c r="L37" s="1">
        <v>3</v>
      </c>
      <c r="M37" s="1">
        <v>1</v>
      </c>
      <c r="N37" s="1">
        <v>14</v>
      </c>
      <c r="O37" s="1">
        <v>5</v>
      </c>
      <c r="P37" s="1">
        <v>9</v>
      </c>
      <c r="Q37" s="12" t="s">
        <v>20</v>
      </c>
      <c r="R37" s="1">
        <v>15</v>
      </c>
      <c r="S37" s="1">
        <v>11</v>
      </c>
      <c r="T37" s="1">
        <v>4</v>
      </c>
      <c r="U37" s="1">
        <v>24</v>
      </c>
      <c r="V37" s="1">
        <v>13</v>
      </c>
      <c r="W37" s="1">
        <v>11</v>
      </c>
      <c r="X37" s="1">
        <v>6</v>
      </c>
      <c r="Y37" s="1">
        <v>4</v>
      </c>
      <c r="Z37" s="1">
        <v>2</v>
      </c>
      <c r="AA37" s="1">
        <v>5</v>
      </c>
      <c r="AB37" s="1">
        <v>1</v>
      </c>
      <c r="AC37" s="1">
        <v>4</v>
      </c>
    </row>
    <row r="38" spans="1:29" x14ac:dyDescent="0.2">
      <c r="A38" s="12" t="s">
        <v>21</v>
      </c>
      <c r="B38" s="1">
        <v>67</v>
      </c>
      <c r="C38" s="1">
        <v>39</v>
      </c>
      <c r="D38" s="1">
        <v>28</v>
      </c>
      <c r="E38" s="1">
        <v>13</v>
      </c>
      <c r="F38" s="1">
        <v>7</v>
      </c>
      <c r="G38" s="1">
        <v>6</v>
      </c>
      <c r="H38" s="1">
        <v>7</v>
      </c>
      <c r="I38" s="1">
        <v>4</v>
      </c>
      <c r="J38" s="1">
        <v>3</v>
      </c>
      <c r="K38" s="1">
        <v>1</v>
      </c>
      <c r="L38" s="1">
        <v>0</v>
      </c>
      <c r="M38" s="1">
        <v>1</v>
      </c>
      <c r="N38" s="1">
        <v>18</v>
      </c>
      <c r="O38" s="1">
        <v>13</v>
      </c>
      <c r="P38" s="1">
        <v>5</v>
      </c>
      <c r="Q38" s="12" t="s">
        <v>21</v>
      </c>
      <c r="R38" s="1">
        <v>6</v>
      </c>
      <c r="S38" s="1">
        <v>4</v>
      </c>
      <c r="T38" s="1">
        <v>2</v>
      </c>
      <c r="U38" s="1">
        <v>14</v>
      </c>
      <c r="V38" s="1">
        <v>7</v>
      </c>
      <c r="W38" s="1">
        <v>7</v>
      </c>
      <c r="X38" s="1">
        <v>4</v>
      </c>
      <c r="Y38" s="1">
        <v>2</v>
      </c>
      <c r="Z38" s="1">
        <v>2</v>
      </c>
      <c r="AA38" s="1">
        <v>4</v>
      </c>
      <c r="AB38" s="1">
        <v>2</v>
      </c>
      <c r="AC38" s="1">
        <v>2</v>
      </c>
    </row>
    <row r="39" spans="1:29" x14ac:dyDescent="0.2">
      <c r="A39" s="12" t="s">
        <v>22</v>
      </c>
      <c r="B39" s="1">
        <v>82</v>
      </c>
      <c r="C39" s="1">
        <v>44</v>
      </c>
      <c r="D39" s="1">
        <v>38</v>
      </c>
      <c r="E39" s="1">
        <v>26</v>
      </c>
      <c r="F39" s="1">
        <v>15</v>
      </c>
      <c r="G39" s="1">
        <v>11</v>
      </c>
      <c r="H39" s="1">
        <v>5</v>
      </c>
      <c r="I39" s="1">
        <v>1</v>
      </c>
      <c r="J39" s="1">
        <v>4</v>
      </c>
      <c r="K39" s="1">
        <v>3</v>
      </c>
      <c r="L39" s="1">
        <v>2</v>
      </c>
      <c r="M39" s="1">
        <v>1</v>
      </c>
      <c r="N39" s="1">
        <v>10</v>
      </c>
      <c r="O39" s="1">
        <v>5</v>
      </c>
      <c r="P39" s="1">
        <v>5</v>
      </c>
      <c r="Q39" s="12" t="s">
        <v>22</v>
      </c>
      <c r="R39" s="1">
        <v>5</v>
      </c>
      <c r="S39" s="1">
        <v>3</v>
      </c>
      <c r="T39" s="1">
        <v>2</v>
      </c>
      <c r="U39" s="1">
        <v>21</v>
      </c>
      <c r="V39" s="1">
        <v>12</v>
      </c>
      <c r="W39" s="1">
        <v>9</v>
      </c>
      <c r="X39" s="1">
        <v>6</v>
      </c>
      <c r="Y39" s="1">
        <v>4</v>
      </c>
      <c r="Z39" s="1">
        <v>2</v>
      </c>
      <c r="AA39" s="1">
        <v>6</v>
      </c>
      <c r="AB39" s="1">
        <v>2</v>
      </c>
      <c r="AC39" s="1">
        <v>4</v>
      </c>
    </row>
    <row r="40" spans="1:29" s="15" customFormat="1" x14ac:dyDescent="0.2">
      <c r="A40" s="12" t="s">
        <v>23</v>
      </c>
      <c r="B40" s="15">
        <v>12</v>
      </c>
      <c r="C40" s="15">
        <v>11.9</v>
      </c>
      <c r="D40" s="15">
        <v>12.1</v>
      </c>
      <c r="E40" s="15">
        <v>12.8</v>
      </c>
      <c r="F40" s="15">
        <v>12.9</v>
      </c>
      <c r="G40" s="15">
        <v>12.8</v>
      </c>
      <c r="H40" s="15">
        <v>11.6</v>
      </c>
      <c r="I40" s="15">
        <v>11.1</v>
      </c>
      <c r="J40" s="15">
        <v>12</v>
      </c>
      <c r="K40" s="15">
        <v>12.3</v>
      </c>
      <c r="L40" s="15">
        <v>12.7</v>
      </c>
      <c r="M40" s="15">
        <v>11.9</v>
      </c>
      <c r="N40" s="15">
        <v>12.1</v>
      </c>
      <c r="O40" s="15">
        <v>12.2</v>
      </c>
      <c r="P40" s="15">
        <v>12.1</v>
      </c>
      <c r="Q40" s="12" t="s">
        <v>23</v>
      </c>
      <c r="R40" s="15">
        <v>15.4</v>
      </c>
      <c r="S40" s="15">
        <v>16.399999999999999</v>
      </c>
      <c r="T40" s="15">
        <v>14.2</v>
      </c>
      <c r="U40" s="15">
        <v>10.7</v>
      </c>
      <c r="V40" s="15">
        <v>10.199999999999999</v>
      </c>
      <c r="W40" s="15">
        <v>11.4</v>
      </c>
      <c r="X40" s="15">
        <v>10.9</v>
      </c>
      <c r="Y40" s="15">
        <v>10.6</v>
      </c>
      <c r="Z40" s="15">
        <v>11.2</v>
      </c>
      <c r="AA40" s="15">
        <v>11.4</v>
      </c>
      <c r="AB40" s="15">
        <v>11</v>
      </c>
      <c r="AC40" s="15">
        <v>11.8</v>
      </c>
    </row>
    <row r="42" spans="1:29" x14ac:dyDescent="0.2">
      <c r="A42" s="12" t="s">
        <v>550</v>
      </c>
      <c r="B42" s="1">
        <v>77036</v>
      </c>
      <c r="C42" s="1">
        <v>41270</v>
      </c>
      <c r="D42" s="1">
        <v>35766</v>
      </c>
      <c r="E42" s="1">
        <v>13130</v>
      </c>
      <c r="F42" s="1">
        <v>7178</v>
      </c>
      <c r="G42" s="1">
        <v>5952</v>
      </c>
      <c r="H42" s="1">
        <v>4099</v>
      </c>
      <c r="I42" s="1">
        <v>2130</v>
      </c>
      <c r="J42" s="1">
        <v>1969</v>
      </c>
      <c r="K42" s="1">
        <v>5232</v>
      </c>
      <c r="L42" s="1">
        <v>2855</v>
      </c>
      <c r="M42" s="1">
        <v>2377</v>
      </c>
      <c r="N42" s="1">
        <v>13305</v>
      </c>
      <c r="O42" s="1">
        <v>7386</v>
      </c>
      <c r="P42" s="1">
        <v>5919</v>
      </c>
      <c r="Q42" s="12" t="s">
        <v>550</v>
      </c>
      <c r="R42" s="1">
        <v>7400</v>
      </c>
      <c r="S42" s="1">
        <v>4655</v>
      </c>
      <c r="T42" s="1">
        <v>2745</v>
      </c>
      <c r="U42" s="1">
        <v>23468</v>
      </c>
      <c r="V42" s="1">
        <v>11626</v>
      </c>
      <c r="W42" s="1">
        <v>11842</v>
      </c>
      <c r="X42" s="1">
        <v>6144</v>
      </c>
      <c r="Y42" s="1">
        <v>3375</v>
      </c>
      <c r="Z42" s="1">
        <v>2769</v>
      </c>
      <c r="AA42" s="1">
        <v>4258</v>
      </c>
      <c r="AB42" s="1">
        <v>2065</v>
      </c>
      <c r="AC42" s="1">
        <v>2193</v>
      </c>
    </row>
    <row r="43" spans="1:29" x14ac:dyDescent="0.2">
      <c r="A43" s="12" t="s">
        <v>9</v>
      </c>
      <c r="B43" s="1">
        <v>749</v>
      </c>
      <c r="C43" s="1">
        <v>394</v>
      </c>
      <c r="D43" s="1">
        <v>355</v>
      </c>
      <c r="E43" s="1">
        <v>98</v>
      </c>
      <c r="F43" s="1">
        <v>50</v>
      </c>
      <c r="G43" s="1">
        <v>48</v>
      </c>
      <c r="H43" s="1">
        <v>36</v>
      </c>
      <c r="I43" s="1">
        <v>17</v>
      </c>
      <c r="J43" s="1">
        <v>19</v>
      </c>
      <c r="K43" s="1">
        <v>42</v>
      </c>
      <c r="L43" s="1">
        <v>27</v>
      </c>
      <c r="M43" s="1">
        <v>15</v>
      </c>
      <c r="N43" s="1">
        <v>125</v>
      </c>
      <c r="O43" s="1">
        <v>67</v>
      </c>
      <c r="P43" s="1">
        <v>58</v>
      </c>
      <c r="Q43" s="12" t="s">
        <v>9</v>
      </c>
      <c r="R43" s="1">
        <v>42</v>
      </c>
      <c r="S43" s="1">
        <v>24</v>
      </c>
      <c r="T43" s="1">
        <v>18</v>
      </c>
      <c r="U43" s="1">
        <v>280</v>
      </c>
      <c r="V43" s="1">
        <v>149</v>
      </c>
      <c r="W43" s="1">
        <v>131</v>
      </c>
      <c r="X43" s="1">
        <v>70</v>
      </c>
      <c r="Y43" s="1">
        <v>30</v>
      </c>
      <c r="Z43" s="1">
        <v>40</v>
      </c>
      <c r="AA43" s="1">
        <v>56</v>
      </c>
      <c r="AB43" s="1">
        <v>30</v>
      </c>
      <c r="AC43" s="1">
        <v>26</v>
      </c>
    </row>
    <row r="44" spans="1:29" x14ac:dyDescent="0.2">
      <c r="A44" s="12" t="s">
        <v>542</v>
      </c>
      <c r="B44" s="1">
        <v>1489</v>
      </c>
      <c r="C44" s="1">
        <v>799</v>
      </c>
      <c r="D44" s="1">
        <v>690</v>
      </c>
      <c r="E44" s="1">
        <v>197</v>
      </c>
      <c r="F44" s="1">
        <v>110</v>
      </c>
      <c r="G44" s="1">
        <v>87</v>
      </c>
      <c r="H44" s="1">
        <v>66</v>
      </c>
      <c r="I44" s="1">
        <v>38</v>
      </c>
      <c r="J44" s="1">
        <v>28</v>
      </c>
      <c r="K44" s="1">
        <v>95</v>
      </c>
      <c r="L44" s="1">
        <v>52</v>
      </c>
      <c r="M44" s="1">
        <v>43</v>
      </c>
      <c r="N44" s="1">
        <v>268</v>
      </c>
      <c r="O44" s="1">
        <v>139</v>
      </c>
      <c r="P44" s="1">
        <v>129</v>
      </c>
      <c r="Q44" s="12" t="s">
        <v>542</v>
      </c>
      <c r="R44" s="1">
        <v>92</v>
      </c>
      <c r="S44" s="1">
        <v>47</v>
      </c>
      <c r="T44" s="1">
        <v>45</v>
      </c>
      <c r="U44" s="1">
        <v>566</v>
      </c>
      <c r="V44" s="1">
        <v>294</v>
      </c>
      <c r="W44" s="1">
        <v>272</v>
      </c>
      <c r="X44" s="1">
        <v>106</v>
      </c>
      <c r="Y44" s="1">
        <v>62</v>
      </c>
      <c r="Z44" s="1">
        <v>44</v>
      </c>
      <c r="AA44" s="1">
        <v>99</v>
      </c>
      <c r="AB44" s="1">
        <v>57</v>
      </c>
      <c r="AC44" s="1">
        <v>42</v>
      </c>
    </row>
    <row r="45" spans="1:29" x14ac:dyDescent="0.2">
      <c r="A45" s="12" t="s">
        <v>543</v>
      </c>
      <c r="B45" s="1">
        <v>2724</v>
      </c>
      <c r="C45" s="1">
        <v>1455</v>
      </c>
      <c r="D45" s="1">
        <v>1269</v>
      </c>
      <c r="E45" s="1">
        <v>425</v>
      </c>
      <c r="F45" s="1">
        <v>221</v>
      </c>
      <c r="G45" s="1">
        <v>204</v>
      </c>
      <c r="H45" s="1">
        <v>133</v>
      </c>
      <c r="I45" s="1">
        <v>79</v>
      </c>
      <c r="J45" s="1">
        <v>54</v>
      </c>
      <c r="K45" s="1">
        <v>172</v>
      </c>
      <c r="L45" s="1">
        <v>94</v>
      </c>
      <c r="M45" s="1">
        <v>78</v>
      </c>
      <c r="N45" s="1">
        <v>444</v>
      </c>
      <c r="O45" s="1">
        <v>247</v>
      </c>
      <c r="P45" s="1">
        <v>197</v>
      </c>
      <c r="Q45" s="12" t="s">
        <v>543</v>
      </c>
      <c r="R45" s="1">
        <v>195</v>
      </c>
      <c r="S45" s="1">
        <v>108</v>
      </c>
      <c r="T45" s="1">
        <v>87</v>
      </c>
      <c r="U45" s="1">
        <v>944</v>
      </c>
      <c r="V45" s="1">
        <v>492</v>
      </c>
      <c r="W45" s="1">
        <v>452</v>
      </c>
      <c r="X45" s="1">
        <v>248</v>
      </c>
      <c r="Y45" s="1">
        <v>141</v>
      </c>
      <c r="Z45" s="1">
        <v>107</v>
      </c>
      <c r="AA45" s="1">
        <v>163</v>
      </c>
      <c r="AB45" s="1">
        <v>73</v>
      </c>
      <c r="AC45" s="1">
        <v>90</v>
      </c>
    </row>
    <row r="46" spans="1:29" x14ac:dyDescent="0.2">
      <c r="A46" s="12" t="s">
        <v>10</v>
      </c>
      <c r="B46" s="1">
        <v>3668</v>
      </c>
      <c r="C46" s="1">
        <v>1830</v>
      </c>
      <c r="D46" s="1">
        <v>1838</v>
      </c>
      <c r="E46" s="1">
        <v>638</v>
      </c>
      <c r="F46" s="1">
        <v>339</v>
      </c>
      <c r="G46" s="1">
        <v>299</v>
      </c>
      <c r="H46" s="1">
        <v>165</v>
      </c>
      <c r="I46" s="1">
        <v>70</v>
      </c>
      <c r="J46" s="1">
        <v>95</v>
      </c>
      <c r="K46" s="1">
        <v>226</v>
      </c>
      <c r="L46" s="1">
        <v>119</v>
      </c>
      <c r="M46" s="1">
        <v>107</v>
      </c>
      <c r="N46" s="1">
        <v>694</v>
      </c>
      <c r="O46" s="1">
        <v>360</v>
      </c>
      <c r="P46" s="1">
        <v>334</v>
      </c>
      <c r="Q46" s="12" t="s">
        <v>10</v>
      </c>
      <c r="R46" s="1">
        <v>532</v>
      </c>
      <c r="S46" s="1">
        <v>307</v>
      </c>
      <c r="T46" s="1">
        <v>225</v>
      </c>
      <c r="U46" s="1">
        <v>899</v>
      </c>
      <c r="V46" s="1">
        <v>399</v>
      </c>
      <c r="W46" s="1">
        <v>500</v>
      </c>
      <c r="X46" s="1">
        <v>331</v>
      </c>
      <c r="Y46" s="1">
        <v>161</v>
      </c>
      <c r="Z46" s="1">
        <v>170</v>
      </c>
      <c r="AA46" s="1">
        <v>183</v>
      </c>
      <c r="AB46" s="1">
        <v>75</v>
      </c>
      <c r="AC46" s="1">
        <v>108</v>
      </c>
    </row>
    <row r="47" spans="1:29" x14ac:dyDescent="0.2">
      <c r="A47" s="12" t="s">
        <v>11</v>
      </c>
      <c r="B47" s="1">
        <v>4928</v>
      </c>
      <c r="C47" s="1">
        <v>2375</v>
      </c>
      <c r="D47" s="1">
        <v>2553</v>
      </c>
      <c r="E47" s="1">
        <v>845</v>
      </c>
      <c r="F47" s="1">
        <v>420</v>
      </c>
      <c r="G47" s="1">
        <v>425</v>
      </c>
      <c r="H47" s="1">
        <v>204</v>
      </c>
      <c r="I47" s="1">
        <v>94</v>
      </c>
      <c r="J47" s="1">
        <v>110</v>
      </c>
      <c r="K47" s="1">
        <v>322</v>
      </c>
      <c r="L47" s="1">
        <v>168</v>
      </c>
      <c r="M47" s="1">
        <v>154</v>
      </c>
      <c r="N47" s="1">
        <v>918</v>
      </c>
      <c r="O47" s="1">
        <v>490</v>
      </c>
      <c r="P47" s="1">
        <v>428</v>
      </c>
      <c r="Q47" s="12" t="s">
        <v>11</v>
      </c>
      <c r="R47" s="1">
        <v>744</v>
      </c>
      <c r="S47" s="1">
        <v>453</v>
      </c>
      <c r="T47" s="1">
        <v>291</v>
      </c>
      <c r="U47" s="1">
        <v>1213</v>
      </c>
      <c r="V47" s="1">
        <v>455</v>
      </c>
      <c r="W47" s="1">
        <v>758</v>
      </c>
      <c r="X47" s="1">
        <v>426</v>
      </c>
      <c r="Y47" s="1">
        <v>192</v>
      </c>
      <c r="Z47" s="1">
        <v>234</v>
      </c>
      <c r="AA47" s="1">
        <v>256</v>
      </c>
      <c r="AB47" s="1">
        <v>103</v>
      </c>
      <c r="AC47" s="1">
        <v>153</v>
      </c>
    </row>
    <row r="48" spans="1:29" x14ac:dyDescent="0.2">
      <c r="A48" s="12" t="s">
        <v>12</v>
      </c>
      <c r="B48" s="1">
        <v>6022</v>
      </c>
      <c r="C48" s="1">
        <v>2982</v>
      </c>
      <c r="D48" s="1">
        <v>3040</v>
      </c>
      <c r="E48" s="1">
        <v>992</v>
      </c>
      <c r="F48" s="1">
        <v>550</v>
      </c>
      <c r="G48" s="1">
        <v>442</v>
      </c>
      <c r="H48" s="1">
        <v>257</v>
      </c>
      <c r="I48" s="1">
        <v>119</v>
      </c>
      <c r="J48" s="1">
        <v>138</v>
      </c>
      <c r="K48" s="1">
        <v>391</v>
      </c>
      <c r="L48" s="1">
        <v>191</v>
      </c>
      <c r="M48" s="1">
        <v>200</v>
      </c>
      <c r="N48" s="1">
        <v>1066</v>
      </c>
      <c r="O48" s="1">
        <v>549</v>
      </c>
      <c r="P48" s="1">
        <v>517</v>
      </c>
      <c r="Q48" s="12" t="s">
        <v>12</v>
      </c>
      <c r="R48" s="1">
        <v>880</v>
      </c>
      <c r="S48" s="1">
        <v>519</v>
      </c>
      <c r="T48" s="1">
        <v>361</v>
      </c>
      <c r="U48" s="1">
        <v>1649</v>
      </c>
      <c r="V48" s="1">
        <v>705</v>
      </c>
      <c r="W48" s="1">
        <v>944</v>
      </c>
      <c r="X48" s="1">
        <v>481</v>
      </c>
      <c r="Y48" s="1">
        <v>237</v>
      </c>
      <c r="Z48" s="1">
        <v>244</v>
      </c>
      <c r="AA48" s="1">
        <v>306</v>
      </c>
      <c r="AB48" s="1">
        <v>112</v>
      </c>
      <c r="AC48" s="1">
        <v>194</v>
      </c>
    </row>
    <row r="49" spans="1:29" x14ac:dyDescent="0.2">
      <c r="A49" s="12" t="s">
        <v>13</v>
      </c>
      <c r="B49" s="1">
        <v>6914</v>
      </c>
      <c r="C49" s="1">
        <v>3582</v>
      </c>
      <c r="D49" s="1">
        <v>3332</v>
      </c>
      <c r="E49" s="1">
        <v>1090</v>
      </c>
      <c r="F49" s="1">
        <v>601</v>
      </c>
      <c r="G49" s="1">
        <v>489</v>
      </c>
      <c r="H49" s="1">
        <v>374</v>
      </c>
      <c r="I49" s="1">
        <v>179</v>
      </c>
      <c r="J49" s="1">
        <v>195</v>
      </c>
      <c r="K49" s="1">
        <v>448</v>
      </c>
      <c r="L49" s="1">
        <v>254</v>
      </c>
      <c r="M49" s="1">
        <v>194</v>
      </c>
      <c r="N49" s="1">
        <v>1337</v>
      </c>
      <c r="O49" s="1">
        <v>704</v>
      </c>
      <c r="P49" s="1">
        <v>633</v>
      </c>
      <c r="Q49" s="12" t="s">
        <v>13</v>
      </c>
      <c r="R49" s="1">
        <v>959</v>
      </c>
      <c r="S49" s="1">
        <v>596</v>
      </c>
      <c r="T49" s="1">
        <v>363</v>
      </c>
      <c r="U49" s="1">
        <v>1812</v>
      </c>
      <c r="V49" s="1">
        <v>850</v>
      </c>
      <c r="W49" s="1">
        <v>962</v>
      </c>
      <c r="X49" s="1">
        <v>532</v>
      </c>
      <c r="Y49" s="1">
        <v>247</v>
      </c>
      <c r="Z49" s="1">
        <v>285</v>
      </c>
      <c r="AA49" s="1">
        <v>362</v>
      </c>
      <c r="AB49" s="1">
        <v>151</v>
      </c>
      <c r="AC49" s="1">
        <v>211</v>
      </c>
    </row>
    <row r="50" spans="1:29" x14ac:dyDescent="0.2">
      <c r="A50" s="12" t="s">
        <v>14</v>
      </c>
      <c r="B50" s="1">
        <v>7231</v>
      </c>
      <c r="C50" s="1">
        <v>3711</v>
      </c>
      <c r="D50" s="1">
        <v>3520</v>
      </c>
      <c r="E50" s="1">
        <v>1072</v>
      </c>
      <c r="F50" s="1">
        <v>602</v>
      </c>
      <c r="G50" s="1">
        <v>470</v>
      </c>
      <c r="H50" s="1">
        <v>379</v>
      </c>
      <c r="I50" s="1">
        <v>188</v>
      </c>
      <c r="J50" s="1">
        <v>191</v>
      </c>
      <c r="K50" s="1">
        <v>460</v>
      </c>
      <c r="L50" s="1">
        <v>247</v>
      </c>
      <c r="M50" s="1">
        <v>213</v>
      </c>
      <c r="N50" s="1">
        <v>1279</v>
      </c>
      <c r="O50" s="1">
        <v>675</v>
      </c>
      <c r="P50" s="1">
        <v>604</v>
      </c>
      <c r="Q50" s="12" t="s">
        <v>14</v>
      </c>
      <c r="R50" s="1">
        <v>851</v>
      </c>
      <c r="S50" s="1">
        <v>568</v>
      </c>
      <c r="T50" s="1">
        <v>283</v>
      </c>
      <c r="U50" s="1">
        <v>2181</v>
      </c>
      <c r="V50" s="1">
        <v>931</v>
      </c>
      <c r="W50" s="1">
        <v>1250</v>
      </c>
      <c r="X50" s="1">
        <v>605</v>
      </c>
      <c r="Y50" s="1">
        <v>321</v>
      </c>
      <c r="Z50" s="1">
        <v>284</v>
      </c>
      <c r="AA50" s="1">
        <v>404</v>
      </c>
      <c r="AB50" s="1">
        <v>179</v>
      </c>
      <c r="AC50" s="1">
        <v>225</v>
      </c>
    </row>
    <row r="51" spans="1:29" x14ac:dyDescent="0.2">
      <c r="A51" s="12" t="s">
        <v>15</v>
      </c>
      <c r="B51" s="1">
        <v>8093</v>
      </c>
      <c r="C51" s="1">
        <v>4336</v>
      </c>
      <c r="D51" s="1">
        <v>3757</v>
      </c>
      <c r="E51" s="1">
        <v>1358</v>
      </c>
      <c r="F51" s="1">
        <v>750</v>
      </c>
      <c r="G51" s="1">
        <v>608</v>
      </c>
      <c r="H51" s="1">
        <v>389</v>
      </c>
      <c r="I51" s="1">
        <v>172</v>
      </c>
      <c r="J51" s="1">
        <v>217</v>
      </c>
      <c r="K51" s="1">
        <v>543</v>
      </c>
      <c r="L51" s="1">
        <v>286</v>
      </c>
      <c r="M51" s="1">
        <v>257</v>
      </c>
      <c r="N51" s="1">
        <v>1473</v>
      </c>
      <c r="O51" s="1">
        <v>848</v>
      </c>
      <c r="P51" s="1">
        <v>625</v>
      </c>
      <c r="Q51" s="12" t="s">
        <v>15</v>
      </c>
      <c r="R51" s="1">
        <v>827</v>
      </c>
      <c r="S51" s="1">
        <v>549</v>
      </c>
      <c r="T51" s="1">
        <v>278</v>
      </c>
      <c r="U51" s="1">
        <v>2472</v>
      </c>
      <c r="V51" s="1">
        <v>1213</v>
      </c>
      <c r="W51" s="1">
        <v>1259</v>
      </c>
      <c r="X51" s="1">
        <v>599</v>
      </c>
      <c r="Y51" s="1">
        <v>327</v>
      </c>
      <c r="Z51" s="1">
        <v>272</v>
      </c>
      <c r="AA51" s="1">
        <v>432</v>
      </c>
      <c r="AB51" s="1">
        <v>191</v>
      </c>
      <c r="AC51" s="1">
        <v>241</v>
      </c>
    </row>
    <row r="52" spans="1:29" x14ac:dyDescent="0.2">
      <c r="A52" s="12" t="s">
        <v>16</v>
      </c>
      <c r="B52" s="1">
        <v>7407</v>
      </c>
      <c r="C52" s="1">
        <v>3909</v>
      </c>
      <c r="D52" s="1">
        <v>3498</v>
      </c>
      <c r="E52" s="1">
        <v>1321</v>
      </c>
      <c r="F52" s="1">
        <v>688</v>
      </c>
      <c r="G52" s="1">
        <v>633</v>
      </c>
      <c r="H52" s="1">
        <v>426</v>
      </c>
      <c r="I52" s="1">
        <v>244</v>
      </c>
      <c r="J52" s="1">
        <v>182</v>
      </c>
      <c r="K52" s="1">
        <v>477</v>
      </c>
      <c r="L52" s="1">
        <v>249</v>
      </c>
      <c r="M52" s="1">
        <v>228</v>
      </c>
      <c r="N52" s="1">
        <v>1276</v>
      </c>
      <c r="O52" s="1">
        <v>695</v>
      </c>
      <c r="P52" s="1">
        <v>581</v>
      </c>
      <c r="Q52" s="12" t="s">
        <v>16</v>
      </c>
      <c r="R52" s="1">
        <v>655</v>
      </c>
      <c r="S52" s="1">
        <v>426</v>
      </c>
      <c r="T52" s="1">
        <v>229</v>
      </c>
      <c r="U52" s="1">
        <v>2251</v>
      </c>
      <c r="V52" s="1">
        <v>1094</v>
      </c>
      <c r="W52" s="1">
        <v>1157</v>
      </c>
      <c r="X52" s="1">
        <v>605</v>
      </c>
      <c r="Y52" s="1">
        <v>341</v>
      </c>
      <c r="Z52" s="1">
        <v>264</v>
      </c>
      <c r="AA52" s="1">
        <v>396</v>
      </c>
      <c r="AB52" s="1">
        <v>172</v>
      </c>
      <c r="AC52" s="1">
        <v>224</v>
      </c>
    </row>
    <row r="53" spans="1:29" x14ac:dyDescent="0.2">
      <c r="A53" s="12" t="s">
        <v>17</v>
      </c>
      <c r="B53" s="1">
        <v>6872</v>
      </c>
      <c r="C53" s="1">
        <v>3729</v>
      </c>
      <c r="D53" s="1">
        <v>3143</v>
      </c>
      <c r="E53" s="1">
        <v>1378</v>
      </c>
      <c r="F53" s="1">
        <v>750</v>
      </c>
      <c r="G53" s="1">
        <v>628</v>
      </c>
      <c r="H53" s="1">
        <v>392</v>
      </c>
      <c r="I53" s="1">
        <v>208</v>
      </c>
      <c r="J53" s="1">
        <v>184</v>
      </c>
      <c r="K53" s="1">
        <v>494</v>
      </c>
      <c r="L53" s="1">
        <v>253</v>
      </c>
      <c r="M53" s="1">
        <v>241</v>
      </c>
      <c r="N53" s="1">
        <v>1057</v>
      </c>
      <c r="O53" s="1">
        <v>610</v>
      </c>
      <c r="P53" s="1">
        <v>447</v>
      </c>
      <c r="Q53" s="12" t="s">
        <v>17</v>
      </c>
      <c r="R53" s="1">
        <v>542</v>
      </c>
      <c r="S53" s="1">
        <v>372</v>
      </c>
      <c r="T53" s="1">
        <v>170</v>
      </c>
      <c r="U53" s="1">
        <v>2063</v>
      </c>
      <c r="V53" s="1">
        <v>993</v>
      </c>
      <c r="W53" s="1">
        <v>1070</v>
      </c>
      <c r="X53" s="1">
        <v>567</v>
      </c>
      <c r="Y53" s="1">
        <v>338</v>
      </c>
      <c r="Z53" s="1">
        <v>229</v>
      </c>
      <c r="AA53" s="1">
        <v>379</v>
      </c>
      <c r="AB53" s="1">
        <v>205</v>
      </c>
      <c r="AC53" s="1">
        <v>174</v>
      </c>
    </row>
    <row r="54" spans="1:29" x14ac:dyDescent="0.2">
      <c r="A54" s="12" t="s">
        <v>18</v>
      </c>
      <c r="B54" s="1">
        <v>6683</v>
      </c>
      <c r="C54" s="1">
        <v>3593</v>
      </c>
      <c r="D54" s="1">
        <v>3090</v>
      </c>
      <c r="E54" s="1">
        <v>1004</v>
      </c>
      <c r="F54" s="1">
        <v>540</v>
      </c>
      <c r="G54" s="1">
        <v>464</v>
      </c>
      <c r="H54" s="1">
        <v>281</v>
      </c>
      <c r="I54" s="1">
        <v>135</v>
      </c>
      <c r="J54" s="1">
        <v>146</v>
      </c>
      <c r="K54" s="1">
        <v>473</v>
      </c>
      <c r="L54" s="1">
        <v>236</v>
      </c>
      <c r="M54" s="1">
        <v>237</v>
      </c>
      <c r="N54" s="1">
        <v>1000</v>
      </c>
      <c r="O54" s="1">
        <v>561</v>
      </c>
      <c r="P54" s="1">
        <v>439</v>
      </c>
      <c r="Q54" s="12" t="s">
        <v>18</v>
      </c>
      <c r="R54" s="1">
        <v>410</v>
      </c>
      <c r="S54" s="1">
        <v>262</v>
      </c>
      <c r="T54" s="1">
        <v>148</v>
      </c>
      <c r="U54" s="1">
        <v>2536</v>
      </c>
      <c r="V54" s="1">
        <v>1311</v>
      </c>
      <c r="W54" s="1">
        <v>1225</v>
      </c>
      <c r="X54" s="1">
        <v>540</v>
      </c>
      <c r="Y54" s="1">
        <v>303</v>
      </c>
      <c r="Z54" s="1">
        <v>237</v>
      </c>
      <c r="AA54" s="1">
        <v>439</v>
      </c>
      <c r="AB54" s="1">
        <v>245</v>
      </c>
      <c r="AC54" s="1">
        <v>194</v>
      </c>
    </row>
    <row r="55" spans="1:29" x14ac:dyDescent="0.2">
      <c r="A55" s="12" t="s">
        <v>19</v>
      </c>
      <c r="B55" s="1">
        <v>4802</v>
      </c>
      <c r="C55" s="1">
        <v>2786</v>
      </c>
      <c r="D55" s="1">
        <v>2016</v>
      </c>
      <c r="E55" s="1">
        <v>938</v>
      </c>
      <c r="F55" s="1">
        <v>532</v>
      </c>
      <c r="G55" s="1">
        <v>406</v>
      </c>
      <c r="H55" s="1">
        <v>353</v>
      </c>
      <c r="I55" s="1">
        <v>207</v>
      </c>
      <c r="J55" s="1">
        <v>146</v>
      </c>
      <c r="K55" s="1">
        <v>427</v>
      </c>
      <c r="L55" s="1">
        <v>261</v>
      </c>
      <c r="M55" s="1">
        <v>166</v>
      </c>
      <c r="N55" s="1">
        <v>805</v>
      </c>
      <c r="O55" s="1">
        <v>493</v>
      </c>
      <c r="P55" s="1">
        <v>312</v>
      </c>
      <c r="Q55" s="12" t="s">
        <v>19</v>
      </c>
      <c r="R55" s="1">
        <v>288</v>
      </c>
      <c r="S55" s="1">
        <v>182</v>
      </c>
      <c r="T55" s="1">
        <v>106</v>
      </c>
      <c r="U55" s="1">
        <v>1412</v>
      </c>
      <c r="V55" s="1">
        <v>763</v>
      </c>
      <c r="W55" s="1">
        <v>649</v>
      </c>
      <c r="X55" s="1">
        <v>335</v>
      </c>
      <c r="Y55" s="1">
        <v>202</v>
      </c>
      <c r="Z55" s="1">
        <v>133</v>
      </c>
      <c r="AA55" s="1">
        <v>244</v>
      </c>
      <c r="AB55" s="1">
        <v>146</v>
      </c>
      <c r="AC55" s="1">
        <v>98</v>
      </c>
    </row>
    <row r="56" spans="1:29" x14ac:dyDescent="0.2">
      <c r="A56" s="12" t="s">
        <v>20</v>
      </c>
      <c r="B56" s="1">
        <v>3880</v>
      </c>
      <c r="C56" s="1">
        <v>2287</v>
      </c>
      <c r="D56" s="1">
        <v>1593</v>
      </c>
      <c r="E56" s="1">
        <v>628</v>
      </c>
      <c r="F56" s="1">
        <v>377</v>
      </c>
      <c r="G56" s="1">
        <v>251</v>
      </c>
      <c r="H56" s="1">
        <v>286</v>
      </c>
      <c r="I56" s="1">
        <v>175</v>
      </c>
      <c r="J56" s="1">
        <v>111</v>
      </c>
      <c r="K56" s="1">
        <v>258</v>
      </c>
      <c r="L56" s="1">
        <v>154</v>
      </c>
      <c r="M56" s="1">
        <v>104</v>
      </c>
      <c r="N56" s="1">
        <v>581</v>
      </c>
      <c r="O56" s="1">
        <v>337</v>
      </c>
      <c r="P56" s="1">
        <v>244</v>
      </c>
      <c r="Q56" s="12" t="s">
        <v>20</v>
      </c>
      <c r="R56" s="1">
        <v>177</v>
      </c>
      <c r="S56" s="1">
        <v>113</v>
      </c>
      <c r="T56" s="1">
        <v>64</v>
      </c>
      <c r="U56" s="1">
        <v>1456</v>
      </c>
      <c r="V56" s="1">
        <v>816</v>
      </c>
      <c r="W56" s="1">
        <v>640</v>
      </c>
      <c r="X56" s="1">
        <v>286</v>
      </c>
      <c r="Y56" s="1">
        <v>191</v>
      </c>
      <c r="Z56" s="1">
        <v>95</v>
      </c>
      <c r="AA56" s="1">
        <v>208</v>
      </c>
      <c r="AB56" s="1">
        <v>124</v>
      </c>
      <c r="AC56" s="1">
        <v>84</v>
      </c>
    </row>
    <row r="57" spans="1:29" x14ac:dyDescent="0.2">
      <c r="A57" s="12" t="s">
        <v>21</v>
      </c>
      <c r="B57" s="1">
        <v>2430</v>
      </c>
      <c r="C57" s="1">
        <v>1557</v>
      </c>
      <c r="D57" s="1">
        <v>873</v>
      </c>
      <c r="E57" s="1">
        <v>422</v>
      </c>
      <c r="F57" s="1">
        <v>231</v>
      </c>
      <c r="G57" s="1">
        <v>191</v>
      </c>
      <c r="H57" s="1">
        <v>160</v>
      </c>
      <c r="I57" s="1">
        <v>103</v>
      </c>
      <c r="J57" s="1">
        <v>57</v>
      </c>
      <c r="K57" s="1">
        <v>193</v>
      </c>
      <c r="L57" s="1">
        <v>137</v>
      </c>
      <c r="M57" s="1">
        <v>56</v>
      </c>
      <c r="N57" s="1">
        <v>413</v>
      </c>
      <c r="O57" s="1">
        <v>262</v>
      </c>
      <c r="P57" s="1">
        <v>151</v>
      </c>
      <c r="Q57" s="12" t="s">
        <v>21</v>
      </c>
      <c r="R57" s="1">
        <v>104</v>
      </c>
      <c r="S57" s="1">
        <v>67</v>
      </c>
      <c r="T57" s="1">
        <v>37</v>
      </c>
      <c r="U57" s="1">
        <v>842</v>
      </c>
      <c r="V57" s="1">
        <v>558</v>
      </c>
      <c r="W57" s="1">
        <v>284</v>
      </c>
      <c r="X57" s="1">
        <v>166</v>
      </c>
      <c r="Y57" s="1">
        <v>113</v>
      </c>
      <c r="Z57" s="1">
        <v>53</v>
      </c>
      <c r="AA57" s="1">
        <v>130</v>
      </c>
      <c r="AB57" s="1">
        <v>86</v>
      </c>
      <c r="AC57" s="1">
        <v>44</v>
      </c>
    </row>
    <row r="58" spans="1:29" x14ac:dyDescent="0.2">
      <c r="A58" s="12" t="s">
        <v>22</v>
      </c>
      <c r="B58" s="1">
        <v>3144</v>
      </c>
      <c r="C58" s="1">
        <v>1945</v>
      </c>
      <c r="D58" s="1">
        <v>1199</v>
      </c>
      <c r="E58" s="1">
        <v>724</v>
      </c>
      <c r="F58" s="1">
        <v>417</v>
      </c>
      <c r="G58" s="1">
        <v>307</v>
      </c>
      <c r="H58" s="1">
        <v>198</v>
      </c>
      <c r="I58" s="1">
        <v>102</v>
      </c>
      <c r="J58" s="1">
        <v>96</v>
      </c>
      <c r="K58" s="1">
        <v>211</v>
      </c>
      <c r="L58" s="1">
        <v>127</v>
      </c>
      <c r="M58" s="1">
        <v>84</v>
      </c>
      <c r="N58" s="1">
        <v>569</v>
      </c>
      <c r="O58" s="1">
        <v>349</v>
      </c>
      <c r="P58" s="1">
        <v>220</v>
      </c>
      <c r="Q58" s="12" t="s">
        <v>22</v>
      </c>
      <c r="R58" s="1">
        <v>102</v>
      </c>
      <c r="S58" s="1">
        <v>62</v>
      </c>
      <c r="T58" s="1">
        <v>40</v>
      </c>
      <c r="U58" s="1">
        <v>892</v>
      </c>
      <c r="V58" s="1">
        <v>603</v>
      </c>
      <c r="W58" s="1">
        <v>289</v>
      </c>
      <c r="X58" s="1">
        <v>247</v>
      </c>
      <c r="Y58" s="1">
        <v>169</v>
      </c>
      <c r="Z58" s="1">
        <v>78</v>
      </c>
      <c r="AA58" s="1">
        <v>201</v>
      </c>
      <c r="AB58" s="1">
        <v>116</v>
      </c>
      <c r="AC58" s="1">
        <v>85</v>
      </c>
    </row>
    <row r="59" spans="1:29" s="15" customFormat="1" x14ac:dyDescent="0.2">
      <c r="A59" s="12" t="s">
        <v>23</v>
      </c>
      <c r="B59" s="15">
        <v>43</v>
      </c>
      <c r="C59" s="15">
        <v>44</v>
      </c>
      <c r="D59" s="15">
        <v>41.7</v>
      </c>
      <c r="E59" s="15">
        <v>44.4</v>
      </c>
      <c r="F59" s="15">
        <v>44.6</v>
      </c>
      <c r="G59" s="15">
        <v>44.2</v>
      </c>
      <c r="H59" s="15">
        <v>45.5</v>
      </c>
      <c r="I59" s="15">
        <v>47.2</v>
      </c>
      <c r="J59" s="15">
        <v>43.6</v>
      </c>
      <c r="K59" s="15">
        <v>44.2</v>
      </c>
      <c r="L59" s="15">
        <v>44.8</v>
      </c>
      <c r="M59" s="15">
        <v>43.6</v>
      </c>
      <c r="N59" s="15">
        <v>41.8</v>
      </c>
      <c r="O59" s="15">
        <v>42.7</v>
      </c>
      <c r="P59" s="15">
        <v>40.5</v>
      </c>
      <c r="Q59" s="12" t="s">
        <v>23</v>
      </c>
      <c r="R59" s="15">
        <v>36.5</v>
      </c>
      <c r="S59" s="15">
        <v>37.4</v>
      </c>
      <c r="T59" s="15">
        <v>34.799999999999997</v>
      </c>
      <c r="U59" s="15">
        <v>44.4</v>
      </c>
      <c r="V59" s="15">
        <v>46.5</v>
      </c>
      <c r="W59" s="15">
        <v>42.6</v>
      </c>
      <c r="X59" s="15">
        <v>42.3</v>
      </c>
      <c r="Y59" s="15">
        <v>44.5</v>
      </c>
      <c r="Z59" s="15">
        <v>39.6</v>
      </c>
      <c r="AA59" s="15">
        <v>43.5</v>
      </c>
      <c r="AB59" s="15">
        <v>46.8</v>
      </c>
      <c r="AC59" s="15">
        <v>41</v>
      </c>
    </row>
    <row r="60" spans="1:29" ht="9.6" customHeight="1" x14ac:dyDescent="0.2">
      <c r="A60" s="16" t="s">
        <v>547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16" t="s">
        <v>547</v>
      </c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</row>
  </sheetData>
  <mergeCells count="9">
    <mergeCell ref="U2:W2"/>
    <mergeCell ref="X2:Z2"/>
    <mergeCell ref="AA2:AC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FE1B-A63D-4129-A08E-0842D82B2697}">
  <dimension ref="A1:AC60"/>
  <sheetViews>
    <sheetView view="pageBreakPreview" zoomScale="125" zoomScaleNormal="100" zoomScaleSheetLayoutView="125" workbookViewId="0">
      <selection activeCell="C24" sqref="C24"/>
    </sheetView>
  </sheetViews>
  <sheetFormatPr defaultColWidth="8.85546875" defaultRowHeight="11.25" x14ac:dyDescent="0.2"/>
  <cols>
    <col min="1" max="1" width="5.7109375" style="12" customWidth="1"/>
    <col min="2" max="4" width="6.140625" style="1" customWidth="1"/>
    <col min="5" max="16" width="5.28515625" style="1" customWidth="1"/>
    <col min="17" max="17" width="5.7109375" style="12" customWidth="1"/>
    <col min="18" max="29" width="5" style="1" customWidth="1"/>
    <col min="30" max="16384" width="8.85546875" style="1"/>
  </cols>
  <sheetData>
    <row r="1" spans="1:29" x14ac:dyDescent="0.2">
      <c r="A1" s="12" t="s">
        <v>553</v>
      </c>
      <c r="Q1" s="12" t="s">
        <v>553</v>
      </c>
    </row>
    <row r="2" spans="1:29" ht="9.6" customHeight="1" x14ac:dyDescent="0.2">
      <c r="A2" s="19"/>
      <c r="B2" s="32" t="s">
        <v>0</v>
      </c>
      <c r="C2" s="32"/>
      <c r="D2" s="32"/>
      <c r="E2" s="32" t="s">
        <v>1</v>
      </c>
      <c r="F2" s="32"/>
      <c r="G2" s="32"/>
      <c r="H2" s="32" t="s">
        <v>2</v>
      </c>
      <c r="I2" s="32"/>
      <c r="J2" s="32"/>
      <c r="K2" s="32" t="s">
        <v>3</v>
      </c>
      <c r="L2" s="32"/>
      <c r="M2" s="32"/>
      <c r="N2" s="32" t="s">
        <v>4</v>
      </c>
      <c r="O2" s="32"/>
      <c r="P2" s="33"/>
      <c r="Q2" s="19"/>
      <c r="R2" s="32" t="s">
        <v>5</v>
      </c>
      <c r="S2" s="32"/>
      <c r="T2" s="32"/>
      <c r="U2" s="32" t="s">
        <v>6</v>
      </c>
      <c r="V2" s="32"/>
      <c r="W2" s="32"/>
      <c r="X2" s="32" t="s">
        <v>7</v>
      </c>
      <c r="Y2" s="32"/>
      <c r="Z2" s="32"/>
      <c r="AA2" s="32" t="s">
        <v>8</v>
      </c>
      <c r="AB2" s="32"/>
      <c r="AC2" s="33"/>
    </row>
    <row r="3" spans="1:29" s="13" customFormat="1" ht="9.6" customHeight="1" x14ac:dyDescent="0.2">
      <c r="A3" s="20" t="s">
        <v>533</v>
      </c>
      <c r="B3" s="4" t="s">
        <v>0</v>
      </c>
      <c r="C3" s="4" t="s">
        <v>24</v>
      </c>
      <c r="D3" s="4" t="s">
        <v>25</v>
      </c>
      <c r="E3" s="4" t="s">
        <v>0</v>
      </c>
      <c r="F3" s="4" t="s">
        <v>24</v>
      </c>
      <c r="G3" s="4" t="s">
        <v>25</v>
      </c>
      <c r="H3" s="4" t="s">
        <v>0</v>
      </c>
      <c r="I3" s="4" t="s">
        <v>24</v>
      </c>
      <c r="J3" s="4" t="s">
        <v>25</v>
      </c>
      <c r="K3" s="4" t="s">
        <v>0</v>
      </c>
      <c r="L3" s="4" t="s">
        <v>24</v>
      </c>
      <c r="M3" s="4" t="s">
        <v>25</v>
      </c>
      <c r="N3" s="4" t="s">
        <v>0</v>
      </c>
      <c r="O3" s="4" t="s">
        <v>24</v>
      </c>
      <c r="P3" s="5" t="s">
        <v>25</v>
      </c>
      <c r="Q3" s="20" t="s">
        <v>533</v>
      </c>
      <c r="R3" s="4" t="s">
        <v>0</v>
      </c>
      <c r="S3" s="4" t="s">
        <v>24</v>
      </c>
      <c r="T3" s="4" t="s">
        <v>25</v>
      </c>
      <c r="U3" s="4" t="s">
        <v>0</v>
      </c>
      <c r="V3" s="4" t="s">
        <v>24</v>
      </c>
      <c r="W3" s="4" t="s">
        <v>25</v>
      </c>
      <c r="X3" s="4" t="s">
        <v>0</v>
      </c>
      <c r="Y3" s="4" t="s">
        <v>24</v>
      </c>
      <c r="Z3" s="4" t="s">
        <v>25</v>
      </c>
      <c r="AA3" s="4" t="s">
        <v>0</v>
      </c>
      <c r="AB3" s="4" t="s">
        <v>24</v>
      </c>
      <c r="AC3" s="5" t="s">
        <v>25</v>
      </c>
    </row>
    <row r="4" spans="1:29" x14ac:dyDescent="0.2">
      <c r="A4" s="12" t="s">
        <v>546</v>
      </c>
      <c r="B4" s="1">
        <v>304688</v>
      </c>
      <c r="C4" s="1">
        <v>158798</v>
      </c>
      <c r="D4" s="1">
        <v>145890</v>
      </c>
      <c r="E4" s="1">
        <v>59511</v>
      </c>
      <c r="F4" s="1">
        <v>31476</v>
      </c>
      <c r="G4" s="1">
        <v>28035</v>
      </c>
      <c r="H4" s="1">
        <v>15932</v>
      </c>
      <c r="I4" s="1">
        <v>8043</v>
      </c>
      <c r="J4" s="1">
        <v>7889</v>
      </c>
      <c r="K4" s="1">
        <v>19837</v>
      </c>
      <c r="L4" s="1">
        <v>10567</v>
      </c>
      <c r="M4" s="1">
        <v>9270</v>
      </c>
      <c r="N4" s="1">
        <v>53015</v>
      </c>
      <c r="O4" s="1">
        <v>28042</v>
      </c>
      <c r="P4" s="1">
        <v>24973</v>
      </c>
      <c r="Q4" s="12" t="s">
        <v>546</v>
      </c>
      <c r="R4" s="1">
        <v>33370</v>
      </c>
      <c r="S4" s="1">
        <v>19053</v>
      </c>
      <c r="T4" s="1">
        <v>14317</v>
      </c>
      <c r="U4" s="1">
        <v>83604</v>
      </c>
      <c r="V4" s="1">
        <v>41589</v>
      </c>
      <c r="W4" s="1">
        <v>42015</v>
      </c>
      <c r="X4" s="1">
        <v>23543</v>
      </c>
      <c r="Y4" s="1">
        <v>12183</v>
      </c>
      <c r="Z4" s="1">
        <v>11360</v>
      </c>
      <c r="AA4" s="1">
        <v>15876</v>
      </c>
      <c r="AB4" s="1">
        <v>7845</v>
      </c>
      <c r="AC4" s="1">
        <v>8031</v>
      </c>
    </row>
    <row r="5" spans="1:29" x14ac:dyDescent="0.2">
      <c r="A5" s="12" t="s">
        <v>9</v>
      </c>
      <c r="B5" s="1">
        <v>52998</v>
      </c>
      <c r="C5" s="1">
        <v>27495</v>
      </c>
      <c r="D5" s="1">
        <v>25503</v>
      </c>
      <c r="E5" s="1">
        <v>10175</v>
      </c>
      <c r="F5" s="1">
        <v>5320</v>
      </c>
      <c r="G5" s="1">
        <v>4855</v>
      </c>
      <c r="H5" s="1">
        <v>2770</v>
      </c>
      <c r="I5" s="1">
        <v>1438</v>
      </c>
      <c r="J5" s="1">
        <v>1332</v>
      </c>
      <c r="K5" s="1">
        <v>3247</v>
      </c>
      <c r="L5" s="1">
        <v>1674</v>
      </c>
      <c r="M5" s="1">
        <v>1573</v>
      </c>
      <c r="N5" s="1">
        <v>9197</v>
      </c>
      <c r="O5" s="1">
        <v>4693</v>
      </c>
      <c r="P5" s="1">
        <v>4504</v>
      </c>
      <c r="Q5" s="12" t="s">
        <v>9</v>
      </c>
      <c r="R5" s="1">
        <v>5360</v>
      </c>
      <c r="S5" s="1">
        <v>2858</v>
      </c>
      <c r="T5" s="1">
        <v>2502</v>
      </c>
      <c r="U5" s="1">
        <v>15245</v>
      </c>
      <c r="V5" s="1">
        <v>7876</v>
      </c>
      <c r="W5" s="1">
        <v>7369</v>
      </c>
      <c r="X5" s="1">
        <v>4316</v>
      </c>
      <c r="Y5" s="1">
        <v>2258</v>
      </c>
      <c r="Z5" s="1">
        <v>2058</v>
      </c>
      <c r="AA5" s="1">
        <v>2688</v>
      </c>
      <c r="AB5" s="1">
        <v>1378</v>
      </c>
      <c r="AC5" s="1">
        <v>1310</v>
      </c>
    </row>
    <row r="6" spans="1:29" x14ac:dyDescent="0.2">
      <c r="A6" s="12" t="s">
        <v>542</v>
      </c>
      <c r="B6" s="1">
        <v>46833</v>
      </c>
      <c r="C6" s="1">
        <v>24391</v>
      </c>
      <c r="D6" s="1">
        <v>22442</v>
      </c>
      <c r="E6" s="1">
        <v>8744</v>
      </c>
      <c r="F6" s="1">
        <v>4601</v>
      </c>
      <c r="G6" s="1">
        <v>4143</v>
      </c>
      <c r="H6" s="1">
        <v>2514</v>
      </c>
      <c r="I6" s="1">
        <v>1296</v>
      </c>
      <c r="J6" s="1">
        <v>1218</v>
      </c>
      <c r="K6" s="1">
        <v>2940</v>
      </c>
      <c r="L6" s="1">
        <v>1496</v>
      </c>
      <c r="M6" s="1">
        <v>1444</v>
      </c>
      <c r="N6" s="1">
        <v>8117</v>
      </c>
      <c r="O6" s="1">
        <v>4254</v>
      </c>
      <c r="P6" s="1">
        <v>3863</v>
      </c>
      <c r="Q6" s="12" t="s">
        <v>542</v>
      </c>
      <c r="R6" s="1">
        <v>3947</v>
      </c>
      <c r="S6" s="1">
        <v>2047</v>
      </c>
      <c r="T6" s="1">
        <v>1900</v>
      </c>
      <c r="U6" s="1">
        <v>13953</v>
      </c>
      <c r="V6" s="1">
        <v>7306</v>
      </c>
      <c r="W6" s="1">
        <v>6647</v>
      </c>
      <c r="X6" s="1">
        <v>3976</v>
      </c>
      <c r="Y6" s="1">
        <v>2032</v>
      </c>
      <c r="Z6" s="1">
        <v>1944</v>
      </c>
      <c r="AA6" s="1">
        <v>2642</v>
      </c>
      <c r="AB6" s="1">
        <v>1359</v>
      </c>
      <c r="AC6" s="1">
        <v>1283</v>
      </c>
    </row>
    <row r="7" spans="1:29" x14ac:dyDescent="0.2">
      <c r="A7" s="12" t="s">
        <v>543</v>
      </c>
      <c r="B7" s="1">
        <v>43333</v>
      </c>
      <c r="C7" s="1">
        <v>22614</v>
      </c>
      <c r="D7" s="1">
        <v>20719</v>
      </c>
      <c r="E7" s="1">
        <v>8491</v>
      </c>
      <c r="F7" s="1">
        <v>4388</v>
      </c>
      <c r="G7" s="1">
        <v>4103</v>
      </c>
      <c r="H7" s="1">
        <v>2470</v>
      </c>
      <c r="I7" s="1">
        <v>1291</v>
      </c>
      <c r="J7" s="1">
        <v>1179</v>
      </c>
      <c r="K7" s="1">
        <v>2839</v>
      </c>
      <c r="L7" s="1">
        <v>1500</v>
      </c>
      <c r="M7" s="1">
        <v>1339</v>
      </c>
      <c r="N7" s="1">
        <v>7347</v>
      </c>
      <c r="O7" s="1">
        <v>3885</v>
      </c>
      <c r="P7" s="1">
        <v>3462</v>
      </c>
      <c r="Q7" s="12" t="s">
        <v>543</v>
      </c>
      <c r="R7" s="1">
        <v>3702</v>
      </c>
      <c r="S7" s="1">
        <v>1880</v>
      </c>
      <c r="T7" s="1">
        <v>1822</v>
      </c>
      <c r="U7" s="1">
        <v>12439</v>
      </c>
      <c r="V7" s="1">
        <v>6540</v>
      </c>
      <c r="W7" s="1">
        <v>5899</v>
      </c>
      <c r="X7" s="1">
        <v>3548</v>
      </c>
      <c r="Y7" s="1">
        <v>1825</v>
      </c>
      <c r="Z7" s="1">
        <v>1723</v>
      </c>
      <c r="AA7" s="1">
        <v>2497</v>
      </c>
      <c r="AB7" s="1">
        <v>1305</v>
      </c>
      <c r="AC7" s="1">
        <v>1192</v>
      </c>
    </row>
    <row r="8" spans="1:29" x14ac:dyDescent="0.2">
      <c r="A8" s="12" t="s">
        <v>10</v>
      </c>
      <c r="B8" s="1">
        <v>32667</v>
      </c>
      <c r="C8" s="1">
        <v>16485</v>
      </c>
      <c r="D8" s="1">
        <v>16182</v>
      </c>
      <c r="E8" s="1">
        <v>6724</v>
      </c>
      <c r="F8" s="1">
        <v>3516</v>
      </c>
      <c r="G8" s="1">
        <v>3208</v>
      </c>
      <c r="H8" s="1">
        <v>1580</v>
      </c>
      <c r="I8" s="1">
        <v>696</v>
      </c>
      <c r="J8" s="1">
        <v>884</v>
      </c>
      <c r="K8" s="1">
        <v>2100</v>
      </c>
      <c r="L8" s="1">
        <v>1140</v>
      </c>
      <c r="M8" s="1">
        <v>960</v>
      </c>
      <c r="N8" s="1">
        <v>6140</v>
      </c>
      <c r="O8" s="1">
        <v>3164</v>
      </c>
      <c r="P8" s="1">
        <v>2976</v>
      </c>
      <c r="Q8" s="12" t="s">
        <v>10</v>
      </c>
      <c r="R8" s="1">
        <v>4434</v>
      </c>
      <c r="S8" s="1">
        <v>2484</v>
      </c>
      <c r="T8" s="1">
        <v>1950</v>
      </c>
      <c r="U8" s="1">
        <v>7758</v>
      </c>
      <c r="V8" s="1">
        <v>3589</v>
      </c>
      <c r="W8" s="1">
        <v>4169</v>
      </c>
      <c r="X8" s="1">
        <v>2358</v>
      </c>
      <c r="Y8" s="1">
        <v>1168</v>
      </c>
      <c r="Z8" s="1">
        <v>1190</v>
      </c>
      <c r="AA8" s="1">
        <v>1573</v>
      </c>
      <c r="AB8" s="1">
        <v>728</v>
      </c>
      <c r="AC8" s="1">
        <v>845</v>
      </c>
    </row>
    <row r="9" spans="1:29" x14ac:dyDescent="0.2">
      <c r="A9" s="12" t="s">
        <v>11</v>
      </c>
      <c r="B9" s="1">
        <v>26404</v>
      </c>
      <c r="C9" s="1">
        <v>13136</v>
      </c>
      <c r="D9" s="1">
        <v>13268</v>
      </c>
      <c r="E9" s="1">
        <v>5481</v>
      </c>
      <c r="F9" s="1">
        <v>2820</v>
      </c>
      <c r="G9" s="1">
        <v>2661</v>
      </c>
      <c r="H9" s="1">
        <v>1122</v>
      </c>
      <c r="I9" s="1">
        <v>500</v>
      </c>
      <c r="J9" s="1">
        <v>622</v>
      </c>
      <c r="K9" s="1">
        <v>1821</v>
      </c>
      <c r="L9" s="1">
        <v>1011</v>
      </c>
      <c r="M9" s="1">
        <v>810</v>
      </c>
      <c r="N9" s="1">
        <v>4908</v>
      </c>
      <c r="O9" s="1">
        <v>2562</v>
      </c>
      <c r="P9" s="1">
        <v>2346</v>
      </c>
      <c r="Q9" s="12" t="s">
        <v>11</v>
      </c>
      <c r="R9" s="1">
        <v>4312</v>
      </c>
      <c r="S9" s="1">
        <v>2560</v>
      </c>
      <c r="T9" s="1">
        <v>1752</v>
      </c>
      <c r="U9" s="1">
        <v>5733</v>
      </c>
      <c r="V9" s="1">
        <v>2311</v>
      </c>
      <c r="W9" s="1">
        <v>3422</v>
      </c>
      <c r="X9" s="1">
        <v>1793</v>
      </c>
      <c r="Y9" s="1">
        <v>832</v>
      </c>
      <c r="Z9" s="1">
        <v>961</v>
      </c>
      <c r="AA9" s="1">
        <v>1234</v>
      </c>
      <c r="AB9" s="1">
        <v>540</v>
      </c>
      <c r="AC9" s="1">
        <v>694</v>
      </c>
    </row>
    <row r="10" spans="1:29" x14ac:dyDescent="0.2">
      <c r="A10" s="12" t="s">
        <v>12</v>
      </c>
      <c r="B10" s="1">
        <v>20854</v>
      </c>
      <c r="C10" s="1">
        <v>10488</v>
      </c>
      <c r="D10" s="1">
        <v>10366</v>
      </c>
      <c r="E10" s="1">
        <v>4285</v>
      </c>
      <c r="F10" s="1">
        <v>2339</v>
      </c>
      <c r="G10" s="1">
        <v>1946</v>
      </c>
      <c r="H10" s="1">
        <v>905</v>
      </c>
      <c r="I10" s="1">
        <v>408</v>
      </c>
      <c r="J10" s="1">
        <v>497</v>
      </c>
      <c r="K10" s="1">
        <v>1314</v>
      </c>
      <c r="L10" s="1">
        <v>658</v>
      </c>
      <c r="M10" s="1">
        <v>656</v>
      </c>
      <c r="N10" s="1">
        <v>3611</v>
      </c>
      <c r="O10" s="1">
        <v>1884</v>
      </c>
      <c r="P10" s="1">
        <v>1727</v>
      </c>
      <c r="Q10" s="12" t="s">
        <v>12</v>
      </c>
      <c r="R10" s="1">
        <v>3284</v>
      </c>
      <c r="S10" s="1">
        <v>1945</v>
      </c>
      <c r="T10" s="1">
        <v>1339</v>
      </c>
      <c r="U10" s="1">
        <v>4998</v>
      </c>
      <c r="V10" s="1">
        <v>2153</v>
      </c>
      <c r="W10" s="1">
        <v>2845</v>
      </c>
      <c r="X10" s="1">
        <v>1470</v>
      </c>
      <c r="Y10" s="1">
        <v>706</v>
      </c>
      <c r="Z10" s="1">
        <v>764</v>
      </c>
      <c r="AA10" s="1">
        <v>987</v>
      </c>
      <c r="AB10" s="1">
        <v>395</v>
      </c>
      <c r="AC10" s="1">
        <v>592</v>
      </c>
    </row>
    <row r="11" spans="1:29" x14ac:dyDescent="0.2">
      <c r="A11" s="12" t="s">
        <v>13</v>
      </c>
      <c r="B11" s="1">
        <v>16705</v>
      </c>
      <c r="C11" s="1">
        <v>8655</v>
      </c>
      <c r="D11" s="1">
        <v>8050</v>
      </c>
      <c r="E11" s="1">
        <v>3224</v>
      </c>
      <c r="F11" s="1">
        <v>1732</v>
      </c>
      <c r="G11" s="1">
        <v>1492</v>
      </c>
      <c r="H11" s="1">
        <v>864</v>
      </c>
      <c r="I11" s="1">
        <v>438</v>
      </c>
      <c r="J11" s="1">
        <v>426</v>
      </c>
      <c r="K11" s="1">
        <v>1125</v>
      </c>
      <c r="L11" s="1">
        <v>608</v>
      </c>
      <c r="M11" s="1">
        <v>517</v>
      </c>
      <c r="N11" s="1">
        <v>2949</v>
      </c>
      <c r="O11" s="1">
        <v>1549</v>
      </c>
      <c r="P11" s="1">
        <v>1400</v>
      </c>
      <c r="Q11" s="12" t="s">
        <v>13</v>
      </c>
      <c r="R11" s="1">
        <v>2508</v>
      </c>
      <c r="S11" s="1">
        <v>1509</v>
      </c>
      <c r="T11" s="1">
        <v>999</v>
      </c>
      <c r="U11" s="1">
        <v>3991</v>
      </c>
      <c r="V11" s="1">
        <v>1863</v>
      </c>
      <c r="W11" s="1">
        <v>2128</v>
      </c>
      <c r="X11" s="1">
        <v>1212</v>
      </c>
      <c r="Y11" s="1">
        <v>579</v>
      </c>
      <c r="Z11" s="1">
        <v>633</v>
      </c>
      <c r="AA11" s="1">
        <v>832</v>
      </c>
      <c r="AB11" s="1">
        <v>377</v>
      </c>
      <c r="AC11" s="1">
        <v>455</v>
      </c>
    </row>
    <row r="12" spans="1:29" x14ac:dyDescent="0.2">
      <c r="A12" s="12" t="s">
        <v>14</v>
      </c>
      <c r="B12" s="1">
        <v>13610</v>
      </c>
      <c r="C12" s="1">
        <v>7025</v>
      </c>
      <c r="D12" s="1">
        <v>6585</v>
      </c>
      <c r="E12" s="1">
        <v>2531</v>
      </c>
      <c r="F12" s="1">
        <v>1356</v>
      </c>
      <c r="G12" s="1">
        <v>1175</v>
      </c>
      <c r="H12" s="1">
        <v>720</v>
      </c>
      <c r="I12" s="1">
        <v>361</v>
      </c>
      <c r="J12" s="1">
        <v>359</v>
      </c>
      <c r="K12" s="1">
        <v>893</v>
      </c>
      <c r="L12" s="1">
        <v>492</v>
      </c>
      <c r="M12" s="1">
        <v>401</v>
      </c>
      <c r="N12" s="1">
        <v>2297</v>
      </c>
      <c r="O12" s="1">
        <v>1201</v>
      </c>
      <c r="P12" s="1">
        <v>1096</v>
      </c>
      <c r="Q12" s="12" t="s">
        <v>14</v>
      </c>
      <c r="R12" s="1">
        <v>1797</v>
      </c>
      <c r="S12" s="1">
        <v>1142</v>
      </c>
      <c r="T12" s="1">
        <v>655</v>
      </c>
      <c r="U12" s="1">
        <v>3687</v>
      </c>
      <c r="V12" s="1">
        <v>1653</v>
      </c>
      <c r="W12" s="1">
        <v>2034</v>
      </c>
      <c r="X12" s="1">
        <v>1009</v>
      </c>
      <c r="Y12" s="1">
        <v>517</v>
      </c>
      <c r="Z12" s="1">
        <v>492</v>
      </c>
      <c r="AA12" s="1">
        <v>676</v>
      </c>
      <c r="AB12" s="1">
        <v>303</v>
      </c>
      <c r="AC12" s="1">
        <v>373</v>
      </c>
    </row>
    <row r="13" spans="1:29" x14ac:dyDescent="0.2">
      <c r="A13" s="12" t="s">
        <v>15</v>
      </c>
      <c r="B13" s="1">
        <v>12176</v>
      </c>
      <c r="C13" s="1">
        <v>6554</v>
      </c>
      <c r="D13" s="1">
        <v>5622</v>
      </c>
      <c r="E13" s="1">
        <v>2277</v>
      </c>
      <c r="F13" s="1">
        <v>1235</v>
      </c>
      <c r="G13" s="1">
        <v>1042</v>
      </c>
      <c r="H13" s="1">
        <v>628</v>
      </c>
      <c r="I13" s="1">
        <v>298</v>
      </c>
      <c r="J13" s="1">
        <v>330</v>
      </c>
      <c r="K13" s="1">
        <v>823</v>
      </c>
      <c r="L13" s="1">
        <v>457</v>
      </c>
      <c r="M13" s="1">
        <v>366</v>
      </c>
      <c r="N13" s="1">
        <v>2145</v>
      </c>
      <c r="O13" s="1">
        <v>1200</v>
      </c>
      <c r="P13" s="1">
        <v>945</v>
      </c>
      <c r="Q13" s="12" t="s">
        <v>15</v>
      </c>
      <c r="R13" s="1">
        <v>1354</v>
      </c>
      <c r="S13" s="1">
        <v>907</v>
      </c>
      <c r="T13" s="1">
        <v>447</v>
      </c>
      <c r="U13" s="1">
        <v>3475</v>
      </c>
      <c r="V13" s="1">
        <v>1708</v>
      </c>
      <c r="W13" s="1">
        <v>1767</v>
      </c>
      <c r="X13" s="1">
        <v>870</v>
      </c>
      <c r="Y13" s="1">
        <v>459</v>
      </c>
      <c r="Z13" s="1">
        <v>411</v>
      </c>
      <c r="AA13" s="1">
        <v>604</v>
      </c>
      <c r="AB13" s="1">
        <v>290</v>
      </c>
      <c r="AC13" s="1">
        <v>314</v>
      </c>
    </row>
    <row r="14" spans="1:29" x14ac:dyDescent="0.2">
      <c r="A14" s="12" t="s">
        <v>16</v>
      </c>
      <c r="B14" s="1">
        <v>9365</v>
      </c>
      <c r="C14" s="1">
        <v>4970</v>
      </c>
      <c r="D14" s="1">
        <v>4395</v>
      </c>
      <c r="E14" s="1">
        <v>1927</v>
      </c>
      <c r="F14" s="1">
        <v>1013</v>
      </c>
      <c r="G14" s="1">
        <v>914</v>
      </c>
      <c r="H14" s="1">
        <v>559</v>
      </c>
      <c r="I14" s="1">
        <v>313</v>
      </c>
      <c r="J14" s="1">
        <v>246</v>
      </c>
      <c r="K14" s="1">
        <v>588</v>
      </c>
      <c r="L14" s="1">
        <v>308</v>
      </c>
      <c r="M14" s="1">
        <v>280</v>
      </c>
      <c r="N14" s="1">
        <v>1578</v>
      </c>
      <c r="O14" s="1">
        <v>867</v>
      </c>
      <c r="P14" s="1">
        <v>711</v>
      </c>
      <c r="Q14" s="12" t="s">
        <v>16</v>
      </c>
      <c r="R14" s="1">
        <v>858</v>
      </c>
      <c r="S14" s="1">
        <v>550</v>
      </c>
      <c r="T14" s="1">
        <v>308</v>
      </c>
      <c r="U14" s="1">
        <v>2673</v>
      </c>
      <c r="V14" s="1">
        <v>1302</v>
      </c>
      <c r="W14" s="1">
        <v>1371</v>
      </c>
      <c r="X14" s="1">
        <v>714</v>
      </c>
      <c r="Y14" s="1">
        <v>407</v>
      </c>
      <c r="Z14" s="1">
        <v>307</v>
      </c>
      <c r="AA14" s="1">
        <v>468</v>
      </c>
      <c r="AB14" s="1">
        <v>210</v>
      </c>
      <c r="AC14" s="1">
        <v>258</v>
      </c>
    </row>
    <row r="15" spans="1:29" x14ac:dyDescent="0.2">
      <c r="A15" s="12" t="s">
        <v>17</v>
      </c>
      <c r="B15" s="1">
        <v>7922</v>
      </c>
      <c r="C15" s="1">
        <v>4321</v>
      </c>
      <c r="D15" s="1">
        <v>3601</v>
      </c>
      <c r="E15" s="1">
        <v>1725</v>
      </c>
      <c r="F15" s="1">
        <v>944</v>
      </c>
      <c r="G15" s="1">
        <v>781</v>
      </c>
      <c r="H15" s="1">
        <v>458</v>
      </c>
      <c r="I15" s="1">
        <v>242</v>
      </c>
      <c r="J15" s="1">
        <v>216</v>
      </c>
      <c r="K15" s="1">
        <v>548</v>
      </c>
      <c r="L15" s="1">
        <v>289</v>
      </c>
      <c r="M15" s="1">
        <v>259</v>
      </c>
      <c r="N15" s="1">
        <v>1206</v>
      </c>
      <c r="O15" s="1">
        <v>693</v>
      </c>
      <c r="P15" s="1">
        <v>513</v>
      </c>
      <c r="Q15" s="12" t="s">
        <v>17</v>
      </c>
      <c r="R15" s="1">
        <v>641</v>
      </c>
      <c r="S15" s="1">
        <v>429</v>
      </c>
      <c r="T15" s="1">
        <v>212</v>
      </c>
      <c r="U15" s="1">
        <v>2289</v>
      </c>
      <c r="V15" s="1">
        <v>1117</v>
      </c>
      <c r="W15" s="1">
        <v>1172</v>
      </c>
      <c r="X15" s="1">
        <v>646</v>
      </c>
      <c r="Y15" s="1">
        <v>385</v>
      </c>
      <c r="Z15" s="1">
        <v>261</v>
      </c>
      <c r="AA15" s="1">
        <v>409</v>
      </c>
      <c r="AB15" s="1">
        <v>222</v>
      </c>
      <c r="AC15" s="1">
        <v>187</v>
      </c>
    </row>
    <row r="16" spans="1:29" x14ac:dyDescent="0.2">
      <c r="A16" s="12" t="s">
        <v>18</v>
      </c>
      <c r="B16" s="1">
        <v>7105</v>
      </c>
      <c r="C16" s="1">
        <v>3829</v>
      </c>
      <c r="D16" s="1">
        <v>3276</v>
      </c>
      <c r="E16" s="1">
        <v>1112</v>
      </c>
      <c r="F16" s="1">
        <v>595</v>
      </c>
      <c r="G16" s="1">
        <v>517</v>
      </c>
      <c r="H16" s="1">
        <v>306</v>
      </c>
      <c r="I16" s="1">
        <v>150</v>
      </c>
      <c r="J16" s="1">
        <v>156</v>
      </c>
      <c r="K16" s="1">
        <v>490</v>
      </c>
      <c r="L16" s="1">
        <v>244</v>
      </c>
      <c r="M16" s="1">
        <v>246</v>
      </c>
      <c r="N16" s="1">
        <v>1071</v>
      </c>
      <c r="O16" s="1">
        <v>603</v>
      </c>
      <c r="P16" s="1">
        <v>468</v>
      </c>
      <c r="Q16" s="12" t="s">
        <v>18</v>
      </c>
      <c r="R16" s="1">
        <v>453</v>
      </c>
      <c r="S16" s="1">
        <v>287</v>
      </c>
      <c r="T16" s="1">
        <v>166</v>
      </c>
      <c r="U16" s="1">
        <v>2649</v>
      </c>
      <c r="V16" s="1">
        <v>1371</v>
      </c>
      <c r="W16" s="1">
        <v>1278</v>
      </c>
      <c r="X16" s="1">
        <v>572</v>
      </c>
      <c r="Y16" s="1">
        <v>326</v>
      </c>
      <c r="Z16" s="1">
        <v>246</v>
      </c>
      <c r="AA16" s="1">
        <v>452</v>
      </c>
      <c r="AB16" s="1">
        <v>253</v>
      </c>
      <c r="AC16" s="1">
        <v>199</v>
      </c>
    </row>
    <row r="17" spans="1:29" x14ac:dyDescent="0.2">
      <c r="A17" s="12" t="s">
        <v>19</v>
      </c>
      <c r="B17" s="1">
        <v>5010</v>
      </c>
      <c r="C17" s="1">
        <v>2903</v>
      </c>
      <c r="D17" s="1">
        <v>2107</v>
      </c>
      <c r="E17" s="1">
        <v>977</v>
      </c>
      <c r="F17" s="1">
        <v>555</v>
      </c>
      <c r="G17" s="1">
        <v>422</v>
      </c>
      <c r="H17" s="1">
        <v>370</v>
      </c>
      <c r="I17" s="1">
        <v>219</v>
      </c>
      <c r="J17" s="1">
        <v>151</v>
      </c>
      <c r="K17" s="1">
        <v>439</v>
      </c>
      <c r="L17" s="1">
        <v>267</v>
      </c>
      <c r="M17" s="1">
        <v>172</v>
      </c>
      <c r="N17" s="1">
        <v>844</v>
      </c>
      <c r="O17" s="1">
        <v>516</v>
      </c>
      <c r="P17" s="1">
        <v>328</v>
      </c>
      <c r="Q17" s="12" t="s">
        <v>19</v>
      </c>
      <c r="R17" s="1">
        <v>311</v>
      </c>
      <c r="S17" s="1">
        <v>195</v>
      </c>
      <c r="T17" s="1">
        <v>116</v>
      </c>
      <c r="U17" s="1">
        <v>1465</v>
      </c>
      <c r="V17" s="1">
        <v>791</v>
      </c>
      <c r="W17" s="1">
        <v>674</v>
      </c>
      <c r="X17" s="1">
        <v>344</v>
      </c>
      <c r="Y17" s="1">
        <v>206</v>
      </c>
      <c r="Z17" s="1">
        <v>138</v>
      </c>
      <c r="AA17" s="1">
        <v>260</v>
      </c>
      <c r="AB17" s="1">
        <v>154</v>
      </c>
      <c r="AC17" s="1">
        <v>106</v>
      </c>
    </row>
    <row r="18" spans="1:29" x14ac:dyDescent="0.2">
      <c r="A18" s="12" t="s">
        <v>20</v>
      </c>
      <c r="B18" s="1">
        <v>3983</v>
      </c>
      <c r="C18" s="1">
        <v>2347</v>
      </c>
      <c r="D18" s="1">
        <v>1636</v>
      </c>
      <c r="E18" s="1">
        <v>653</v>
      </c>
      <c r="F18" s="1">
        <v>392</v>
      </c>
      <c r="G18" s="1">
        <v>261</v>
      </c>
      <c r="H18" s="1">
        <v>296</v>
      </c>
      <c r="I18" s="1">
        <v>183</v>
      </c>
      <c r="J18" s="1">
        <v>113</v>
      </c>
      <c r="K18" s="1">
        <v>262</v>
      </c>
      <c r="L18" s="1">
        <v>157</v>
      </c>
      <c r="M18" s="1">
        <v>105</v>
      </c>
      <c r="N18" s="1">
        <v>595</v>
      </c>
      <c r="O18" s="1">
        <v>342</v>
      </c>
      <c r="P18" s="1">
        <v>253</v>
      </c>
      <c r="Q18" s="12" t="s">
        <v>20</v>
      </c>
      <c r="R18" s="1">
        <v>192</v>
      </c>
      <c r="S18" s="1">
        <v>124</v>
      </c>
      <c r="T18" s="1">
        <v>68</v>
      </c>
      <c r="U18" s="1">
        <v>1480</v>
      </c>
      <c r="V18" s="1">
        <v>829</v>
      </c>
      <c r="W18" s="1">
        <v>651</v>
      </c>
      <c r="X18" s="1">
        <v>292</v>
      </c>
      <c r="Y18" s="1">
        <v>195</v>
      </c>
      <c r="Z18" s="1">
        <v>97</v>
      </c>
      <c r="AA18" s="1">
        <v>213</v>
      </c>
      <c r="AB18" s="1">
        <v>125</v>
      </c>
      <c r="AC18" s="1">
        <v>88</v>
      </c>
    </row>
    <row r="19" spans="1:29" x14ac:dyDescent="0.2">
      <c r="A19" s="12" t="s">
        <v>21</v>
      </c>
      <c r="B19" s="1">
        <v>2497</v>
      </c>
      <c r="C19" s="1">
        <v>1596</v>
      </c>
      <c r="D19" s="1">
        <v>901</v>
      </c>
      <c r="E19" s="1">
        <v>435</v>
      </c>
      <c r="F19" s="1">
        <v>238</v>
      </c>
      <c r="G19" s="1">
        <v>197</v>
      </c>
      <c r="H19" s="1">
        <v>167</v>
      </c>
      <c r="I19" s="1">
        <v>107</v>
      </c>
      <c r="J19" s="1">
        <v>60</v>
      </c>
      <c r="K19" s="1">
        <v>194</v>
      </c>
      <c r="L19" s="1">
        <v>137</v>
      </c>
      <c r="M19" s="1">
        <v>57</v>
      </c>
      <c r="N19" s="1">
        <v>431</v>
      </c>
      <c r="O19" s="1">
        <v>275</v>
      </c>
      <c r="P19" s="1">
        <v>156</v>
      </c>
      <c r="Q19" s="12" t="s">
        <v>21</v>
      </c>
      <c r="R19" s="1">
        <v>110</v>
      </c>
      <c r="S19" s="1">
        <v>71</v>
      </c>
      <c r="T19" s="1">
        <v>39</v>
      </c>
      <c r="U19" s="1">
        <v>856</v>
      </c>
      <c r="V19" s="1">
        <v>565</v>
      </c>
      <c r="W19" s="1">
        <v>291</v>
      </c>
      <c r="X19" s="1">
        <v>170</v>
      </c>
      <c r="Y19" s="1">
        <v>115</v>
      </c>
      <c r="Z19" s="1">
        <v>55</v>
      </c>
      <c r="AA19" s="1">
        <v>134</v>
      </c>
      <c r="AB19" s="1">
        <v>88</v>
      </c>
      <c r="AC19" s="1">
        <v>46</v>
      </c>
    </row>
    <row r="20" spans="1:29" x14ac:dyDescent="0.2">
      <c r="A20" s="12" t="s">
        <v>22</v>
      </c>
      <c r="B20" s="1">
        <v>3226</v>
      </c>
      <c r="C20" s="1">
        <v>1989</v>
      </c>
      <c r="D20" s="1">
        <v>1237</v>
      </c>
      <c r="E20" s="1">
        <v>750</v>
      </c>
      <c r="F20" s="1">
        <v>432</v>
      </c>
      <c r="G20" s="1">
        <v>318</v>
      </c>
      <c r="H20" s="1">
        <v>203</v>
      </c>
      <c r="I20" s="1">
        <v>103</v>
      </c>
      <c r="J20" s="1">
        <v>100</v>
      </c>
      <c r="K20" s="1">
        <v>214</v>
      </c>
      <c r="L20" s="1">
        <v>129</v>
      </c>
      <c r="M20" s="1">
        <v>85</v>
      </c>
      <c r="N20" s="1">
        <v>579</v>
      </c>
      <c r="O20" s="1">
        <v>354</v>
      </c>
      <c r="P20" s="1">
        <v>225</v>
      </c>
      <c r="Q20" s="12" t="s">
        <v>22</v>
      </c>
      <c r="R20" s="1">
        <v>107</v>
      </c>
      <c r="S20" s="1">
        <v>65</v>
      </c>
      <c r="T20" s="1">
        <v>42</v>
      </c>
      <c r="U20" s="1">
        <v>913</v>
      </c>
      <c r="V20" s="1">
        <v>615</v>
      </c>
      <c r="W20" s="1">
        <v>298</v>
      </c>
      <c r="X20" s="1">
        <v>253</v>
      </c>
      <c r="Y20" s="1">
        <v>173</v>
      </c>
      <c r="Z20" s="1">
        <v>80</v>
      </c>
      <c r="AA20" s="1">
        <v>207</v>
      </c>
      <c r="AB20" s="1">
        <v>118</v>
      </c>
      <c r="AC20" s="1">
        <v>89</v>
      </c>
    </row>
    <row r="21" spans="1:29" x14ac:dyDescent="0.2">
      <c r="A21" s="12" t="s">
        <v>23</v>
      </c>
      <c r="B21" s="15">
        <v>16.399999999999999</v>
      </c>
      <c r="C21" s="15">
        <v>16.5</v>
      </c>
      <c r="D21" s="15">
        <v>16.3</v>
      </c>
      <c r="E21" s="15">
        <v>16.7</v>
      </c>
      <c r="F21" s="15">
        <v>17</v>
      </c>
      <c r="G21" s="15">
        <v>16.399999999999999</v>
      </c>
      <c r="H21" s="15">
        <v>15.7</v>
      </c>
      <c r="I21" s="15">
        <v>15</v>
      </c>
      <c r="J21" s="15">
        <v>16.2</v>
      </c>
      <c r="K21" s="15">
        <v>17.100000000000001</v>
      </c>
      <c r="L21" s="15">
        <v>17.7</v>
      </c>
      <c r="M21" s="15">
        <v>16.5</v>
      </c>
      <c r="N21" s="15">
        <v>16.5</v>
      </c>
      <c r="O21" s="15">
        <v>16.899999999999999</v>
      </c>
      <c r="P21" s="15">
        <v>16.100000000000001</v>
      </c>
      <c r="Q21" s="12" t="s">
        <v>23</v>
      </c>
      <c r="R21" s="15">
        <v>19.100000000000001</v>
      </c>
      <c r="S21" s="15">
        <v>20.5</v>
      </c>
      <c r="T21" s="15">
        <v>17.399999999999999</v>
      </c>
      <c r="U21" s="15">
        <v>15.1</v>
      </c>
      <c r="V21" s="15">
        <v>14.3</v>
      </c>
      <c r="W21" s="15">
        <v>16.3</v>
      </c>
      <c r="X21" s="15">
        <v>14.9</v>
      </c>
      <c r="Y21" s="15">
        <v>14.9</v>
      </c>
      <c r="Z21" s="15">
        <v>14.9</v>
      </c>
      <c r="AA21" s="15">
        <v>15.4</v>
      </c>
      <c r="AB21" s="15">
        <v>14.5</v>
      </c>
      <c r="AC21" s="15">
        <v>16.399999999999999</v>
      </c>
    </row>
    <row r="23" spans="1:29" x14ac:dyDescent="0.2">
      <c r="A23" s="12" t="s">
        <v>551</v>
      </c>
      <c r="B23" s="1">
        <v>241739</v>
      </c>
      <c r="C23" s="1">
        <v>124819</v>
      </c>
      <c r="D23" s="1">
        <v>116920</v>
      </c>
      <c r="E23" s="1">
        <v>49549</v>
      </c>
      <c r="F23" s="1">
        <v>26041</v>
      </c>
      <c r="G23" s="1">
        <v>23508</v>
      </c>
      <c r="H23" s="1">
        <v>12804</v>
      </c>
      <c r="I23" s="1">
        <v>6377</v>
      </c>
      <c r="J23" s="1">
        <v>6427</v>
      </c>
      <c r="K23" s="1">
        <v>15460</v>
      </c>
      <c r="L23" s="1">
        <v>8117</v>
      </c>
      <c r="M23" s="1">
        <v>7343</v>
      </c>
      <c r="N23" s="1">
        <v>41764</v>
      </c>
      <c r="O23" s="1">
        <v>21771</v>
      </c>
      <c r="P23" s="1">
        <v>19993</v>
      </c>
      <c r="Q23" s="12" t="s">
        <v>551</v>
      </c>
      <c r="R23" s="1">
        <v>27847</v>
      </c>
      <c r="S23" s="1">
        <v>15588</v>
      </c>
      <c r="T23" s="1">
        <v>12259</v>
      </c>
      <c r="U23" s="1">
        <v>63603</v>
      </c>
      <c r="V23" s="1">
        <v>31580</v>
      </c>
      <c r="W23" s="1">
        <v>32023</v>
      </c>
      <c r="X23" s="1">
        <v>18342</v>
      </c>
      <c r="Y23" s="1">
        <v>9284</v>
      </c>
      <c r="Z23" s="1">
        <v>9058</v>
      </c>
      <c r="AA23" s="1">
        <v>12370</v>
      </c>
      <c r="AB23" s="1">
        <v>6061</v>
      </c>
      <c r="AC23" s="1">
        <v>6309</v>
      </c>
    </row>
    <row r="24" spans="1:29" x14ac:dyDescent="0.2">
      <c r="A24" s="12" t="s">
        <v>9</v>
      </c>
      <c r="B24" s="1">
        <v>52706</v>
      </c>
      <c r="C24" s="1">
        <v>27345</v>
      </c>
      <c r="D24" s="1">
        <v>25361</v>
      </c>
      <c r="E24" s="1">
        <v>10133</v>
      </c>
      <c r="F24" s="1">
        <v>5302</v>
      </c>
      <c r="G24" s="1">
        <v>4831</v>
      </c>
      <c r="H24" s="1">
        <v>2765</v>
      </c>
      <c r="I24" s="1">
        <v>1436</v>
      </c>
      <c r="J24" s="1">
        <v>1329</v>
      </c>
      <c r="K24" s="1">
        <v>3237</v>
      </c>
      <c r="L24" s="1">
        <v>1669</v>
      </c>
      <c r="M24" s="1">
        <v>1568</v>
      </c>
      <c r="N24" s="1">
        <v>9144</v>
      </c>
      <c r="O24" s="1">
        <v>4657</v>
      </c>
      <c r="P24" s="1">
        <v>4487</v>
      </c>
      <c r="Q24" s="12" t="s">
        <v>9</v>
      </c>
      <c r="R24" s="1">
        <v>5348</v>
      </c>
      <c r="S24" s="1">
        <v>2855</v>
      </c>
      <c r="T24" s="1">
        <v>2493</v>
      </c>
      <c r="U24" s="1">
        <v>15120</v>
      </c>
      <c r="V24" s="1">
        <v>7813</v>
      </c>
      <c r="W24" s="1">
        <v>7307</v>
      </c>
      <c r="X24" s="1">
        <v>4288</v>
      </c>
      <c r="Y24" s="1">
        <v>2242</v>
      </c>
      <c r="Z24" s="1">
        <v>2046</v>
      </c>
      <c r="AA24" s="1">
        <v>2671</v>
      </c>
      <c r="AB24" s="1">
        <v>1371</v>
      </c>
      <c r="AC24" s="1">
        <v>1300</v>
      </c>
    </row>
    <row r="25" spans="1:29" x14ac:dyDescent="0.2">
      <c r="A25" s="12" t="s">
        <v>542</v>
      </c>
      <c r="B25" s="1">
        <v>46038</v>
      </c>
      <c r="C25" s="1">
        <v>23968</v>
      </c>
      <c r="D25" s="1">
        <v>22070</v>
      </c>
      <c r="E25" s="1">
        <v>8648</v>
      </c>
      <c r="F25" s="1">
        <v>4551</v>
      </c>
      <c r="G25" s="1">
        <v>4097</v>
      </c>
      <c r="H25" s="1">
        <v>2493</v>
      </c>
      <c r="I25" s="1">
        <v>1288</v>
      </c>
      <c r="J25" s="1">
        <v>1205</v>
      </c>
      <c r="K25" s="1">
        <v>2896</v>
      </c>
      <c r="L25" s="1">
        <v>1478</v>
      </c>
      <c r="M25" s="1">
        <v>1418</v>
      </c>
      <c r="N25" s="1">
        <v>7935</v>
      </c>
      <c r="O25" s="1">
        <v>4158</v>
      </c>
      <c r="P25" s="1">
        <v>3777</v>
      </c>
      <c r="Q25" s="12" t="s">
        <v>542</v>
      </c>
      <c r="R25" s="1">
        <v>3913</v>
      </c>
      <c r="S25" s="1">
        <v>2027</v>
      </c>
      <c r="T25" s="1">
        <v>1886</v>
      </c>
      <c r="U25" s="1">
        <v>13649</v>
      </c>
      <c r="V25" s="1">
        <v>7135</v>
      </c>
      <c r="W25" s="1">
        <v>6514</v>
      </c>
      <c r="X25" s="1">
        <v>3903</v>
      </c>
      <c r="Y25" s="1">
        <v>1992</v>
      </c>
      <c r="Z25" s="1">
        <v>1911</v>
      </c>
      <c r="AA25" s="1">
        <v>2601</v>
      </c>
      <c r="AB25" s="1">
        <v>1339</v>
      </c>
      <c r="AC25" s="1">
        <v>1262</v>
      </c>
    </row>
    <row r="26" spans="1:29" x14ac:dyDescent="0.2">
      <c r="A26" s="12" t="s">
        <v>543</v>
      </c>
      <c r="B26" s="1">
        <v>41899</v>
      </c>
      <c r="C26" s="1">
        <v>21812</v>
      </c>
      <c r="D26" s="1">
        <v>20087</v>
      </c>
      <c r="E26" s="1">
        <v>8294</v>
      </c>
      <c r="F26" s="1">
        <v>4282</v>
      </c>
      <c r="G26" s="1">
        <v>4012</v>
      </c>
      <c r="H26" s="1">
        <v>2418</v>
      </c>
      <c r="I26" s="1">
        <v>1260</v>
      </c>
      <c r="J26" s="1">
        <v>1158</v>
      </c>
      <c r="K26" s="1">
        <v>2756</v>
      </c>
      <c r="L26" s="1">
        <v>1448</v>
      </c>
      <c r="M26" s="1">
        <v>1308</v>
      </c>
      <c r="N26" s="1">
        <v>7047</v>
      </c>
      <c r="O26" s="1">
        <v>3709</v>
      </c>
      <c r="P26" s="1">
        <v>3338</v>
      </c>
      <c r="Q26" s="12" t="s">
        <v>543</v>
      </c>
      <c r="R26" s="1">
        <v>3606</v>
      </c>
      <c r="S26" s="1">
        <v>1827</v>
      </c>
      <c r="T26" s="1">
        <v>1779</v>
      </c>
      <c r="U26" s="1">
        <v>11955</v>
      </c>
      <c r="V26" s="1">
        <v>6281</v>
      </c>
      <c r="W26" s="1">
        <v>5674</v>
      </c>
      <c r="X26" s="1">
        <v>3418</v>
      </c>
      <c r="Y26" s="1">
        <v>1749</v>
      </c>
      <c r="Z26" s="1">
        <v>1669</v>
      </c>
      <c r="AA26" s="1">
        <v>2405</v>
      </c>
      <c r="AB26" s="1">
        <v>1256</v>
      </c>
      <c r="AC26" s="1">
        <v>1149</v>
      </c>
    </row>
    <row r="27" spans="1:29" x14ac:dyDescent="0.2">
      <c r="A27" s="12" t="s">
        <v>10</v>
      </c>
      <c r="B27" s="1">
        <v>30548</v>
      </c>
      <c r="C27" s="1">
        <v>15415</v>
      </c>
      <c r="D27" s="1">
        <v>15133</v>
      </c>
      <c r="E27" s="1">
        <v>6446</v>
      </c>
      <c r="F27" s="1">
        <v>3367</v>
      </c>
      <c r="G27" s="1">
        <v>3079</v>
      </c>
      <c r="H27" s="1">
        <v>1487</v>
      </c>
      <c r="I27" s="1">
        <v>659</v>
      </c>
      <c r="J27" s="1">
        <v>828</v>
      </c>
      <c r="K27" s="1">
        <v>1971</v>
      </c>
      <c r="L27" s="1">
        <v>1069</v>
      </c>
      <c r="M27" s="1">
        <v>902</v>
      </c>
      <c r="N27" s="1">
        <v>5657</v>
      </c>
      <c r="O27" s="1">
        <v>2908</v>
      </c>
      <c r="P27" s="1">
        <v>2749</v>
      </c>
      <c r="Q27" s="12" t="s">
        <v>10</v>
      </c>
      <c r="R27" s="1">
        <v>4160</v>
      </c>
      <c r="S27" s="1">
        <v>2322</v>
      </c>
      <c r="T27" s="1">
        <v>1838</v>
      </c>
      <c r="U27" s="1">
        <v>7220</v>
      </c>
      <c r="V27" s="1">
        <v>3355</v>
      </c>
      <c r="W27" s="1">
        <v>3865</v>
      </c>
      <c r="X27" s="1">
        <v>2175</v>
      </c>
      <c r="Y27" s="1">
        <v>1078</v>
      </c>
      <c r="Z27" s="1">
        <v>1097</v>
      </c>
      <c r="AA27" s="1">
        <v>1432</v>
      </c>
      <c r="AB27" s="1">
        <v>657</v>
      </c>
      <c r="AC27" s="1">
        <v>775</v>
      </c>
    </row>
    <row r="28" spans="1:29" x14ac:dyDescent="0.2">
      <c r="A28" s="12" t="s">
        <v>11</v>
      </c>
      <c r="B28" s="1">
        <v>23229</v>
      </c>
      <c r="C28" s="1">
        <v>11582</v>
      </c>
      <c r="D28" s="1">
        <v>11647</v>
      </c>
      <c r="E28" s="1">
        <v>5037</v>
      </c>
      <c r="F28" s="1">
        <v>2581</v>
      </c>
      <c r="G28" s="1">
        <v>2456</v>
      </c>
      <c r="H28" s="1">
        <v>985</v>
      </c>
      <c r="I28" s="1">
        <v>442</v>
      </c>
      <c r="J28" s="1">
        <v>543</v>
      </c>
      <c r="K28" s="1">
        <v>1608</v>
      </c>
      <c r="L28" s="1">
        <v>881</v>
      </c>
      <c r="M28" s="1">
        <v>727</v>
      </c>
      <c r="N28" s="1">
        <v>4248</v>
      </c>
      <c r="O28" s="1">
        <v>2223</v>
      </c>
      <c r="P28" s="1">
        <v>2025</v>
      </c>
      <c r="Q28" s="12" t="s">
        <v>11</v>
      </c>
      <c r="R28" s="1">
        <v>3835</v>
      </c>
      <c r="S28" s="1">
        <v>2261</v>
      </c>
      <c r="T28" s="1">
        <v>1574</v>
      </c>
      <c r="U28" s="1">
        <v>4922</v>
      </c>
      <c r="V28" s="1">
        <v>2005</v>
      </c>
      <c r="W28" s="1">
        <v>2917</v>
      </c>
      <c r="X28" s="1">
        <v>1539</v>
      </c>
      <c r="Y28" s="1">
        <v>723</v>
      </c>
      <c r="Z28" s="1">
        <v>816</v>
      </c>
      <c r="AA28" s="1">
        <v>1055</v>
      </c>
      <c r="AB28" s="1">
        <v>466</v>
      </c>
      <c r="AC28" s="1">
        <v>589</v>
      </c>
    </row>
    <row r="29" spans="1:29" x14ac:dyDescent="0.2">
      <c r="A29" s="12" t="s">
        <v>12</v>
      </c>
      <c r="B29" s="1">
        <v>16584</v>
      </c>
      <c r="C29" s="1">
        <v>8349</v>
      </c>
      <c r="D29" s="1">
        <v>8235</v>
      </c>
      <c r="E29" s="1">
        <v>3723</v>
      </c>
      <c r="F29" s="1">
        <v>2014</v>
      </c>
      <c r="G29" s="1">
        <v>1709</v>
      </c>
      <c r="H29" s="1">
        <v>764</v>
      </c>
      <c r="I29" s="1">
        <v>340</v>
      </c>
      <c r="J29" s="1">
        <v>424</v>
      </c>
      <c r="K29" s="1">
        <v>1051</v>
      </c>
      <c r="L29" s="1">
        <v>514</v>
      </c>
      <c r="M29" s="1">
        <v>537</v>
      </c>
      <c r="N29" s="1">
        <v>2796</v>
      </c>
      <c r="O29" s="1">
        <v>1459</v>
      </c>
      <c r="P29" s="1">
        <v>1337</v>
      </c>
      <c r="Q29" s="12" t="s">
        <v>12</v>
      </c>
      <c r="R29" s="1">
        <v>2695</v>
      </c>
      <c r="S29" s="1">
        <v>1607</v>
      </c>
      <c r="T29" s="1">
        <v>1088</v>
      </c>
      <c r="U29" s="1">
        <v>3742</v>
      </c>
      <c r="V29" s="1">
        <v>1617</v>
      </c>
      <c r="W29" s="1">
        <v>2125</v>
      </c>
      <c r="X29" s="1">
        <v>1062</v>
      </c>
      <c r="Y29" s="1">
        <v>505</v>
      </c>
      <c r="Z29" s="1">
        <v>557</v>
      </c>
      <c r="AA29" s="1">
        <v>751</v>
      </c>
      <c r="AB29" s="1">
        <v>293</v>
      </c>
      <c r="AC29" s="1">
        <v>458</v>
      </c>
    </row>
    <row r="30" spans="1:29" x14ac:dyDescent="0.2">
      <c r="A30" s="12" t="s">
        <v>13</v>
      </c>
      <c r="B30" s="1">
        <v>11594</v>
      </c>
      <c r="C30" s="1">
        <v>6030</v>
      </c>
      <c r="D30" s="1">
        <v>5564</v>
      </c>
      <c r="E30" s="1">
        <v>2540</v>
      </c>
      <c r="F30" s="1">
        <v>1361</v>
      </c>
      <c r="G30" s="1">
        <v>1179</v>
      </c>
      <c r="H30" s="1">
        <v>627</v>
      </c>
      <c r="I30" s="1">
        <v>315</v>
      </c>
      <c r="J30" s="1">
        <v>312</v>
      </c>
      <c r="K30" s="1">
        <v>783</v>
      </c>
      <c r="L30" s="1">
        <v>416</v>
      </c>
      <c r="M30" s="1">
        <v>367</v>
      </c>
      <c r="N30" s="1">
        <v>1949</v>
      </c>
      <c r="O30" s="1">
        <v>1016</v>
      </c>
      <c r="P30" s="1">
        <v>933</v>
      </c>
      <c r="Q30" s="12" t="s">
        <v>13</v>
      </c>
      <c r="R30" s="1">
        <v>1828</v>
      </c>
      <c r="S30" s="1">
        <v>1091</v>
      </c>
      <c r="T30" s="1">
        <v>737</v>
      </c>
      <c r="U30" s="1">
        <v>2552</v>
      </c>
      <c r="V30" s="1">
        <v>1224</v>
      </c>
      <c r="W30" s="1">
        <v>1328</v>
      </c>
      <c r="X30" s="1">
        <v>774</v>
      </c>
      <c r="Y30" s="1">
        <v>363</v>
      </c>
      <c r="Z30" s="1">
        <v>411</v>
      </c>
      <c r="AA30" s="1">
        <v>541</v>
      </c>
      <c r="AB30" s="1">
        <v>244</v>
      </c>
      <c r="AC30" s="1">
        <v>297</v>
      </c>
    </row>
    <row r="31" spans="1:29" x14ac:dyDescent="0.2">
      <c r="A31" s="12" t="s">
        <v>14</v>
      </c>
      <c r="B31" s="1">
        <v>7907</v>
      </c>
      <c r="C31" s="1">
        <v>4150</v>
      </c>
      <c r="D31" s="1">
        <v>3757</v>
      </c>
      <c r="E31" s="1">
        <v>1774</v>
      </c>
      <c r="F31" s="1">
        <v>967</v>
      </c>
      <c r="G31" s="1">
        <v>807</v>
      </c>
      <c r="H31" s="1">
        <v>459</v>
      </c>
      <c r="I31" s="1">
        <v>223</v>
      </c>
      <c r="J31" s="1">
        <v>236</v>
      </c>
      <c r="K31" s="1">
        <v>503</v>
      </c>
      <c r="L31" s="1">
        <v>275</v>
      </c>
      <c r="M31" s="1">
        <v>228</v>
      </c>
      <c r="N31" s="1">
        <v>1228</v>
      </c>
      <c r="O31" s="1">
        <v>647</v>
      </c>
      <c r="P31" s="1">
        <v>581</v>
      </c>
      <c r="Q31" s="12" t="s">
        <v>14</v>
      </c>
      <c r="R31" s="1">
        <v>1158</v>
      </c>
      <c r="S31" s="1">
        <v>722</v>
      </c>
      <c r="T31" s="1">
        <v>436</v>
      </c>
      <c r="U31" s="1">
        <v>1869</v>
      </c>
      <c r="V31" s="1">
        <v>875</v>
      </c>
      <c r="W31" s="1">
        <v>994</v>
      </c>
      <c r="X31" s="1">
        <v>530</v>
      </c>
      <c r="Y31" s="1">
        <v>266</v>
      </c>
      <c r="Z31" s="1">
        <v>264</v>
      </c>
      <c r="AA31" s="1">
        <v>386</v>
      </c>
      <c r="AB31" s="1">
        <v>175</v>
      </c>
      <c r="AC31" s="1">
        <v>211</v>
      </c>
    </row>
    <row r="32" spans="1:29" x14ac:dyDescent="0.2">
      <c r="A32" s="12" t="s">
        <v>15</v>
      </c>
      <c r="B32" s="1">
        <v>5352</v>
      </c>
      <c r="C32" s="1">
        <v>2916</v>
      </c>
      <c r="D32" s="1">
        <v>2436</v>
      </c>
      <c r="E32" s="1">
        <v>1242</v>
      </c>
      <c r="F32" s="1">
        <v>687</v>
      </c>
      <c r="G32" s="1">
        <v>555</v>
      </c>
      <c r="H32" s="1">
        <v>337</v>
      </c>
      <c r="I32" s="1">
        <v>155</v>
      </c>
      <c r="J32" s="1">
        <v>182</v>
      </c>
      <c r="K32" s="1">
        <v>358</v>
      </c>
      <c r="L32" s="1">
        <v>205</v>
      </c>
      <c r="M32" s="1">
        <v>153</v>
      </c>
      <c r="N32" s="1">
        <v>856</v>
      </c>
      <c r="O32" s="1">
        <v>473</v>
      </c>
      <c r="P32" s="1">
        <v>383</v>
      </c>
      <c r="Q32" s="12" t="s">
        <v>15</v>
      </c>
      <c r="R32" s="1">
        <v>690</v>
      </c>
      <c r="S32" s="1">
        <v>472</v>
      </c>
      <c r="T32" s="1">
        <v>218</v>
      </c>
      <c r="U32" s="1">
        <v>1293</v>
      </c>
      <c r="V32" s="1">
        <v>629</v>
      </c>
      <c r="W32" s="1">
        <v>664</v>
      </c>
      <c r="X32" s="1">
        <v>326</v>
      </c>
      <c r="Y32" s="1">
        <v>169</v>
      </c>
      <c r="Z32" s="1">
        <v>157</v>
      </c>
      <c r="AA32" s="1">
        <v>250</v>
      </c>
      <c r="AB32" s="1">
        <v>126</v>
      </c>
      <c r="AC32" s="1">
        <v>124</v>
      </c>
    </row>
    <row r="33" spans="1:29" x14ac:dyDescent="0.2">
      <c r="A33" s="12" t="s">
        <v>16</v>
      </c>
      <c r="B33" s="1">
        <v>2782</v>
      </c>
      <c r="C33" s="1">
        <v>1536</v>
      </c>
      <c r="D33" s="1">
        <v>1246</v>
      </c>
      <c r="E33" s="1">
        <v>796</v>
      </c>
      <c r="F33" s="1">
        <v>424</v>
      </c>
      <c r="G33" s="1">
        <v>372</v>
      </c>
      <c r="H33" s="1">
        <v>219</v>
      </c>
      <c r="I33" s="1">
        <v>124</v>
      </c>
      <c r="J33" s="1">
        <v>95</v>
      </c>
      <c r="K33" s="1">
        <v>145</v>
      </c>
      <c r="L33" s="1">
        <v>75</v>
      </c>
      <c r="M33" s="1">
        <v>70</v>
      </c>
      <c r="N33" s="1">
        <v>414</v>
      </c>
      <c r="O33" s="1">
        <v>245</v>
      </c>
      <c r="P33" s="1">
        <v>169</v>
      </c>
      <c r="Q33" s="12" t="s">
        <v>16</v>
      </c>
      <c r="R33" s="1">
        <v>325</v>
      </c>
      <c r="S33" s="1">
        <v>216</v>
      </c>
      <c r="T33" s="1">
        <v>109</v>
      </c>
      <c r="U33" s="1">
        <v>609</v>
      </c>
      <c r="V33" s="1">
        <v>303</v>
      </c>
      <c r="W33" s="1">
        <v>306</v>
      </c>
      <c r="X33" s="1">
        <v>150</v>
      </c>
      <c r="Y33" s="1">
        <v>97</v>
      </c>
      <c r="Z33" s="1">
        <v>53</v>
      </c>
      <c r="AA33" s="1">
        <v>124</v>
      </c>
      <c r="AB33" s="1">
        <v>52</v>
      </c>
      <c r="AC33" s="1">
        <v>72</v>
      </c>
    </row>
    <row r="34" spans="1:29" x14ac:dyDescent="0.2">
      <c r="A34" s="12" t="s">
        <v>17</v>
      </c>
      <c r="B34" s="1">
        <v>1622</v>
      </c>
      <c r="C34" s="1">
        <v>893</v>
      </c>
      <c r="D34" s="1">
        <v>729</v>
      </c>
      <c r="E34" s="1">
        <v>521</v>
      </c>
      <c r="F34" s="1">
        <v>283</v>
      </c>
      <c r="G34" s="1">
        <v>238</v>
      </c>
      <c r="H34" s="1">
        <v>133</v>
      </c>
      <c r="I34" s="1">
        <v>69</v>
      </c>
      <c r="J34" s="1">
        <v>64</v>
      </c>
      <c r="K34" s="1">
        <v>80</v>
      </c>
      <c r="L34" s="1">
        <v>50</v>
      </c>
      <c r="M34" s="1">
        <v>30</v>
      </c>
      <c r="N34" s="1">
        <v>244</v>
      </c>
      <c r="O34" s="1">
        <v>140</v>
      </c>
      <c r="P34" s="1">
        <v>104</v>
      </c>
      <c r="Q34" s="12" t="s">
        <v>17</v>
      </c>
      <c r="R34" s="1">
        <v>139</v>
      </c>
      <c r="S34" s="1">
        <v>91</v>
      </c>
      <c r="T34" s="1">
        <v>48</v>
      </c>
      <c r="U34" s="1">
        <v>347</v>
      </c>
      <c r="V34" s="1">
        <v>169</v>
      </c>
      <c r="W34" s="1">
        <v>178</v>
      </c>
      <c r="X34" s="1">
        <v>98</v>
      </c>
      <c r="Y34" s="1">
        <v>55</v>
      </c>
      <c r="Z34" s="1">
        <v>43</v>
      </c>
      <c r="AA34" s="1">
        <v>60</v>
      </c>
      <c r="AB34" s="1">
        <v>36</v>
      </c>
      <c r="AC34" s="1">
        <v>24</v>
      </c>
    </row>
    <row r="35" spans="1:29" x14ac:dyDescent="0.2">
      <c r="A35" s="12" t="s">
        <v>18</v>
      </c>
      <c r="B35" s="1">
        <v>795</v>
      </c>
      <c r="C35" s="1">
        <v>426</v>
      </c>
      <c r="D35" s="1">
        <v>369</v>
      </c>
      <c r="E35" s="1">
        <v>202</v>
      </c>
      <c r="F35" s="1">
        <v>106</v>
      </c>
      <c r="G35" s="1">
        <v>96</v>
      </c>
      <c r="H35" s="1">
        <v>52</v>
      </c>
      <c r="I35" s="1">
        <v>28</v>
      </c>
      <c r="J35" s="1">
        <v>24</v>
      </c>
      <c r="K35" s="1">
        <v>40</v>
      </c>
      <c r="L35" s="1">
        <v>18</v>
      </c>
      <c r="M35" s="1">
        <v>22</v>
      </c>
      <c r="N35" s="1">
        <v>135</v>
      </c>
      <c r="O35" s="1">
        <v>70</v>
      </c>
      <c r="P35" s="1">
        <v>65</v>
      </c>
      <c r="Q35" s="12" t="s">
        <v>18</v>
      </c>
      <c r="R35" s="1">
        <v>78</v>
      </c>
      <c r="S35" s="1">
        <v>56</v>
      </c>
      <c r="T35" s="1">
        <v>22</v>
      </c>
      <c r="U35" s="1">
        <v>201</v>
      </c>
      <c r="V35" s="1">
        <v>102</v>
      </c>
      <c r="W35" s="1">
        <v>99</v>
      </c>
      <c r="X35" s="1">
        <v>46</v>
      </c>
      <c r="Y35" s="1">
        <v>26</v>
      </c>
      <c r="Z35" s="1">
        <v>20</v>
      </c>
      <c r="AA35" s="1">
        <v>41</v>
      </c>
      <c r="AB35" s="1">
        <v>20</v>
      </c>
      <c r="AC35" s="1">
        <v>21</v>
      </c>
    </row>
    <row r="36" spans="1:29" x14ac:dyDescent="0.2">
      <c r="A36" s="12" t="s">
        <v>19</v>
      </c>
      <c r="B36" s="1">
        <v>345</v>
      </c>
      <c r="C36" s="1">
        <v>209</v>
      </c>
      <c r="D36" s="1">
        <v>136</v>
      </c>
      <c r="E36" s="1">
        <v>111</v>
      </c>
      <c r="F36" s="1">
        <v>73</v>
      </c>
      <c r="G36" s="1">
        <v>38</v>
      </c>
      <c r="H36" s="1">
        <v>32</v>
      </c>
      <c r="I36" s="1">
        <v>20</v>
      </c>
      <c r="J36" s="1">
        <v>12</v>
      </c>
      <c r="K36" s="1">
        <v>20</v>
      </c>
      <c r="L36" s="1">
        <v>12</v>
      </c>
      <c r="M36" s="1">
        <v>8</v>
      </c>
      <c r="N36" s="1">
        <v>54</v>
      </c>
      <c r="O36" s="1">
        <v>33</v>
      </c>
      <c r="P36" s="1">
        <v>21</v>
      </c>
      <c r="Q36" s="12" t="s">
        <v>19</v>
      </c>
      <c r="R36" s="1">
        <v>38</v>
      </c>
      <c r="S36" s="1">
        <v>20</v>
      </c>
      <c r="T36" s="1">
        <v>18</v>
      </c>
      <c r="U36" s="1">
        <v>55</v>
      </c>
      <c r="V36" s="1">
        <v>31</v>
      </c>
      <c r="W36" s="1">
        <v>24</v>
      </c>
      <c r="X36" s="1">
        <v>10</v>
      </c>
      <c r="Y36" s="1">
        <v>6</v>
      </c>
      <c r="Z36" s="1">
        <v>4</v>
      </c>
      <c r="AA36" s="1">
        <v>25</v>
      </c>
      <c r="AB36" s="1">
        <v>14</v>
      </c>
      <c r="AC36" s="1">
        <v>11</v>
      </c>
    </row>
    <row r="37" spans="1:29" x14ac:dyDescent="0.2">
      <c r="A37" s="12" t="s">
        <v>20</v>
      </c>
      <c r="B37" s="1">
        <v>162</v>
      </c>
      <c r="C37" s="1">
        <v>92</v>
      </c>
      <c r="D37" s="1">
        <v>70</v>
      </c>
      <c r="E37" s="1">
        <v>41</v>
      </c>
      <c r="F37" s="1">
        <v>22</v>
      </c>
      <c r="G37" s="1">
        <v>19</v>
      </c>
      <c r="H37" s="1">
        <v>20</v>
      </c>
      <c r="I37" s="1">
        <v>13</v>
      </c>
      <c r="J37" s="1">
        <v>7</v>
      </c>
      <c r="K37" s="1">
        <v>2</v>
      </c>
      <c r="L37" s="1">
        <v>1</v>
      </c>
      <c r="M37" s="1">
        <v>1</v>
      </c>
      <c r="N37" s="1">
        <v>25</v>
      </c>
      <c r="O37" s="1">
        <v>12</v>
      </c>
      <c r="P37" s="1">
        <v>13</v>
      </c>
      <c r="Q37" s="12" t="s">
        <v>20</v>
      </c>
      <c r="R37" s="1">
        <v>16</v>
      </c>
      <c r="S37" s="1">
        <v>11</v>
      </c>
      <c r="T37" s="1">
        <v>5</v>
      </c>
      <c r="U37" s="1">
        <v>35</v>
      </c>
      <c r="V37" s="1">
        <v>22</v>
      </c>
      <c r="W37" s="1">
        <v>13</v>
      </c>
      <c r="X37" s="1">
        <v>11</v>
      </c>
      <c r="Y37" s="1">
        <v>6</v>
      </c>
      <c r="Z37" s="1">
        <v>5</v>
      </c>
      <c r="AA37" s="1">
        <v>12</v>
      </c>
      <c r="AB37" s="1">
        <v>5</v>
      </c>
      <c r="AC37" s="1">
        <v>7</v>
      </c>
    </row>
    <row r="38" spans="1:29" x14ac:dyDescent="0.2">
      <c r="A38" s="12" t="s">
        <v>21</v>
      </c>
      <c r="B38" s="1">
        <v>76</v>
      </c>
      <c r="C38" s="1">
        <v>45</v>
      </c>
      <c r="D38" s="1">
        <v>31</v>
      </c>
      <c r="E38" s="1">
        <v>16</v>
      </c>
      <c r="F38" s="1">
        <v>7</v>
      </c>
      <c r="G38" s="1">
        <v>9</v>
      </c>
      <c r="H38" s="1">
        <v>6</v>
      </c>
      <c r="I38" s="1">
        <v>3</v>
      </c>
      <c r="J38" s="1">
        <v>3</v>
      </c>
      <c r="K38" s="1">
        <v>2</v>
      </c>
      <c r="L38" s="1">
        <v>2</v>
      </c>
      <c r="M38" s="1">
        <v>0</v>
      </c>
      <c r="N38" s="1">
        <v>17</v>
      </c>
      <c r="O38" s="1">
        <v>15</v>
      </c>
      <c r="P38" s="1">
        <v>2</v>
      </c>
      <c r="Q38" s="12" t="s">
        <v>21</v>
      </c>
      <c r="R38" s="1">
        <v>8</v>
      </c>
      <c r="S38" s="1">
        <v>4</v>
      </c>
      <c r="T38" s="1">
        <v>4</v>
      </c>
      <c r="U38" s="1">
        <v>14</v>
      </c>
      <c r="V38" s="1">
        <v>7</v>
      </c>
      <c r="W38" s="1">
        <v>7</v>
      </c>
      <c r="X38" s="1">
        <v>6</v>
      </c>
      <c r="Y38" s="1">
        <v>4</v>
      </c>
      <c r="Z38" s="1">
        <v>2</v>
      </c>
      <c r="AA38" s="1">
        <v>7</v>
      </c>
      <c r="AB38" s="1">
        <v>3</v>
      </c>
      <c r="AC38" s="1">
        <v>4</v>
      </c>
    </row>
    <row r="39" spans="1:29" x14ac:dyDescent="0.2">
      <c r="A39" s="12" t="s">
        <v>22</v>
      </c>
      <c r="B39" s="1">
        <v>100</v>
      </c>
      <c r="C39" s="1">
        <v>51</v>
      </c>
      <c r="D39" s="1">
        <v>49</v>
      </c>
      <c r="E39" s="1">
        <v>25</v>
      </c>
      <c r="F39" s="1">
        <v>14</v>
      </c>
      <c r="G39" s="1">
        <v>11</v>
      </c>
      <c r="H39" s="1">
        <v>7</v>
      </c>
      <c r="I39" s="1">
        <v>2</v>
      </c>
      <c r="J39" s="1">
        <v>5</v>
      </c>
      <c r="K39" s="1">
        <v>8</v>
      </c>
      <c r="L39" s="1">
        <v>4</v>
      </c>
      <c r="M39" s="1">
        <v>4</v>
      </c>
      <c r="N39" s="1">
        <v>15</v>
      </c>
      <c r="O39" s="1">
        <v>6</v>
      </c>
      <c r="P39" s="1">
        <v>9</v>
      </c>
      <c r="Q39" s="12" t="s">
        <v>22</v>
      </c>
      <c r="R39" s="1">
        <v>10</v>
      </c>
      <c r="S39" s="1">
        <v>6</v>
      </c>
      <c r="T39" s="1">
        <v>4</v>
      </c>
      <c r="U39" s="1">
        <v>20</v>
      </c>
      <c r="V39" s="1">
        <v>12</v>
      </c>
      <c r="W39" s="1">
        <v>8</v>
      </c>
      <c r="X39" s="1">
        <v>6</v>
      </c>
      <c r="Y39" s="1">
        <v>3</v>
      </c>
      <c r="Z39" s="1">
        <v>3</v>
      </c>
      <c r="AA39" s="1">
        <v>9</v>
      </c>
      <c r="AB39" s="1">
        <v>4</v>
      </c>
      <c r="AC39" s="1">
        <v>5</v>
      </c>
    </row>
    <row r="40" spans="1:29" x14ac:dyDescent="0.2">
      <c r="A40" s="12" t="s">
        <v>23</v>
      </c>
      <c r="B40" s="15">
        <v>12.6</v>
      </c>
      <c r="C40" s="15">
        <v>12.5</v>
      </c>
      <c r="D40" s="15">
        <v>12.7</v>
      </c>
      <c r="E40" s="15">
        <v>13.6</v>
      </c>
      <c r="F40" s="15">
        <v>13.7</v>
      </c>
      <c r="G40" s="15">
        <v>13.5</v>
      </c>
      <c r="H40" s="15">
        <v>12.4</v>
      </c>
      <c r="I40" s="15">
        <v>11.8</v>
      </c>
      <c r="J40" s="15">
        <v>12.9</v>
      </c>
      <c r="K40" s="15">
        <v>12.9</v>
      </c>
      <c r="L40" s="15">
        <v>13.1</v>
      </c>
      <c r="M40" s="15">
        <v>12.6</v>
      </c>
      <c r="N40" s="15">
        <v>12.7</v>
      </c>
      <c r="O40" s="15">
        <v>12.8</v>
      </c>
      <c r="P40" s="15">
        <v>12.6</v>
      </c>
      <c r="Q40" s="12" t="s">
        <v>23</v>
      </c>
      <c r="R40" s="15">
        <v>16.3</v>
      </c>
      <c r="S40" s="15">
        <v>17.3</v>
      </c>
      <c r="T40" s="15">
        <v>14.9</v>
      </c>
      <c r="U40" s="15">
        <v>11.3</v>
      </c>
      <c r="V40" s="15">
        <v>10.7</v>
      </c>
      <c r="W40" s="15">
        <v>11.9</v>
      </c>
      <c r="X40" s="15">
        <v>11.4</v>
      </c>
      <c r="Y40" s="15">
        <v>11.2</v>
      </c>
      <c r="Z40" s="15">
        <v>11.7</v>
      </c>
      <c r="AA40" s="15">
        <v>11.9</v>
      </c>
      <c r="AB40" s="15">
        <v>11.3</v>
      </c>
      <c r="AC40" s="15">
        <v>12.6</v>
      </c>
    </row>
    <row r="41" spans="1:29" x14ac:dyDescent="0.2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</row>
    <row r="42" spans="1:29" x14ac:dyDescent="0.2">
      <c r="A42" s="12" t="s">
        <v>550</v>
      </c>
      <c r="B42" s="1">
        <v>62949</v>
      </c>
      <c r="C42" s="1">
        <v>33979</v>
      </c>
      <c r="D42" s="1">
        <v>28970</v>
      </c>
      <c r="E42" s="1">
        <v>9962</v>
      </c>
      <c r="F42" s="1">
        <v>5435</v>
      </c>
      <c r="G42" s="1">
        <v>4527</v>
      </c>
      <c r="H42" s="1">
        <v>3128</v>
      </c>
      <c r="I42" s="1">
        <v>1666</v>
      </c>
      <c r="J42" s="1">
        <v>1462</v>
      </c>
      <c r="K42" s="1">
        <v>4377</v>
      </c>
      <c r="L42" s="1">
        <v>2450</v>
      </c>
      <c r="M42" s="1">
        <v>1927</v>
      </c>
      <c r="N42" s="1">
        <v>11251</v>
      </c>
      <c r="O42" s="1">
        <v>6271</v>
      </c>
      <c r="P42" s="1">
        <v>4980</v>
      </c>
      <c r="Q42" s="12" t="s">
        <v>550</v>
      </c>
      <c r="R42" s="1">
        <v>5523</v>
      </c>
      <c r="S42" s="1">
        <v>3465</v>
      </c>
      <c r="T42" s="1">
        <v>2058</v>
      </c>
      <c r="U42" s="1">
        <v>20001</v>
      </c>
      <c r="V42" s="1">
        <v>10009</v>
      </c>
      <c r="W42" s="1">
        <v>9992</v>
      </c>
      <c r="X42" s="1">
        <v>5201</v>
      </c>
      <c r="Y42" s="1">
        <v>2899</v>
      </c>
      <c r="Z42" s="1">
        <v>2302</v>
      </c>
      <c r="AA42" s="1">
        <v>3506</v>
      </c>
      <c r="AB42" s="1">
        <v>1784</v>
      </c>
      <c r="AC42" s="1">
        <v>1722</v>
      </c>
    </row>
    <row r="43" spans="1:29" x14ac:dyDescent="0.2">
      <c r="A43" s="12" t="s">
        <v>9</v>
      </c>
      <c r="B43" s="1">
        <v>292</v>
      </c>
      <c r="C43" s="1">
        <v>150</v>
      </c>
      <c r="D43" s="1">
        <v>142</v>
      </c>
      <c r="E43" s="1">
        <v>42</v>
      </c>
      <c r="F43" s="1">
        <v>18</v>
      </c>
      <c r="G43" s="1">
        <v>24</v>
      </c>
      <c r="H43" s="1">
        <v>5</v>
      </c>
      <c r="I43" s="1">
        <v>2</v>
      </c>
      <c r="J43" s="1">
        <v>3</v>
      </c>
      <c r="K43" s="1">
        <v>10</v>
      </c>
      <c r="L43" s="1">
        <v>5</v>
      </c>
      <c r="M43" s="1">
        <v>5</v>
      </c>
      <c r="N43" s="1">
        <v>53</v>
      </c>
      <c r="O43" s="1">
        <v>36</v>
      </c>
      <c r="P43" s="1">
        <v>17</v>
      </c>
      <c r="Q43" s="12" t="s">
        <v>9</v>
      </c>
      <c r="R43" s="1">
        <v>12</v>
      </c>
      <c r="S43" s="1">
        <v>3</v>
      </c>
      <c r="T43" s="1">
        <v>9</v>
      </c>
      <c r="U43" s="1">
        <v>125</v>
      </c>
      <c r="V43" s="1">
        <v>63</v>
      </c>
      <c r="W43" s="1">
        <v>62</v>
      </c>
      <c r="X43" s="1">
        <v>28</v>
      </c>
      <c r="Y43" s="1">
        <v>16</v>
      </c>
      <c r="Z43" s="1">
        <v>12</v>
      </c>
      <c r="AA43" s="1">
        <v>17</v>
      </c>
      <c r="AB43" s="1">
        <v>7</v>
      </c>
      <c r="AC43" s="1">
        <v>10</v>
      </c>
    </row>
    <row r="44" spans="1:29" x14ac:dyDescent="0.2">
      <c r="A44" s="12" t="s">
        <v>542</v>
      </c>
      <c r="B44" s="1">
        <v>795</v>
      </c>
      <c r="C44" s="1">
        <v>423</v>
      </c>
      <c r="D44" s="1">
        <v>372</v>
      </c>
      <c r="E44" s="1">
        <v>96</v>
      </c>
      <c r="F44" s="1">
        <v>50</v>
      </c>
      <c r="G44" s="1">
        <v>46</v>
      </c>
      <c r="H44" s="1">
        <v>21</v>
      </c>
      <c r="I44" s="1">
        <v>8</v>
      </c>
      <c r="J44" s="1">
        <v>13</v>
      </c>
      <c r="K44" s="1">
        <v>44</v>
      </c>
      <c r="L44" s="1">
        <v>18</v>
      </c>
      <c r="M44" s="1">
        <v>26</v>
      </c>
      <c r="N44" s="1">
        <v>182</v>
      </c>
      <c r="O44" s="1">
        <v>96</v>
      </c>
      <c r="P44" s="1">
        <v>86</v>
      </c>
      <c r="Q44" s="12" t="s">
        <v>542</v>
      </c>
      <c r="R44" s="1">
        <v>34</v>
      </c>
      <c r="S44" s="1">
        <v>20</v>
      </c>
      <c r="T44" s="1">
        <v>14</v>
      </c>
      <c r="U44" s="1">
        <v>304</v>
      </c>
      <c r="V44" s="1">
        <v>171</v>
      </c>
      <c r="W44" s="1">
        <v>133</v>
      </c>
      <c r="X44" s="1">
        <v>73</v>
      </c>
      <c r="Y44" s="1">
        <v>40</v>
      </c>
      <c r="Z44" s="1">
        <v>33</v>
      </c>
      <c r="AA44" s="1">
        <v>41</v>
      </c>
      <c r="AB44" s="1">
        <v>20</v>
      </c>
      <c r="AC44" s="1">
        <v>21</v>
      </c>
    </row>
    <row r="45" spans="1:29" x14ac:dyDescent="0.2">
      <c r="A45" s="12" t="s">
        <v>543</v>
      </c>
      <c r="B45" s="1">
        <v>1434</v>
      </c>
      <c r="C45" s="1">
        <v>802</v>
      </c>
      <c r="D45" s="1">
        <v>632</v>
      </c>
      <c r="E45" s="1">
        <v>197</v>
      </c>
      <c r="F45" s="1">
        <v>106</v>
      </c>
      <c r="G45" s="1">
        <v>91</v>
      </c>
      <c r="H45" s="1">
        <v>52</v>
      </c>
      <c r="I45" s="1">
        <v>31</v>
      </c>
      <c r="J45" s="1">
        <v>21</v>
      </c>
      <c r="K45" s="1">
        <v>83</v>
      </c>
      <c r="L45" s="1">
        <v>52</v>
      </c>
      <c r="M45" s="1">
        <v>31</v>
      </c>
      <c r="N45" s="1">
        <v>300</v>
      </c>
      <c r="O45" s="1">
        <v>176</v>
      </c>
      <c r="P45" s="1">
        <v>124</v>
      </c>
      <c r="Q45" s="12" t="s">
        <v>543</v>
      </c>
      <c r="R45" s="1">
        <v>96</v>
      </c>
      <c r="S45" s="1">
        <v>53</v>
      </c>
      <c r="T45" s="1">
        <v>43</v>
      </c>
      <c r="U45" s="1">
        <v>484</v>
      </c>
      <c r="V45" s="1">
        <v>259</v>
      </c>
      <c r="W45" s="1">
        <v>225</v>
      </c>
      <c r="X45" s="1">
        <v>130</v>
      </c>
      <c r="Y45" s="1">
        <v>76</v>
      </c>
      <c r="Z45" s="1">
        <v>54</v>
      </c>
      <c r="AA45" s="1">
        <v>92</v>
      </c>
      <c r="AB45" s="1">
        <v>49</v>
      </c>
      <c r="AC45" s="1">
        <v>43</v>
      </c>
    </row>
    <row r="46" spans="1:29" x14ac:dyDescent="0.2">
      <c r="A46" s="12" t="s">
        <v>10</v>
      </c>
      <c r="B46" s="1">
        <v>2119</v>
      </c>
      <c r="C46" s="1">
        <v>1070</v>
      </c>
      <c r="D46" s="1">
        <v>1049</v>
      </c>
      <c r="E46" s="1">
        <v>278</v>
      </c>
      <c r="F46" s="1">
        <v>149</v>
      </c>
      <c r="G46" s="1">
        <v>129</v>
      </c>
      <c r="H46" s="1">
        <v>93</v>
      </c>
      <c r="I46" s="1">
        <v>37</v>
      </c>
      <c r="J46" s="1">
        <v>56</v>
      </c>
      <c r="K46" s="1">
        <v>129</v>
      </c>
      <c r="L46" s="1">
        <v>71</v>
      </c>
      <c r="M46" s="1">
        <v>58</v>
      </c>
      <c r="N46" s="1">
        <v>483</v>
      </c>
      <c r="O46" s="1">
        <v>256</v>
      </c>
      <c r="P46" s="1">
        <v>227</v>
      </c>
      <c r="Q46" s="12" t="s">
        <v>10</v>
      </c>
      <c r="R46" s="1">
        <v>274</v>
      </c>
      <c r="S46" s="1">
        <v>162</v>
      </c>
      <c r="T46" s="1">
        <v>112</v>
      </c>
      <c r="U46" s="1">
        <v>538</v>
      </c>
      <c r="V46" s="1">
        <v>234</v>
      </c>
      <c r="W46" s="1">
        <v>304</v>
      </c>
      <c r="X46" s="1">
        <v>183</v>
      </c>
      <c r="Y46" s="1">
        <v>90</v>
      </c>
      <c r="Z46" s="1">
        <v>93</v>
      </c>
      <c r="AA46" s="1">
        <v>141</v>
      </c>
      <c r="AB46" s="1">
        <v>71</v>
      </c>
      <c r="AC46" s="1">
        <v>70</v>
      </c>
    </row>
    <row r="47" spans="1:29" x14ac:dyDescent="0.2">
      <c r="A47" s="12" t="s">
        <v>11</v>
      </c>
      <c r="B47" s="1">
        <v>3175</v>
      </c>
      <c r="C47" s="1">
        <v>1554</v>
      </c>
      <c r="D47" s="1">
        <v>1621</v>
      </c>
      <c r="E47" s="1">
        <v>444</v>
      </c>
      <c r="F47" s="1">
        <v>239</v>
      </c>
      <c r="G47" s="1">
        <v>205</v>
      </c>
      <c r="H47" s="1">
        <v>137</v>
      </c>
      <c r="I47" s="1">
        <v>58</v>
      </c>
      <c r="J47" s="1">
        <v>79</v>
      </c>
      <c r="K47" s="1">
        <v>213</v>
      </c>
      <c r="L47" s="1">
        <v>130</v>
      </c>
      <c r="M47" s="1">
        <v>83</v>
      </c>
      <c r="N47" s="1">
        <v>660</v>
      </c>
      <c r="O47" s="1">
        <v>339</v>
      </c>
      <c r="P47" s="1">
        <v>321</v>
      </c>
      <c r="Q47" s="12" t="s">
        <v>11</v>
      </c>
      <c r="R47" s="1">
        <v>477</v>
      </c>
      <c r="S47" s="1">
        <v>299</v>
      </c>
      <c r="T47" s="1">
        <v>178</v>
      </c>
      <c r="U47" s="1">
        <v>811</v>
      </c>
      <c r="V47" s="1">
        <v>306</v>
      </c>
      <c r="W47" s="1">
        <v>505</v>
      </c>
      <c r="X47" s="1">
        <v>254</v>
      </c>
      <c r="Y47" s="1">
        <v>109</v>
      </c>
      <c r="Z47" s="1">
        <v>145</v>
      </c>
      <c r="AA47" s="1">
        <v>179</v>
      </c>
      <c r="AB47" s="1">
        <v>74</v>
      </c>
      <c r="AC47" s="1">
        <v>105</v>
      </c>
    </row>
    <row r="48" spans="1:29" x14ac:dyDescent="0.2">
      <c r="A48" s="12" t="s">
        <v>12</v>
      </c>
      <c r="B48" s="1">
        <v>4270</v>
      </c>
      <c r="C48" s="1">
        <v>2139</v>
      </c>
      <c r="D48" s="1">
        <v>2131</v>
      </c>
      <c r="E48" s="1">
        <v>562</v>
      </c>
      <c r="F48" s="1">
        <v>325</v>
      </c>
      <c r="G48" s="1">
        <v>237</v>
      </c>
      <c r="H48" s="1">
        <v>141</v>
      </c>
      <c r="I48" s="1">
        <v>68</v>
      </c>
      <c r="J48" s="1">
        <v>73</v>
      </c>
      <c r="K48" s="1">
        <v>263</v>
      </c>
      <c r="L48" s="1">
        <v>144</v>
      </c>
      <c r="M48" s="1">
        <v>119</v>
      </c>
      <c r="N48" s="1">
        <v>815</v>
      </c>
      <c r="O48" s="1">
        <v>425</v>
      </c>
      <c r="P48" s="1">
        <v>390</v>
      </c>
      <c r="Q48" s="12" t="s">
        <v>12</v>
      </c>
      <c r="R48" s="1">
        <v>589</v>
      </c>
      <c r="S48" s="1">
        <v>338</v>
      </c>
      <c r="T48" s="1">
        <v>251</v>
      </c>
      <c r="U48" s="1">
        <v>1256</v>
      </c>
      <c r="V48" s="1">
        <v>536</v>
      </c>
      <c r="W48" s="1">
        <v>720</v>
      </c>
      <c r="X48" s="1">
        <v>408</v>
      </c>
      <c r="Y48" s="1">
        <v>201</v>
      </c>
      <c r="Z48" s="1">
        <v>207</v>
      </c>
      <c r="AA48" s="1">
        <v>236</v>
      </c>
      <c r="AB48" s="1">
        <v>102</v>
      </c>
      <c r="AC48" s="1">
        <v>134</v>
      </c>
    </row>
    <row r="49" spans="1:29" x14ac:dyDescent="0.2">
      <c r="A49" s="12" t="s">
        <v>13</v>
      </c>
      <c r="B49" s="1">
        <v>5111</v>
      </c>
      <c r="C49" s="1">
        <v>2625</v>
      </c>
      <c r="D49" s="1">
        <v>2486</v>
      </c>
      <c r="E49" s="1">
        <v>684</v>
      </c>
      <c r="F49" s="1">
        <v>371</v>
      </c>
      <c r="G49" s="1">
        <v>313</v>
      </c>
      <c r="H49" s="1">
        <v>237</v>
      </c>
      <c r="I49" s="1">
        <v>123</v>
      </c>
      <c r="J49" s="1">
        <v>114</v>
      </c>
      <c r="K49" s="1">
        <v>342</v>
      </c>
      <c r="L49" s="1">
        <v>192</v>
      </c>
      <c r="M49" s="1">
        <v>150</v>
      </c>
      <c r="N49" s="1">
        <v>1000</v>
      </c>
      <c r="O49" s="1">
        <v>533</v>
      </c>
      <c r="P49" s="1">
        <v>467</v>
      </c>
      <c r="Q49" s="12" t="s">
        <v>13</v>
      </c>
      <c r="R49" s="1">
        <v>680</v>
      </c>
      <c r="S49" s="1">
        <v>418</v>
      </c>
      <c r="T49" s="1">
        <v>262</v>
      </c>
      <c r="U49" s="1">
        <v>1439</v>
      </c>
      <c r="V49" s="1">
        <v>639</v>
      </c>
      <c r="W49" s="1">
        <v>800</v>
      </c>
      <c r="X49" s="1">
        <v>438</v>
      </c>
      <c r="Y49" s="1">
        <v>216</v>
      </c>
      <c r="Z49" s="1">
        <v>222</v>
      </c>
      <c r="AA49" s="1">
        <v>291</v>
      </c>
      <c r="AB49" s="1">
        <v>133</v>
      </c>
      <c r="AC49" s="1">
        <v>158</v>
      </c>
    </row>
    <row r="50" spans="1:29" x14ac:dyDescent="0.2">
      <c r="A50" s="12" t="s">
        <v>14</v>
      </c>
      <c r="B50" s="1">
        <v>5703</v>
      </c>
      <c r="C50" s="1">
        <v>2875</v>
      </c>
      <c r="D50" s="1">
        <v>2828</v>
      </c>
      <c r="E50" s="1">
        <v>757</v>
      </c>
      <c r="F50" s="1">
        <v>389</v>
      </c>
      <c r="G50" s="1">
        <v>368</v>
      </c>
      <c r="H50" s="1">
        <v>261</v>
      </c>
      <c r="I50" s="1">
        <v>138</v>
      </c>
      <c r="J50" s="1">
        <v>123</v>
      </c>
      <c r="K50" s="1">
        <v>390</v>
      </c>
      <c r="L50" s="1">
        <v>217</v>
      </c>
      <c r="M50" s="1">
        <v>173</v>
      </c>
      <c r="N50" s="1">
        <v>1069</v>
      </c>
      <c r="O50" s="1">
        <v>554</v>
      </c>
      <c r="P50" s="1">
        <v>515</v>
      </c>
      <c r="Q50" s="12" t="s">
        <v>14</v>
      </c>
      <c r="R50" s="1">
        <v>639</v>
      </c>
      <c r="S50" s="1">
        <v>420</v>
      </c>
      <c r="T50" s="1">
        <v>219</v>
      </c>
      <c r="U50" s="1">
        <v>1818</v>
      </c>
      <c r="V50" s="1">
        <v>778</v>
      </c>
      <c r="W50" s="1">
        <v>1040</v>
      </c>
      <c r="X50" s="1">
        <v>479</v>
      </c>
      <c r="Y50" s="1">
        <v>251</v>
      </c>
      <c r="Z50" s="1">
        <v>228</v>
      </c>
      <c r="AA50" s="1">
        <v>290</v>
      </c>
      <c r="AB50" s="1">
        <v>128</v>
      </c>
      <c r="AC50" s="1">
        <v>162</v>
      </c>
    </row>
    <row r="51" spans="1:29" x14ac:dyDescent="0.2">
      <c r="A51" s="12" t="s">
        <v>15</v>
      </c>
      <c r="B51" s="1">
        <v>6824</v>
      </c>
      <c r="C51" s="1">
        <v>3638</v>
      </c>
      <c r="D51" s="1">
        <v>3186</v>
      </c>
      <c r="E51" s="1">
        <v>1035</v>
      </c>
      <c r="F51" s="1">
        <v>548</v>
      </c>
      <c r="G51" s="1">
        <v>487</v>
      </c>
      <c r="H51" s="1">
        <v>291</v>
      </c>
      <c r="I51" s="1">
        <v>143</v>
      </c>
      <c r="J51" s="1">
        <v>148</v>
      </c>
      <c r="K51" s="1">
        <v>465</v>
      </c>
      <c r="L51" s="1">
        <v>252</v>
      </c>
      <c r="M51" s="1">
        <v>213</v>
      </c>
      <c r="N51" s="1">
        <v>1289</v>
      </c>
      <c r="O51" s="1">
        <v>727</v>
      </c>
      <c r="P51" s="1">
        <v>562</v>
      </c>
      <c r="Q51" s="12" t="s">
        <v>15</v>
      </c>
      <c r="R51" s="1">
        <v>664</v>
      </c>
      <c r="S51" s="1">
        <v>435</v>
      </c>
      <c r="T51" s="1">
        <v>229</v>
      </c>
      <c r="U51" s="1">
        <v>2182</v>
      </c>
      <c r="V51" s="1">
        <v>1079</v>
      </c>
      <c r="W51" s="1">
        <v>1103</v>
      </c>
      <c r="X51" s="1">
        <v>544</v>
      </c>
      <c r="Y51" s="1">
        <v>290</v>
      </c>
      <c r="Z51" s="1">
        <v>254</v>
      </c>
      <c r="AA51" s="1">
        <v>354</v>
      </c>
      <c r="AB51" s="1">
        <v>164</v>
      </c>
      <c r="AC51" s="1">
        <v>190</v>
      </c>
    </row>
    <row r="52" spans="1:29" x14ac:dyDescent="0.2">
      <c r="A52" s="12" t="s">
        <v>16</v>
      </c>
      <c r="B52" s="1">
        <v>6583</v>
      </c>
      <c r="C52" s="1">
        <v>3434</v>
      </c>
      <c r="D52" s="1">
        <v>3149</v>
      </c>
      <c r="E52" s="1">
        <v>1131</v>
      </c>
      <c r="F52" s="1">
        <v>589</v>
      </c>
      <c r="G52" s="1">
        <v>542</v>
      </c>
      <c r="H52" s="1">
        <v>340</v>
      </c>
      <c r="I52" s="1">
        <v>189</v>
      </c>
      <c r="J52" s="1">
        <v>151</v>
      </c>
      <c r="K52" s="1">
        <v>443</v>
      </c>
      <c r="L52" s="1">
        <v>233</v>
      </c>
      <c r="M52" s="1">
        <v>210</v>
      </c>
      <c r="N52" s="1">
        <v>1164</v>
      </c>
      <c r="O52" s="1">
        <v>622</v>
      </c>
      <c r="P52" s="1">
        <v>542</v>
      </c>
      <c r="Q52" s="12" t="s">
        <v>16</v>
      </c>
      <c r="R52" s="1">
        <v>533</v>
      </c>
      <c r="S52" s="1">
        <v>334</v>
      </c>
      <c r="T52" s="1">
        <v>199</v>
      </c>
      <c r="U52" s="1">
        <v>2064</v>
      </c>
      <c r="V52" s="1">
        <v>999</v>
      </c>
      <c r="W52" s="1">
        <v>1065</v>
      </c>
      <c r="X52" s="1">
        <v>564</v>
      </c>
      <c r="Y52" s="1">
        <v>310</v>
      </c>
      <c r="Z52" s="1">
        <v>254</v>
      </c>
      <c r="AA52" s="1">
        <v>344</v>
      </c>
      <c r="AB52" s="1">
        <v>158</v>
      </c>
      <c r="AC52" s="1">
        <v>186</v>
      </c>
    </row>
    <row r="53" spans="1:29" x14ac:dyDescent="0.2">
      <c r="A53" s="12" t="s">
        <v>17</v>
      </c>
      <c r="B53" s="1">
        <v>6300</v>
      </c>
      <c r="C53" s="1">
        <v>3428</v>
      </c>
      <c r="D53" s="1">
        <v>2872</v>
      </c>
      <c r="E53" s="1">
        <v>1204</v>
      </c>
      <c r="F53" s="1">
        <v>661</v>
      </c>
      <c r="G53" s="1">
        <v>543</v>
      </c>
      <c r="H53" s="1">
        <v>325</v>
      </c>
      <c r="I53" s="1">
        <v>173</v>
      </c>
      <c r="J53" s="1">
        <v>152</v>
      </c>
      <c r="K53" s="1">
        <v>468</v>
      </c>
      <c r="L53" s="1">
        <v>239</v>
      </c>
      <c r="M53" s="1">
        <v>229</v>
      </c>
      <c r="N53" s="1">
        <v>962</v>
      </c>
      <c r="O53" s="1">
        <v>553</v>
      </c>
      <c r="P53" s="1">
        <v>409</v>
      </c>
      <c r="Q53" s="12" t="s">
        <v>17</v>
      </c>
      <c r="R53" s="1">
        <v>502</v>
      </c>
      <c r="S53" s="1">
        <v>338</v>
      </c>
      <c r="T53" s="1">
        <v>164</v>
      </c>
      <c r="U53" s="1">
        <v>1942</v>
      </c>
      <c r="V53" s="1">
        <v>948</v>
      </c>
      <c r="W53" s="1">
        <v>994</v>
      </c>
      <c r="X53" s="1">
        <v>548</v>
      </c>
      <c r="Y53" s="1">
        <v>330</v>
      </c>
      <c r="Z53" s="1">
        <v>218</v>
      </c>
      <c r="AA53" s="1">
        <v>349</v>
      </c>
      <c r="AB53" s="1">
        <v>186</v>
      </c>
      <c r="AC53" s="1">
        <v>163</v>
      </c>
    </row>
    <row r="54" spans="1:29" x14ac:dyDescent="0.2">
      <c r="A54" s="12" t="s">
        <v>18</v>
      </c>
      <c r="B54" s="1">
        <v>6310</v>
      </c>
      <c r="C54" s="1">
        <v>3403</v>
      </c>
      <c r="D54" s="1">
        <v>2907</v>
      </c>
      <c r="E54" s="1">
        <v>910</v>
      </c>
      <c r="F54" s="1">
        <v>489</v>
      </c>
      <c r="G54" s="1">
        <v>421</v>
      </c>
      <c r="H54" s="1">
        <v>254</v>
      </c>
      <c r="I54" s="1">
        <v>122</v>
      </c>
      <c r="J54" s="1">
        <v>132</v>
      </c>
      <c r="K54" s="1">
        <v>450</v>
      </c>
      <c r="L54" s="1">
        <v>226</v>
      </c>
      <c r="M54" s="1">
        <v>224</v>
      </c>
      <c r="N54" s="1">
        <v>936</v>
      </c>
      <c r="O54" s="1">
        <v>533</v>
      </c>
      <c r="P54" s="1">
        <v>403</v>
      </c>
      <c r="Q54" s="12" t="s">
        <v>18</v>
      </c>
      <c r="R54" s="1">
        <v>375</v>
      </c>
      <c r="S54" s="1">
        <v>231</v>
      </c>
      <c r="T54" s="1">
        <v>144</v>
      </c>
      <c r="U54" s="1">
        <v>2448</v>
      </c>
      <c r="V54" s="1">
        <v>1269</v>
      </c>
      <c r="W54" s="1">
        <v>1179</v>
      </c>
      <c r="X54" s="1">
        <v>526</v>
      </c>
      <c r="Y54" s="1">
        <v>300</v>
      </c>
      <c r="Z54" s="1">
        <v>226</v>
      </c>
      <c r="AA54" s="1">
        <v>411</v>
      </c>
      <c r="AB54" s="1">
        <v>233</v>
      </c>
      <c r="AC54" s="1">
        <v>178</v>
      </c>
    </row>
    <row r="55" spans="1:29" x14ac:dyDescent="0.2">
      <c r="A55" s="12" t="s">
        <v>19</v>
      </c>
      <c r="B55" s="1">
        <v>4665</v>
      </c>
      <c r="C55" s="1">
        <v>2694</v>
      </c>
      <c r="D55" s="1">
        <v>1971</v>
      </c>
      <c r="E55" s="1">
        <v>866</v>
      </c>
      <c r="F55" s="1">
        <v>482</v>
      </c>
      <c r="G55" s="1">
        <v>384</v>
      </c>
      <c r="H55" s="1">
        <v>338</v>
      </c>
      <c r="I55" s="1">
        <v>199</v>
      </c>
      <c r="J55" s="1">
        <v>139</v>
      </c>
      <c r="K55" s="1">
        <v>419</v>
      </c>
      <c r="L55" s="1">
        <v>255</v>
      </c>
      <c r="M55" s="1">
        <v>164</v>
      </c>
      <c r="N55" s="1">
        <v>790</v>
      </c>
      <c r="O55" s="1">
        <v>483</v>
      </c>
      <c r="P55" s="1">
        <v>307</v>
      </c>
      <c r="Q55" s="12" t="s">
        <v>19</v>
      </c>
      <c r="R55" s="1">
        <v>273</v>
      </c>
      <c r="S55" s="1">
        <v>175</v>
      </c>
      <c r="T55" s="1">
        <v>98</v>
      </c>
      <c r="U55" s="1">
        <v>1410</v>
      </c>
      <c r="V55" s="1">
        <v>760</v>
      </c>
      <c r="W55" s="1">
        <v>650</v>
      </c>
      <c r="X55" s="1">
        <v>334</v>
      </c>
      <c r="Y55" s="1">
        <v>200</v>
      </c>
      <c r="Z55" s="1">
        <v>134</v>
      </c>
      <c r="AA55" s="1">
        <v>235</v>
      </c>
      <c r="AB55" s="1">
        <v>140</v>
      </c>
      <c r="AC55" s="1">
        <v>95</v>
      </c>
    </row>
    <row r="56" spans="1:29" x14ac:dyDescent="0.2">
      <c r="A56" s="12" t="s">
        <v>20</v>
      </c>
      <c r="B56" s="1">
        <v>3821</v>
      </c>
      <c r="C56" s="1">
        <v>2255</v>
      </c>
      <c r="D56" s="1">
        <v>1566</v>
      </c>
      <c r="E56" s="1">
        <v>612</v>
      </c>
      <c r="F56" s="1">
        <v>370</v>
      </c>
      <c r="G56" s="1">
        <v>242</v>
      </c>
      <c r="H56" s="1">
        <v>276</v>
      </c>
      <c r="I56" s="1">
        <v>170</v>
      </c>
      <c r="J56" s="1">
        <v>106</v>
      </c>
      <c r="K56" s="1">
        <v>260</v>
      </c>
      <c r="L56" s="1">
        <v>156</v>
      </c>
      <c r="M56" s="1">
        <v>104</v>
      </c>
      <c r="N56" s="1">
        <v>570</v>
      </c>
      <c r="O56" s="1">
        <v>330</v>
      </c>
      <c r="P56" s="1">
        <v>240</v>
      </c>
      <c r="Q56" s="12" t="s">
        <v>20</v>
      </c>
      <c r="R56" s="1">
        <v>176</v>
      </c>
      <c r="S56" s="1">
        <v>113</v>
      </c>
      <c r="T56" s="1">
        <v>63</v>
      </c>
      <c r="U56" s="1">
        <v>1445</v>
      </c>
      <c r="V56" s="1">
        <v>807</v>
      </c>
      <c r="W56" s="1">
        <v>638</v>
      </c>
      <c r="X56" s="1">
        <v>281</v>
      </c>
      <c r="Y56" s="1">
        <v>189</v>
      </c>
      <c r="Z56" s="1">
        <v>92</v>
      </c>
      <c r="AA56" s="1">
        <v>201</v>
      </c>
      <c r="AB56" s="1">
        <v>120</v>
      </c>
      <c r="AC56" s="1">
        <v>81</v>
      </c>
    </row>
    <row r="57" spans="1:29" x14ac:dyDescent="0.2">
      <c r="A57" s="12" t="s">
        <v>21</v>
      </c>
      <c r="B57" s="1">
        <v>2421</v>
      </c>
      <c r="C57" s="1">
        <v>1551</v>
      </c>
      <c r="D57" s="1">
        <v>870</v>
      </c>
      <c r="E57" s="1">
        <v>419</v>
      </c>
      <c r="F57" s="1">
        <v>231</v>
      </c>
      <c r="G57" s="1">
        <v>188</v>
      </c>
      <c r="H57" s="1">
        <v>161</v>
      </c>
      <c r="I57" s="1">
        <v>104</v>
      </c>
      <c r="J57" s="1">
        <v>57</v>
      </c>
      <c r="K57" s="1">
        <v>192</v>
      </c>
      <c r="L57" s="1">
        <v>135</v>
      </c>
      <c r="M57" s="1">
        <v>57</v>
      </c>
      <c r="N57" s="1">
        <v>414</v>
      </c>
      <c r="O57" s="1">
        <v>260</v>
      </c>
      <c r="P57" s="1">
        <v>154</v>
      </c>
      <c r="Q57" s="12" t="s">
        <v>21</v>
      </c>
      <c r="R57" s="1">
        <v>102</v>
      </c>
      <c r="S57" s="1">
        <v>67</v>
      </c>
      <c r="T57" s="1">
        <v>35</v>
      </c>
      <c r="U57" s="1">
        <v>842</v>
      </c>
      <c r="V57" s="1">
        <v>558</v>
      </c>
      <c r="W57" s="1">
        <v>284</v>
      </c>
      <c r="X57" s="1">
        <v>164</v>
      </c>
      <c r="Y57" s="1">
        <v>111</v>
      </c>
      <c r="Z57" s="1">
        <v>53</v>
      </c>
      <c r="AA57" s="1">
        <v>127</v>
      </c>
      <c r="AB57" s="1">
        <v>85</v>
      </c>
      <c r="AC57" s="1">
        <v>42</v>
      </c>
    </row>
    <row r="58" spans="1:29" x14ac:dyDescent="0.2">
      <c r="A58" s="12" t="s">
        <v>22</v>
      </c>
      <c r="B58" s="1">
        <v>3126</v>
      </c>
      <c r="C58" s="1">
        <v>1938</v>
      </c>
      <c r="D58" s="1">
        <v>1188</v>
      </c>
      <c r="E58" s="1">
        <v>725</v>
      </c>
      <c r="F58" s="1">
        <v>418</v>
      </c>
      <c r="G58" s="1">
        <v>307</v>
      </c>
      <c r="H58" s="1">
        <v>196</v>
      </c>
      <c r="I58" s="1">
        <v>101</v>
      </c>
      <c r="J58" s="1">
        <v>95</v>
      </c>
      <c r="K58" s="1">
        <v>206</v>
      </c>
      <c r="L58" s="1">
        <v>125</v>
      </c>
      <c r="M58" s="1">
        <v>81</v>
      </c>
      <c r="N58" s="1">
        <v>564</v>
      </c>
      <c r="O58" s="1">
        <v>348</v>
      </c>
      <c r="P58" s="1">
        <v>216</v>
      </c>
      <c r="Q58" s="12" t="s">
        <v>22</v>
      </c>
      <c r="R58" s="1">
        <v>97</v>
      </c>
      <c r="S58" s="1">
        <v>59</v>
      </c>
      <c r="T58" s="1">
        <v>38</v>
      </c>
      <c r="U58" s="1">
        <v>893</v>
      </c>
      <c r="V58" s="1">
        <v>603</v>
      </c>
      <c r="W58" s="1">
        <v>290</v>
      </c>
      <c r="X58" s="1">
        <v>247</v>
      </c>
      <c r="Y58" s="1">
        <v>170</v>
      </c>
      <c r="Z58" s="1">
        <v>77</v>
      </c>
      <c r="AA58" s="1">
        <v>198</v>
      </c>
      <c r="AB58" s="1">
        <v>114</v>
      </c>
      <c r="AC58" s="1">
        <v>84</v>
      </c>
    </row>
    <row r="59" spans="1:29" x14ac:dyDescent="0.2">
      <c r="A59" s="12" t="s">
        <v>23</v>
      </c>
      <c r="B59" s="15">
        <v>46.3</v>
      </c>
      <c r="C59" s="15">
        <v>47.5</v>
      </c>
      <c r="D59" s="15">
        <v>45.1</v>
      </c>
      <c r="E59" s="15">
        <v>48.9</v>
      </c>
      <c r="F59" s="15">
        <v>49.4</v>
      </c>
      <c r="G59" s="15">
        <v>48.4</v>
      </c>
      <c r="H59" s="15">
        <v>49.8</v>
      </c>
      <c r="I59" s="15">
        <v>51</v>
      </c>
      <c r="J59" s="15">
        <v>48.3</v>
      </c>
      <c r="K59" s="15">
        <v>47.8</v>
      </c>
      <c r="L59" s="15">
        <v>48.1</v>
      </c>
      <c r="M59" s="15">
        <v>47.5</v>
      </c>
      <c r="N59" s="15">
        <v>44.1</v>
      </c>
      <c r="O59" s="15">
        <v>45</v>
      </c>
      <c r="P59" s="15">
        <v>43.1</v>
      </c>
      <c r="Q59" s="12" t="s">
        <v>23</v>
      </c>
      <c r="R59" s="15">
        <v>39.700000000000003</v>
      </c>
      <c r="S59" s="15">
        <v>40.200000000000003</v>
      </c>
      <c r="T59" s="15">
        <v>38.700000000000003</v>
      </c>
      <c r="U59" s="15">
        <v>47.5</v>
      </c>
      <c r="V59" s="15">
        <v>49.7</v>
      </c>
      <c r="W59" s="15">
        <v>45.5</v>
      </c>
      <c r="X59" s="15">
        <v>45.6</v>
      </c>
      <c r="Y59" s="15">
        <v>47.6</v>
      </c>
      <c r="Z59" s="15">
        <v>43.1</v>
      </c>
      <c r="AA59" s="15">
        <v>46.6</v>
      </c>
      <c r="AB59" s="15">
        <v>49.6</v>
      </c>
      <c r="AC59" s="15">
        <v>44.2</v>
      </c>
    </row>
    <row r="60" spans="1:29" ht="9.6" customHeight="1" x14ac:dyDescent="0.2">
      <c r="A60" s="16" t="s">
        <v>547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16" t="s">
        <v>547</v>
      </c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</row>
  </sheetData>
  <mergeCells count="9">
    <mergeCell ref="U2:W2"/>
    <mergeCell ref="X2:Z2"/>
    <mergeCell ref="AA2:AC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A1079-BD6F-461F-866E-1AD441C6FE13}">
  <dimension ref="A1:J20"/>
  <sheetViews>
    <sheetView view="pageBreakPreview" zoomScale="125" zoomScaleNormal="100" zoomScaleSheetLayoutView="125" workbookViewId="0">
      <selection activeCell="F8" sqref="F8"/>
    </sheetView>
  </sheetViews>
  <sheetFormatPr defaultColWidth="8.85546875" defaultRowHeight="11.25" x14ac:dyDescent="0.2"/>
  <cols>
    <col min="1" max="1" width="12.85546875" style="1" customWidth="1"/>
    <col min="2" max="8" width="8.140625" style="1" customWidth="1"/>
    <col min="9" max="9" width="9" style="1" customWidth="1"/>
    <col min="10" max="10" width="8.140625" style="1" customWidth="1"/>
    <col min="11" max="16384" width="8.85546875" style="1"/>
  </cols>
  <sheetData>
    <row r="1" spans="1:10" x14ac:dyDescent="0.2">
      <c r="A1" s="1" t="s">
        <v>114</v>
      </c>
    </row>
    <row r="2" spans="1:10" x14ac:dyDescent="0.2">
      <c r="A2" s="23" t="s">
        <v>610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</row>
    <row r="3" spans="1:10" x14ac:dyDescent="0.2">
      <c r="A3" s="1" t="s">
        <v>556</v>
      </c>
      <c r="B3" s="1">
        <v>304688</v>
      </c>
      <c r="C3" s="1">
        <v>59511</v>
      </c>
      <c r="D3" s="1">
        <v>15932</v>
      </c>
      <c r="E3" s="1">
        <v>19837</v>
      </c>
      <c r="F3" s="1">
        <v>53015</v>
      </c>
      <c r="G3" s="1">
        <v>33370</v>
      </c>
      <c r="H3" s="1">
        <v>83604</v>
      </c>
      <c r="I3" s="1">
        <v>23543</v>
      </c>
      <c r="J3" s="1">
        <v>15876</v>
      </c>
    </row>
    <row r="4" spans="1:10" x14ac:dyDescent="0.2">
      <c r="A4" s="1" t="s">
        <v>117</v>
      </c>
      <c r="B4" s="1">
        <v>196865</v>
      </c>
      <c r="C4" s="1">
        <v>39381</v>
      </c>
      <c r="D4" s="1">
        <v>9992</v>
      </c>
      <c r="E4" s="1">
        <v>12848</v>
      </c>
      <c r="F4" s="1">
        <v>34478</v>
      </c>
      <c r="G4" s="1">
        <v>20958</v>
      </c>
      <c r="H4" s="1">
        <v>53477</v>
      </c>
      <c r="I4" s="1">
        <v>15363</v>
      </c>
      <c r="J4" s="1">
        <v>10368</v>
      </c>
    </row>
    <row r="5" spans="1:10" x14ac:dyDescent="0.2">
      <c r="A5" s="1" t="s">
        <v>611</v>
      </c>
      <c r="B5" s="1">
        <v>98153</v>
      </c>
      <c r="C5" s="1">
        <v>18616</v>
      </c>
      <c r="D5" s="1">
        <v>5386</v>
      </c>
      <c r="E5" s="1">
        <v>6369</v>
      </c>
      <c r="F5" s="1">
        <v>16731</v>
      </c>
      <c r="G5" s="1">
        <v>11756</v>
      </c>
      <c r="H5" s="1">
        <v>26981</v>
      </c>
      <c r="I5" s="1">
        <v>7377</v>
      </c>
      <c r="J5" s="1">
        <v>4937</v>
      </c>
    </row>
    <row r="6" spans="1:10" x14ac:dyDescent="0.2">
      <c r="A6" s="1" t="s">
        <v>612</v>
      </c>
      <c r="B6" s="1">
        <v>7871</v>
      </c>
      <c r="C6" s="1">
        <v>1235</v>
      </c>
      <c r="D6" s="1">
        <v>489</v>
      </c>
      <c r="E6" s="1">
        <v>510</v>
      </c>
      <c r="F6" s="1">
        <v>1443</v>
      </c>
      <c r="G6" s="1">
        <v>350</v>
      </c>
      <c r="H6" s="1">
        <v>2724</v>
      </c>
      <c r="I6" s="1">
        <v>684</v>
      </c>
      <c r="J6" s="1">
        <v>436</v>
      </c>
    </row>
    <row r="7" spans="1:10" x14ac:dyDescent="0.2">
      <c r="A7" s="1" t="s">
        <v>115</v>
      </c>
      <c r="B7" s="1">
        <v>1799</v>
      </c>
      <c r="C7" s="1">
        <v>279</v>
      </c>
      <c r="D7" s="1">
        <v>65</v>
      </c>
      <c r="E7" s="1">
        <v>110</v>
      </c>
      <c r="F7" s="1">
        <v>363</v>
      </c>
      <c r="G7" s="1">
        <v>306</v>
      </c>
      <c r="H7" s="1">
        <v>422</v>
      </c>
      <c r="I7" s="1">
        <v>119</v>
      </c>
      <c r="J7" s="1">
        <v>135</v>
      </c>
    </row>
    <row r="9" spans="1:10" x14ac:dyDescent="0.2">
      <c r="A9" s="1" t="s">
        <v>572</v>
      </c>
      <c r="B9" s="1">
        <v>158798</v>
      </c>
      <c r="C9" s="1">
        <v>31476</v>
      </c>
      <c r="D9" s="1">
        <v>8043</v>
      </c>
      <c r="E9" s="1">
        <v>10567</v>
      </c>
      <c r="F9" s="1">
        <v>28042</v>
      </c>
      <c r="G9" s="1">
        <v>19053</v>
      </c>
      <c r="H9" s="1">
        <v>41589</v>
      </c>
      <c r="I9" s="1">
        <v>12183</v>
      </c>
      <c r="J9" s="1">
        <v>7845</v>
      </c>
    </row>
    <row r="10" spans="1:10" x14ac:dyDescent="0.2">
      <c r="A10" s="1" t="s">
        <v>117</v>
      </c>
      <c r="B10" s="1">
        <v>106653</v>
      </c>
      <c r="C10" s="1">
        <v>21686</v>
      </c>
      <c r="D10" s="1">
        <v>5296</v>
      </c>
      <c r="E10" s="1">
        <v>7144</v>
      </c>
      <c r="F10" s="1">
        <v>19002</v>
      </c>
      <c r="G10" s="1">
        <v>12267</v>
      </c>
      <c r="H10" s="1">
        <v>27723</v>
      </c>
      <c r="I10" s="1">
        <v>8218</v>
      </c>
      <c r="J10" s="1">
        <v>5317</v>
      </c>
    </row>
    <row r="11" spans="1:10" x14ac:dyDescent="0.2">
      <c r="A11" s="1" t="s">
        <v>611</v>
      </c>
      <c r="B11" s="1">
        <v>48998</v>
      </c>
      <c r="C11" s="1">
        <v>9280</v>
      </c>
      <c r="D11" s="1">
        <v>2601</v>
      </c>
      <c r="E11" s="1">
        <v>3199</v>
      </c>
      <c r="F11" s="1">
        <v>8404</v>
      </c>
      <c r="G11" s="1">
        <v>6525</v>
      </c>
      <c r="H11" s="1">
        <v>12948</v>
      </c>
      <c r="I11" s="1">
        <v>3644</v>
      </c>
      <c r="J11" s="1">
        <v>2397</v>
      </c>
    </row>
    <row r="12" spans="1:10" x14ac:dyDescent="0.2">
      <c r="A12" s="1" t="s">
        <v>612</v>
      </c>
      <c r="B12" s="1">
        <v>2463</v>
      </c>
      <c r="C12" s="1">
        <v>396</v>
      </c>
      <c r="D12" s="1">
        <v>126</v>
      </c>
      <c r="E12" s="1">
        <v>170</v>
      </c>
      <c r="F12" s="1">
        <v>483</v>
      </c>
      <c r="G12" s="1">
        <v>115</v>
      </c>
      <c r="H12" s="1">
        <v>800</v>
      </c>
      <c r="I12" s="1">
        <v>277</v>
      </c>
      <c r="J12" s="1">
        <v>96</v>
      </c>
    </row>
    <row r="13" spans="1:10" x14ac:dyDescent="0.2">
      <c r="A13" s="1" t="s">
        <v>115</v>
      </c>
      <c r="B13" s="1">
        <v>684</v>
      </c>
      <c r="C13" s="1">
        <v>114</v>
      </c>
      <c r="D13" s="1">
        <v>20</v>
      </c>
      <c r="E13" s="1">
        <v>54</v>
      </c>
      <c r="F13" s="1">
        <v>153</v>
      </c>
      <c r="G13" s="1">
        <v>146</v>
      </c>
      <c r="H13" s="1">
        <v>118</v>
      </c>
      <c r="I13" s="1">
        <v>44</v>
      </c>
      <c r="J13" s="1">
        <v>35</v>
      </c>
    </row>
    <row r="15" spans="1:10" x14ac:dyDescent="0.2">
      <c r="A15" s="1" t="s">
        <v>544</v>
      </c>
      <c r="B15" s="1">
        <v>145890</v>
      </c>
      <c r="C15" s="1">
        <v>28035</v>
      </c>
      <c r="D15" s="1">
        <v>7889</v>
      </c>
      <c r="E15" s="1">
        <v>9270</v>
      </c>
      <c r="F15" s="1">
        <v>24973</v>
      </c>
      <c r="G15" s="1">
        <v>14317</v>
      </c>
      <c r="H15" s="1">
        <v>42015</v>
      </c>
      <c r="I15" s="1">
        <v>11360</v>
      </c>
      <c r="J15" s="1">
        <v>8031</v>
      </c>
    </row>
    <row r="16" spans="1:10" x14ac:dyDescent="0.2">
      <c r="A16" s="1" t="s">
        <v>117</v>
      </c>
      <c r="B16" s="1">
        <v>90212</v>
      </c>
      <c r="C16" s="1">
        <v>17695</v>
      </c>
      <c r="D16" s="1">
        <v>4696</v>
      </c>
      <c r="E16" s="1">
        <v>5704</v>
      </c>
      <c r="F16" s="1">
        <v>15476</v>
      </c>
      <c r="G16" s="1">
        <v>8691</v>
      </c>
      <c r="H16" s="1">
        <v>25754</v>
      </c>
      <c r="I16" s="1">
        <v>7145</v>
      </c>
      <c r="J16" s="1">
        <v>5051</v>
      </c>
    </row>
    <row r="17" spans="1:10" x14ac:dyDescent="0.2">
      <c r="A17" s="1" t="s">
        <v>611</v>
      </c>
      <c r="B17" s="1">
        <v>49155</v>
      </c>
      <c r="C17" s="1">
        <v>9336</v>
      </c>
      <c r="D17" s="1">
        <v>2785</v>
      </c>
      <c r="E17" s="1">
        <v>3170</v>
      </c>
      <c r="F17" s="1">
        <v>8327</v>
      </c>
      <c r="G17" s="1">
        <v>5231</v>
      </c>
      <c r="H17" s="1">
        <v>14033</v>
      </c>
      <c r="I17" s="1">
        <v>3733</v>
      </c>
      <c r="J17" s="1">
        <v>2540</v>
      </c>
    </row>
    <row r="18" spans="1:10" x14ac:dyDescent="0.2">
      <c r="A18" s="1" t="s">
        <v>612</v>
      </c>
      <c r="B18" s="1">
        <v>5408</v>
      </c>
      <c r="C18" s="1">
        <v>839</v>
      </c>
      <c r="D18" s="1">
        <v>363</v>
      </c>
      <c r="E18" s="1">
        <v>340</v>
      </c>
      <c r="F18" s="1">
        <v>960</v>
      </c>
      <c r="G18" s="1">
        <v>235</v>
      </c>
      <c r="H18" s="1">
        <v>1924</v>
      </c>
      <c r="I18" s="1">
        <v>407</v>
      </c>
      <c r="J18" s="1">
        <v>340</v>
      </c>
    </row>
    <row r="19" spans="1:10" x14ac:dyDescent="0.2">
      <c r="A19" s="1" t="s">
        <v>115</v>
      </c>
      <c r="B19" s="1">
        <v>1115</v>
      </c>
      <c r="C19" s="1">
        <v>165</v>
      </c>
      <c r="D19" s="1">
        <v>45</v>
      </c>
      <c r="E19" s="1">
        <v>56</v>
      </c>
      <c r="F19" s="1">
        <v>210</v>
      </c>
      <c r="G19" s="1">
        <v>160</v>
      </c>
      <c r="H19" s="1">
        <v>304</v>
      </c>
      <c r="I19" s="1">
        <v>75</v>
      </c>
      <c r="J19" s="1">
        <v>100</v>
      </c>
    </row>
    <row r="20" spans="1:10" x14ac:dyDescent="0.2">
      <c r="A20" s="31" t="s">
        <v>547</v>
      </c>
      <c r="B20" s="31"/>
      <c r="C20" s="31"/>
      <c r="D20" s="31"/>
      <c r="E20" s="31"/>
      <c r="F20" s="31"/>
      <c r="G20" s="31"/>
      <c r="H20" s="31"/>
      <c r="I20" s="31"/>
      <c r="J20" s="31"/>
    </row>
  </sheetData>
  <mergeCells count="1">
    <mergeCell ref="A20:J2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2180D-BF40-4ECD-9561-31B11606BF54}">
  <dimension ref="A1:U107"/>
  <sheetViews>
    <sheetView view="pageBreakPreview" topLeftCell="A57" zoomScale="125" zoomScaleNormal="100" zoomScaleSheetLayoutView="125" workbookViewId="0">
      <selection activeCell="A60" sqref="A60:XFD61"/>
    </sheetView>
  </sheetViews>
  <sheetFormatPr defaultColWidth="8.85546875" defaultRowHeight="11.25" x14ac:dyDescent="0.2"/>
  <cols>
    <col min="1" max="7" width="6" style="1" customWidth="1"/>
    <col min="8" max="8" width="1.28515625" style="1" customWidth="1"/>
    <col min="9" max="15" width="1.5703125" style="1" customWidth="1"/>
    <col min="16" max="21" width="5" style="1" customWidth="1"/>
    <col min="22" max="16384" width="8.85546875" style="1"/>
  </cols>
  <sheetData>
    <row r="1" spans="1:21" x14ac:dyDescent="0.2">
      <c r="A1" s="1" t="s">
        <v>116</v>
      </c>
    </row>
    <row r="2" spans="1:21" x14ac:dyDescent="0.2">
      <c r="A2" s="2"/>
      <c r="B2" s="32" t="s">
        <v>0</v>
      </c>
      <c r="C2" s="32"/>
      <c r="D2" s="32"/>
      <c r="E2" s="32" t="s">
        <v>117</v>
      </c>
      <c r="F2" s="32"/>
      <c r="G2" s="33"/>
    </row>
    <row r="3" spans="1:21" x14ac:dyDescent="0.2">
      <c r="A3" s="3" t="s">
        <v>533</v>
      </c>
      <c r="B3" s="4" t="s">
        <v>0</v>
      </c>
      <c r="C3" s="4" t="s">
        <v>24</v>
      </c>
      <c r="D3" s="4" t="s">
        <v>25</v>
      </c>
      <c r="E3" s="4" t="s">
        <v>0</v>
      </c>
      <c r="F3" s="4" t="s">
        <v>24</v>
      </c>
      <c r="G3" s="5" t="s">
        <v>25</v>
      </c>
    </row>
    <row r="4" spans="1:21" x14ac:dyDescent="0.2">
      <c r="A4" s="1" t="s">
        <v>0</v>
      </c>
      <c r="B4" s="1">
        <v>139703</v>
      </c>
      <c r="C4" s="1">
        <v>71634</v>
      </c>
      <c r="D4" s="1">
        <v>68069</v>
      </c>
      <c r="E4" s="1">
        <v>52682</v>
      </c>
      <c r="F4" s="1">
        <v>31492</v>
      </c>
      <c r="G4" s="1">
        <v>21190</v>
      </c>
    </row>
    <row r="5" spans="1:21" x14ac:dyDescent="0.2">
      <c r="A5" s="1" t="s">
        <v>10</v>
      </c>
      <c r="B5" s="1">
        <v>32667</v>
      </c>
      <c r="C5" s="1">
        <v>16485</v>
      </c>
      <c r="D5" s="1">
        <v>16182</v>
      </c>
      <c r="E5" s="1">
        <v>29080</v>
      </c>
      <c r="F5" s="1">
        <v>15971</v>
      </c>
      <c r="G5" s="1">
        <v>13109</v>
      </c>
      <c r="I5" s="8" t="s">
        <v>534</v>
      </c>
      <c r="J5" s="1">
        <v>32667</v>
      </c>
      <c r="K5" s="1">
        <v>16485</v>
      </c>
      <c r="L5" s="1">
        <v>16182</v>
      </c>
      <c r="M5" s="1">
        <v>29080</v>
      </c>
      <c r="N5" s="1">
        <v>15971</v>
      </c>
      <c r="O5" s="1">
        <v>13109</v>
      </c>
      <c r="P5" s="10">
        <f t="shared" ref="P5:R12" si="0">M5/J5*100</f>
        <v>89.019499801022434</v>
      </c>
      <c r="Q5" s="10">
        <f t="shared" si="0"/>
        <v>96.882013952077656</v>
      </c>
      <c r="R5" s="10">
        <f t="shared" si="0"/>
        <v>81.009763935236677</v>
      </c>
      <c r="S5" s="11">
        <f>P13+1500</f>
        <v>2487.6611773787959</v>
      </c>
      <c r="T5" s="11">
        <f t="shared" ref="T5:U5" si="1">Q13+1500</f>
        <v>2683.3248010382131</v>
      </c>
      <c r="U5" s="11">
        <f t="shared" si="1"/>
        <v>2289.1227541127264</v>
      </c>
    </row>
    <row r="6" spans="1:21" x14ac:dyDescent="0.2">
      <c r="A6" s="1" t="s">
        <v>11</v>
      </c>
      <c r="B6" s="1">
        <v>26404</v>
      </c>
      <c r="C6" s="1">
        <v>13136</v>
      </c>
      <c r="D6" s="1">
        <v>13268</v>
      </c>
      <c r="E6" s="1">
        <v>13773</v>
      </c>
      <c r="F6" s="1">
        <v>9085</v>
      </c>
      <c r="G6" s="1">
        <v>4688</v>
      </c>
      <c r="I6" s="8" t="s">
        <v>535</v>
      </c>
      <c r="J6" s="1">
        <v>26404</v>
      </c>
      <c r="K6" s="1">
        <v>13136</v>
      </c>
      <c r="L6" s="1">
        <v>13268</v>
      </c>
      <c r="M6" s="1">
        <v>13773</v>
      </c>
      <c r="N6" s="1">
        <v>9085</v>
      </c>
      <c r="O6" s="1">
        <v>4688</v>
      </c>
      <c r="P6" s="10">
        <f t="shared" si="0"/>
        <v>52.162551128616876</v>
      </c>
      <c r="Q6" s="10">
        <f t="shared" si="0"/>
        <v>69.161084043848959</v>
      </c>
      <c r="R6" s="10">
        <f t="shared" si="0"/>
        <v>35.333132348507689</v>
      </c>
      <c r="S6" s="9"/>
      <c r="T6" s="9"/>
      <c r="U6" s="9"/>
    </row>
    <row r="7" spans="1:21" x14ac:dyDescent="0.2">
      <c r="A7" s="1" t="s">
        <v>12</v>
      </c>
      <c r="B7" s="1">
        <v>20854</v>
      </c>
      <c r="C7" s="1">
        <v>10488</v>
      </c>
      <c r="D7" s="1">
        <v>10366</v>
      </c>
      <c r="E7" s="1">
        <v>4865</v>
      </c>
      <c r="F7" s="1">
        <v>3334</v>
      </c>
      <c r="G7" s="1">
        <v>1531</v>
      </c>
      <c r="I7" s="8" t="s">
        <v>536</v>
      </c>
      <c r="J7" s="1">
        <v>20854</v>
      </c>
      <c r="K7" s="1">
        <v>10488</v>
      </c>
      <c r="L7" s="1">
        <v>10366</v>
      </c>
      <c r="M7" s="1">
        <v>4865</v>
      </c>
      <c r="N7" s="1">
        <v>3334</v>
      </c>
      <c r="O7" s="1">
        <v>1531</v>
      </c>
      <c r="P7" s="10">
        <f t="shared" si="0"/>
        <v>23.328857773089094</v>
      </c>
      <c r="Q7" s="10">
        <f t="shared" si="0"/>
        <v>31.788710907704044</v>
      </c>
      <c r="R7" s="10">
        <f t="shared" si="0"/>
        <v>14.769438549102837</v>
      </c>
      <c r="S7" s="11">
        <f>(P11+P12)/2</f>
        <v>6.5465477406313264</v>
      </c>
      <c r="T7" s="11">
        <f t="shared" ref="T7:U7" si="2">(Q11+Q12)/2</f>
        <v>7.2798023968853629</v>
      </c>
      <c r="U7" s="11">
        <f t="shared" si="2"/>
        <v>5.6845668264945992</v>
      </c>
    </row>
    <row r="8" spans="1:21" x14ac:dyDescent="0.2">
      <c r="A8" s="1" t="s">
        <v>13</v>
      </c>
      <c r="B8" s="1">
        <v>16705</v>
      </c>
      <c r="C8" s="1">
        <v>8655</v>
      </c>
      <c r="D8" s="1">
        <v>8050</v>
      </c>
      <c r="E8" s="1">
        <v>1875</v>
      </c>
      <c r="F8" s="1">
        <v>1275</v>
      </c>
      <c r="G8" s="1">
        <v>600</v>
      </c>
      <c r="I8" s="8" t="s">
        <v>537</v>
      </c>
      <c r="J8" s="1">
        <v>16705</v>
      </c>
      <c r="K8" s="1">
        <v>8655</v>
      </c>
      <c r="L8" s="1">
        <v>8050</v>
      </c>
      <c r="M8" s="1">
        <v>1875</v>
      </c>
      <c r="N8" s="1">
        <v>1275</v>
      </c>
      <c r="O8" s="1">
        <v>600</v>
      </c>
      <c r="P8" s="10">
        <f t="shared" si="0"/>
        <v>11.22418437593535</v>
      </c>
      <c r="Q8" s="10">
        <f t="shared" si="0"/>
        <v>14.731369150779896</v>
      </c>
      <c r="R8" s="10">
        <f t="shared" si="0"/>
        <v>7.4534161490683228</v>
      </c>
      <c r="S8" s="11"/>
      <c r="T8" s="11"/>
      <c r="U8" s="11"/>
    </row>
    <row r="9" spans="1:21" x14ac:dyDescent="0.2">
      <c r="A9" s="1" t="s">
        <v>14</v>
      </c>
      <c r="B9" s="1">
        <v>13610</v>
      </c>
      <c r="C9" s="1">
        <v>7025</v>
      </c>
      <c r="D9" s="1">
        <v>6585</v>
      </c>
      <c r="E9" s="1">
        <v>1115</v>
      </c>
      <c r="F9" s="1">
        <v>668</v>
      </c>
      <c r="G9" s="1">
        <v>447</v>
      </c>
      <c r="I9" s="8" t="s">
        <v>538</v>
      </c>
      <c r="J9" s="1">
        <v>13610</v>
      </c>
      <c r="K9" s="1">
        <v>7025</v>
      </c>
      <c r="L9" s="1">
        <v>6585</v>
      </c>
      <c r="M9" s="1">
        <v>1115</v>
      </c>
      <c r="N9" s="1">
        <v>668</v>
      </c>
      <c r="O9" s="1">
        <v>447</v>
      </c>
      <c r="P9" s="10">
        <f t="shared" si="0"/>
        <v>8.1925055106539322</v>
      </c>
      <c r="Q9" s="10">
        <f t="shared" si="0"/>
        <v>9.5088967971530263</v>
      </c>
      <c r="R9" s="10">
        <f t="shared" si="0"/>
        <v>6.788154897494306</v>
      </c>
      <c r="S9" s="11">
        <f>S7*50</f>
        <v>327.32738703156633</v>
      </c>
      <c r="T9" s="11">
        <f t="shared" ref="T9:U9" si="3">T7*50</f>
        <v>363.99011984426812</v>
      </c>
      <c r="U9" s="11">
        <f t="shared" si="3"/>
        <v>284.22834132472997</v>
      </c>
    </row>
    <row r="10" spans="1:21" x14ac:dyDescent="0.2">
      <c r="A10" s="1" t="s">
        <v>15</v>
      </c>
      <c r="B10" s="1">
        <v>12176</v>
      </c>
      <c r="C10" s="1">
        <v>6554</v>
      </c>
      <c r="D10" s="1">
        <v>5622</v>
      </c>
      <c r="E10" s="1">
        <v>840</v>
      </c>
      <c r="F10" s="1">
        <v>483</v>
      </c>
      <c r="G10" s="1">
        <v>357</v>
      </c>
      <c r="I10" s="8" t="s">
        <v>539</v>
      </c>
      <c r="J10" s="1">
        <v>12176</v>
      </c>
      <c r="K10" s="1">
        <v>6554</v>
      </c>
      <c r="L10" s="1">
        <v>5622</v>
      </c>
      <c r="M10" s="1">
        <v>840</v>
      </c>
      <c r="N10" s="1">
        <v>483</v>
      </c>
      <c r="O10" s="1">
        <v>357</v>
      </c>
      <c r="P10" s="10">
        <f t="shared" si="0"/>
        <v>6.8988173455978981</v>
      </c>
      <c r="Q10" s="10">
        <f t="shared" si="0"/>
        <v>7.3695453158376569</v>
      </c>
      <c r="R10" s="10">
        <f t="shared" si="0"/>
        <v>6.3500533617929564</v>
      </c>
      <c r="S10" s="11"/>
      <c r="T10" s="11"/>
      <c r="U10" s="11"/>
    </row>
    <row r="11" spans="1:21" x14ac:dyDescent="0.2">
      <c r="A11" s="1" t="s">
        <v>16</v>
      </c>
      <c r="B11" s="1">
        <v>9365</v>
      </c>
      <c r="C11" s="1">
        <v>4970</v>
      </c>
      <c r="D11" s="1">
        <v>4395</v>
      </c>
      <c r="E11" s="1">
        <v>628</v>
      </c>
      <c r="F11" s="1">
        <v>359</v>
      </c>
      <c r="G11" s="1">
        <v>269</v>
      </c>
      <c r="I11" s="8" t="s">
        <v>540</v>
      </c>
      <c r="J11" s="1">
        <v>9365</v>
      </c>
      <c r="K11" s="1">
        <v>4970</v>
      </c>
      <c r="L11" s="1">
        <v>4395</v>
      </c>
      <c r="M11" s="1">
        <v>628</v>
      </c>
      <c r="N11" s="1">
        <v>359</v>
      </c>
      <c r="O11" s="1">
        <v>269</v>
      </c>
      <c r="P11" s="10">
        <f t="shared" si="0"/>
        <v>6.7058195408435664</v>
      </c>
      <c r="Q11" s="10">
        <f t="shared" si="0"/>
        <v>7.2233400402414496</v>
      </c>
      <c r="R11" s="10">
        <f t="shared" si="0"/>
        <v>6.1205915813424348</v>
      </c>
      <c r="S11" s="11">
        <f>S5-S9</f>
        <v>2160.3337903472293</v>
      </c>
      <c r="T11" s="11">
        <f t="shared" ref="T11:U11" si="4">T5-T9</f>
        <v>2319.334681193945</v>
      </c>
      <c r="U11" s="11">
        <f t="shared" si="4"/>
        <v>2004.8944127879963</v>
      </c>
    </row>
    <row r="12" spans="1:21" x14ac:dyDescent="0.2">
      <c r="A12" s="1" t="s">
        <v>17</v>
      </c>
      <c r="B12" s="1">
        <v>7922</v>
      </c>
      <c r="C12" s="1">
        <v>4321</v>
      </c>
      <c r="D12" s="1">
        <v>3601</v>
      </c>
      <c r="E12" s="1">
        <v>506</v>
      </c>
      <c r="F12" s="1">
        <v>317</v>
      </c>
      <c r="G12" s="1">
        <v>189</v>
      </c>
      <c r="I12" s="8" t="s">
        <v>541</v>
      </c>
      <c r="J12" s="1">
        <v>7922</v>
      </c>
      <c r="K12" s="1">
        <v>4321</v>
      </c>
      <c r="L12" s="1">
        <v>3601</v>
      </c>
      <c r="M12" s="1">
        <v>506</v>
      </c>
      <c r="N12" s="1">
        <v>317</v>
      </c>
      <c r="O12" s="1">
        <v>189</v>
      </c>
      <c r="P12" s="10">
        <f t="shared" si="0"/>
        <v>6.3872759404190864</v>
      </c>
      <c r="Q12" s="10">
        <f t="shared" si="0"/>
        <v>7.3362647535292762</v>
      </c>
      <c r="R12" s="10">
        <f t="shared" si="0"/>
        <v>5.2485420716467646</v>
      </c>
      <c r="S12" s="11">
        <f>100-S7</f>
        <v>93.453452259368675</v>
      </c>
      <c r="T12" s="11">
        <f t="shared" ref="T12:U12" si="5">100-T7</f>
        <v>92.720197603114642</v>
      </c>
      <c r="U12" s="11">
        <f t="shared" si="5"/>
        <v>94.315433173505397</v>
      </c>
    </row>
    <row r="13" spans="1:21" x14ac:dyDescent="0.2">
      <c r="A13" s="1" t="s">
        <v>119</v>
      </c>
      <c r="I13" s="6"/>
      <c r="J13" s="6"/>
      <c r="K13" s="6"/>
      <c r="L13" s="6"/>
      <c r="M13" s="6"/>
      <c r="N13" s="6"/>
      <c r="O13" s="6"/>
      <c r="P13" s="10">
        <f>SUM(P5:P11)*5</f>
        <v>987.66117737879586</v>
      </c>
      <c r="Q13" s="10">
        <f>SUM(Q5:Q11)*5</f>
        <v>1183.3248010382133</v>
      </c>
      <c r="R13" s="10">
        <f>SUM(R5:R11)*5</f>
        <v>789.12275411272617</v>
      </c>
      <c r="S13" s="7">
        <f>S11/S12</f>
        <v>23.116682563544963</v>
      </c>
      <c r="T13" s="7">
        <f t="shared" ref="T13:U13" si="6">T11/T12</f>
        <v>25.014341439626467</v>
      </c>
      <c r="U13" s="7">
        <f t="shared" si="6"/>
        <v>21.257331333035758</v>
      </c>
    </row>
    <row r="14" spans="1:21" x14ac:dyDescent="0.2">
      <c r="A14" s="1" t="s">
        <v>118</v>
      </c>
    </row>
    <row r="15" spans="1:21" x14ac:dyDescent="0.2">
      <c r="A15" s="1" t="s">
        <v>0</v>
      </c>
      <c r="B15" s="1">
        <v>28174</v>
      </c>
      <c r="C15" s="1">
        <v>14955</v>
      </c>
      <c r="D15" s="1">
        <v>13219</v>
      </c>
      <c r="E15" s="1">
        <v>11758</v>
      </c>
      <c r="F15" s="1">
        <v>7219</v>
      </c>
      <c r="G15" s="1">
        <v>4539</v>
      </c>
    </row>
    <row r="16" spans="1:21" x14ac:dyDescent="0.2">
      <c r="A16" s="1" t="s">
        <v>10</v>
      </c>
      <c r="B16" s="1">
        <v>6724</v>
      </c>
      <c r="C16" s="1">
        <v>3516</v>
      </c>
      <c r="D16" s="1">
        <v>3208</v>
      </c>
      <c r="E16" s="1">
        <v>6224</v>
      </c>
      <c r="F16" s="1">
        <v>3463</v>
      </c>
      <c r="G16" s="1">
        <v>2761</v>
      </c>
      <c r="I16" s="8" t="s">
        <v>534</v>
      </c>
      <c r="J16" s="1">
        <v>6724</v>
      </c>
      <c r="K16" s="1">
        <v>3516</v>
      </c>
      <c r="L16" s="1">
        <v>3208</v>
      </c>
      <c r="M16" s="1">
        <v>6224</v>
      </c>
      <c r="N16" s="1">
        <v>3463</v>
      </c>
      <c r="O16" s="1">
        <v>2761</v>
      </c>
      <c r="P16" s="10">
        <f t="shared" ref="P16:P23" si="7">M16/J16*100</f>
        <v>92.563950029744205</v>
      </c>
      <c r="Q16" s="10">
        <f t="shared" ref="Q16:Q23" si="8">N16/K16*100</f>
        <v>98.492605233219564</v>
      </c>
      <c r="R16" s="10">
        <f t="shared" ref="R16:R23" si="9">O16/L16*100</f>
        <v>86.066084788029926</v>
      </c>
      <c r="S16" s="11">
        <f>P24+1500</f>
        <v>2592.9647401696066</v>
      </c>
      <c r="T16" s="11">
        <f t="shared" ref="T16" si="10">Q24+1500</f>
        <v>2801.1803841931801</v>
      </c>
      <c r="U16" s="11">
        <f t="shared" ref="U16" si="11">R24+1500</f>
        <v>2360.3787640290957</v>
      </c>
    </row>
    <row r="17" spans="1:21" x14ac:dyDescent="0.2">
      <c r="A17" s="1" t="s">
        <v>11</v>
      </c>
      <c r="B17" s="1">
        <v>5481</v>
      </c>
      <c r="C17" s="1">
        <v>2820</v>
      </c>
      <c r="D17" s="1">
        <v>2661</v>
      </c>
      <c r="E17" s="1">
        <v>3209</v>
      </c>
      <c r="F17" s="1">
        <v>2131</v>
      </c>
      <c r="G17" s="1">
        <v>1078</v>
      </c>
      <c r="I17" s="8" t="s">
        <v>535</v>
      </c>
      <c r="J17" s="1">
        <v>5481</v>
      </c>
      <c r="K17" s="1">
        <v>2820</v>
      </c>
      <c r="L17" s="1">
        <v>2661</v>
      </c>
      <c r="M17" s="1">
        <v>3209</v>
      </c>
      <c r="N17" s="1">
        <v>2131</v>
      </c>
      <c r="O17" s="1">
        <v>1078</v>
      </c>
      <c r="P17" s="10">
        <f t="shared" si="7"/>
        <v>58.54771027184821</v>
      </c>
      <c r="Q17" s="10">
        <f t="shared" si="8"/>
        <v>75.567375886524829</v>
      </c>
      <c r="R17" s="10">
        <f t="shared" si="9"/>
        <v>40.51108605787298</v>
      </c>
      <c r="S17" s="9"/>
      <c r="T17" s="9"/>
      <c r="U17" s="9"/>
    </row>
    <row r="18" spans="1:21" x14ac:dyDescent="0.2">
      <c r="A18" s="1" t="s">
        <v>12</v>
      </c>
      <c r="B18" s="1">
        <v>4285</v>
      </c>
      <c r="C18" s="1">
        <v>2339</v>
      </c>
      <c r="D18" s="1">
        <v>1946</v>
      </c>
      <c r="E18" s="1">
        <v>1173</v>
      </c>
      <c r="F18" s="1">
        <v>849</v>
      </c>
      <c r="G18" s="1">
        <v>324</v>
      </c>
      <c r="I18" s="8" t="s">
        <v>536</v>
      </c>
      <c r="J18" s="1">
        <v>4285</v>
      </c>
      <c r="K18" s="1">
        <v>2339</v>
      </c>
      <c r="L18" s="1">
        <v>1946</v>
      </c>
      <c r="M18" s="1">
        <v>1173</v>
      </c>
      <c r="N18" s="1">
        <v>849</v>
      </c>
      <c r="O18" s="1">
        <v>324</v>
      </c>
      <c r="P18" s="10">
        <f t="shared" si="7"/>
        <v>27.374562427071179</v>
      </c>
      <c r="Q18" s="10">
        <f t="shared" si="8"/>
        <v>36.29756306113724</v>
      </c>
      <c r="R18" s="10">
        <f t="shared" si="9"/>
        <v>16.649537512846866</v>
      </c>
      <c r="S18" s="11">
        <f>(P22+P23)/2</f>
        <v>7.7366184577664452</v>
      </c>
      <c r="T18" s="11">
        <f t="shared" ref="T18" si="12">(Q22+Q23)/2</f>
        <v>9.4271295196345815</v>
      </c>
      <c r="U18" s="11">
        <f t="shared" ref="U18" si="13">(R22+R23)/2</f>
        <v>5.7790746868319527</v>
      </c>
    </row>
    <row r="19" spans="1:21" x14ac:dyDescent="0.2">
      <c r="A19" s="1" t="s">
        <v>13</v>
      </c>
      <c r="B19" s="1">
        <v>3224</v>
      </c>
      <c r="C19" s="1">
        <v>1732</v>
      </c>
      <c r="D19" s="1">
        <v>1492</v>
      </c>
      <c r="E19" s="1">
        <v>417</v>
      </c>
      <c r="F19" s="1">
        <v>297</v>
      </c>
      <c r="G19" s="1">
        <v>120</v>
      </c>
      <c r="I19" s="8" t="s">
        <v>537</v>
      </c>
      <c r="J19" s="1">
        <v>3224</v>
      </c>
      <c r="K19" s="1">
        <v>1732</v>
      </c>
      <c r="L19" s="1">
        <v>1492</v>
      </c>
      <c r="M19" s="1">
        <v>417</v>
      </c>
      <c r="N19" s="1">
        <v>297</v>
      </c>
      <c r="O19" s="1">
        <v>120</v>
      </c>
      <c r="P19" s="10">
        <f t="shared" si="7"/>
        <v>12.934243176178661</v>
      </c>
      <c r="Q19" s="10">
        <f t="shared" si="8"/>
        <v>17.147806004618936</v>
      </c>
      <c r="R19" s="10">
        <f t="shared" si="9"/>
        <v>8.0428954423592494</v>
      </c>
      <c r="S19" s="11"/>
      <c r="T19" s="11"/>
      <c r="U19" s="11"/>
    </row>
    <row r="20" spans="1:21" x14ac:dyDescent="0.2">
      <c r="A20" s="1" t="s">
        <v>14</v>
      </c>
      <c r="B20" s="1">
        <v>2531</v>
      </c>
      <c r="C20" s="1">
        <v>1356</v>
      </c>
      <c r="D20" s="1">
        <v>1175</v>
      </c>
      <c r="E20" s="1">
        <v>248</v>
      </c>
      <c r="F20" s="1">
        <v>172</v>
      </c>
      <c r="G20" s="1">
        <v>76</v>
      </c>
      <c r="I20" s="8" t="s">
        <v>538</v>
      </c>
      <c r="J20" s="1">
        <v>2531</v>
      </c>
      <c r="K20" s="1">
        <v>1356</v>
      </c>
      <c r="L20" s="1">
        <v>1175</v>
      </c>
      <c r="M20" s="1">
        <v>248</v>
      </c>
      <c r="N20" s="1">
        <v>172</v>
      </c>
      <c r="O20" s="1">
        <v>76</v>
      </c>
      <c r="P20" s="10">
        <f t="shared" si="7"/>
        <v>9.7984986171473718</v>
      </c>
      <c r="Q20" s="10">
        <f t="shared" si="8"/>
        <v>12.684365781710916</v>
      </c>
      <c r="R20" s="10">
        <f t="shared" si="9"/>
        <v>6.4680851063829783</v>
      </c>
      <c r="S20" s="11">
        <f>S18*50</f>
        <v>386.83092288832228</v>
      </c>
      <c r="T20" s="11">
        <f t="shared" ref="T20:U20" si="14">T18*50</f>
        <v>471.35647598172909</v>
      </c>
      <c r="U20" s="11">
        <f t="shared" si="14"/>
        <v>288.95373434159762</v>
      </c>
    </row>
    <row r="21" spans="1:21" x14ac:dyDescent="0.2">
      <c r="A21" s="1" t="s">
        <v>15</v>
      </c>
      <c r="B21" s="1">
        <v>2277</v>
      </c>
      <c r="C21" s="1">
        <v>1235</v>
      </c>
      <c r="D21" s="1">
        <v>1042</v>
      </c>
      <c r="E21" s="1">
        <v>203</v>
      </c>
      <c r="F21" s="1">
        <v>122</v>
      </c>
      <c r="G21" s="1">
        <v>81</v>
      </c>
      <c r="I21" s="8" t="s">
        <v>539</v>
      </c>
      <c r="J21" s="1">
        <v>2277</v>
      </c>
      <c r="K21" s="1">
        <v>1235</v>
      </c>
      <c r="L21" s="1">
        <v>1042</v>
      </c>
      <c r="M21" s="1">
        <v>203</v>
      </c>
      <c r="N21" s="1">
        <v>122</v>
      </c>
      <c r="O21" s="1">
        <v>81</v>
      </c>
      <c r="P21" s="10">
        <f t="shared" si="7"/>
        <v>8.9152393500219578</v>
      </c>
      <c r="Q21" s="10">
        <f t="shared" si="8"/>
        <v>9.8785425101214575</v>
      </c>
      <c r="R21" s="10">
        <f t="shared" si="9"/>
        <v>7.7735124760076779</v>
      </c>
      <c r="S21" s="11"/>
      <c r="T21" s="11"/>
      <c r="U21" s="11"/>
    </row>
    <row r="22" spans="1:21" x14ac:dyDescent="0.2">
      <c r="A22" s="1" t="s">
        <v>16</v>
      </c>
      <c r="B22" s="1">
        <v>1927</v>
      </c>
      <c r="C22" s="1">
        <v>1013</v>
      </c>
      <c r="D22" s="1">
        <v>914</v>
      </c>
      <c r="E22" s="1">
        <v>163</v>
      </c>
      <c r="F22" s="1">
        <v>103</v>
      </c>
      <c r="G22" s="1">
        <v>60</v>
      </c>
      <c r="I22" s="8" t="s">
        <v>540</v>
      </c>
      <c r="J22" s="1">
        <v>1927</v>
      </c>
      <c r="K22" s="1">
        <v>1013</v>
      </c>
      <c r="L22" s="1">
        <v>914</v>
      </c>
      <c r="M22" s="1">
        <v>163</v>
      </c>
      <c r="N22" s="1">
        <v>103</v>
      </c>
      <c r="O22" s="1">
        <v>60</v>
      </c>
      <c r="P22" s="10">
        <f t="shared" si="7"/>
        <v>8.4587441619097028</v>
      </c>
      <c r="Q22" s="10">
        <f t="shared" si="8"/>
        <v>10.167818361303061</v>
      </c>
      <c r="R22" s="10">
        <f t="shared" si="9"/>
        <v>6.5645514223194743</v>
      </c>
      <c r="S22" s="11">
        <f>S16-S20</f>
        <v>2206.1338172812843</v>
      </c>
      <c r="T22" s="11">
        <f t="shared" ref="T22:U22" si="15">T16-T20</f>
        <v>2329.823908211451</v>
      </c>
      <c r="U22" s="11">
        <f t="shared" si="15"/>
        <v>2071.425029687498</v>
      </c>
    </row>
    <row r="23" spans="1:21" x14ac:dyDescent="0.2">
      <c r="A23" s="1" t="s">
        <v>17</v>
      </c>
      <c r="B23" s="1">
        <v>1725</v>
      </c>
      <c r="C23" s="1">
        <v>944</v>
      </c>
      <c r="D23" s="1">
        <v>781</v>
      </c>
      <c r="E23" s="1">
        <v>121</v>
      </c>
      <c r="F23" s="1">
        <v>82</v>
      </c>
      <c r="G23" s="1">
        <v>39</v>
      </c>
      <c r="I23" s="8" t="s">
        <v>541</v>
      </c>
      <c r="J23" s="1">
        <v>1725</v>
      </c>
      <c r="K23" s="1">
        <v>944</v>
      </c>
      <c r="L23" s="1">
        <v>781</v>
      </c>
      <c r="M23" s="1">
        <v>121</v>
      </c>
      <c r="N23" s="1">
        <v>82</v>
      </c>
      <c r="O23" s="1">
        <v>39</v>
      </c>
      <c r="P23" s="10">
        <f t="shared" si="7"/>
        <v>7.0144927536231885</v>
      </c>
      <c r="Q23" s="10">
        <f t="shared" si="8"/>
        <v>8.6864406779661021</v>
      </c>
      <c r="R23" s="10">
        <f t="shared" si="9"/>
        <v>4.9935979513444302</v>
      </c>
      <c r="S23" s="11">
        <f>100-S18</f>
        <v>92.26338154223356</v>
      </c>
      <c r="T23" s="11">
        <f t="shared" ref="T23:U23" si="16">100-T18</f>
        <v>90.572870480365424</v>
      </c>
      <c r="U23" s="11">
        <f t="shared" si="16"/>
        <v>94.220925313168053</v>
      </c>
    </row>
    <row r="24" spans="1:21" x14ac:dyDescent="0.2">
      <c r="A24" s="1" t="s">
        <v>120</v>
      </c>
      <c r="I24" s="6"/>
      <c r="J24" s="6"/>
      <c r="K24" s="6"/>
      <c r="L24" s="6"/>
      <c r="M24" s="6"/>
      <c r="N24" s="6"/>
      <c r="O24" s="6"/>
      <c r="P24" s="10">
        <f>SUM(P16:P22)*5</f>
        <v>1092.9647401696063</v>
      </c>
      <c r="Q24" s="10">
        <f>SUM(Q16:Q22)*5</f>
        <v>1301.1803841931801</v>
      </c>
      <c r="R24" s="10">
        <f>SUM(R16:R22)*5</f>
        <v>860.37876402909592</v>
      </c>
      <c r="S24" s="7">
        <f>S22/S23</f>
        <v>23.911261221998746</v>
      </c>
      <c r="T24" s="7">
        <f t="shared" ref="T24:U24" si="17">T22/T23</f>
        <v>25.723198302702741</v>
      </c>
      <c r="U24" s="7">
        <f t="shared" si="17"/>
        <v>21.984766364823646</v>
      </c>
    </row>
    <row r="25" spans="1:21" x14ac:dyDescent="0.2">
      <c r="A25" s="1" t="s">
        <v>118</v>
      </c>
    </row>
    <row r="26" spans="1:21" x14ac:dyDescent="0.2">
      <c r="A26" s="1" t="s">
        <v>0</v>
      </c>
      <c r="B26" s="1">
        <v>6836</v>
      </c>
      <c r="C26" s="1">
        <v>3256</v>
      </c>
      <c r="D26" s="1">
        <v>3580</v>
      </c>
      <c r="E26" s="1">
        <v>2204</v>
      </c>
      <c r="F26" s="1">
        <v>1245</v>
      </c>
      <c r="G26" s="1">
        <v>959</v>
      </c>
    </row>
    <row r="27" spans="1:21" x14ac:dyDescent="0.2">
      <c r="A27" s="1" t="s">
        <v>10</v>
      </c>
      <c r="B27" s="1">
        <v>1580</v>
      </c>
      <c r="C27" s="1">
        <v>696</v>
      </c>
      <c r="D27" s="1">
        <v>884</v>
      </c>
      <c r="E27" s="1">
        <v>1365</v>
      </c>
      <c r="F27" s="1">
        <v>676</v>
      </c>
      <c r="G27" s="1">
        <v>689</v>
      </c>
      <c r="I27" s="8" t="s">
        <v>534</v>
      </c>
      <c r="J27" s="1">
        <v>1580</v>
      </c>
      <c r="K27" s="1">
        <v>696</v>
      </c>
      <c r="L27" s="1">
        <v>884</v>
      </c>
      <c r="M27" s="1">
        <v>1365</v>
      </c>
      <c r="N27" s="1">
        <v>676</v>
      </c>
      <c r="O27" s="1">
        <v>689</v>
      </c>
      <c r="P27" s="10">
        <f t="shared" ref="P27:P34" si="18">M27/J27*100</f>
        <v>86.39240506329115</v>
      </c>
      <c r="Q27" s="10">
        <f t="shared" ref="Q27:Q34" si="19">N27/K27*100</f>
        <v>97.126436781609186</v>
      </c>
      <c r="R27" s="10">
        <f t="shared" ref="R27:R34" si="20">O27/L27*100</f>
        <v>77.941176470588232</v>
      </c>
      <c r="S27" s="11">
        <f>P35+1500</f>
        <v>2358.7807128563677</v>
      </c>
      <c r="T27" s="11">
        <f t="shared" ref="T27" si="21">Q35+1500</f>
        <v>2609.0455198237728</v>
      </c>
      <c r="U27" s="11">
        <f t="shared" ref="U27" si="22">R35+1500</f>
        <v>2152.192967361721</v>
      </c>
    </row>
    <row r="28" spans="1:21" x14ac:dyDescent="0.2">
      <c r="A28" s="1" t="s">
        <v>11</v>
      </c>
      <c r="B28" s="1">
        <v>1122</v>
      </c>
      <c r="C28" s="1">
        <v>500</v>
      </c>
      <c r="D28" s="1">
        <v>622</v>
      </c>
      <c r="E28" s="1">
        <v>498</v>
      </c>
      <c r="F28" s="1">
        <v>333</v>
      </c>
      <c r="G28" s="1">
        <v>165</v>
      </c>
      <c r="I28" s="8" t="s">
        <v>535</v>
      </c>
      <c r="J28" s="1">
        <v>1122</v>
      </c>
      <c r="K28" s="1">
        <v>500</v>
      </c>
      <c r="L28" s="1">
        <v>622</v>
      </c>
      <c r="M28" s="1">
        <v>498</v>
      </c>
      <c r="N28" s="1">
        <v>333</v>
      </c>
      <c r="O28" s="1">
        <v>165</v>
      </c>
      <c r="P28" s="10">
        <f t="shared" si="18"/>
        <v>44.385026737967912</v>
      </c>
      <c r="Q28" s="10">
        <f t="shared" si="19"/>
        <v>66.600000000000009</v>
      </c>
      <c r="R28" s="10">
        <f t="shared" si="20"/>
        <v>26.527331189710612</v>
      </c>
      <c r="S28" s="9"/>
      <c r="T28" s="9"/>
      <c r="U28" s="9"/>
    </row>
    <row r="29" spans="1:21" x14ac:dyDescent="0.2">
      <c r="A29" s="1" t="s">
        <v>12</v>
      </c>
      <c r="B29" s="1">
        <v>905</v>
      </c>
      <c r="C29" s="1">
        <v>408</v>
      </c>
      <c r="D29" s="1">
        <v>497</v>
      </c>
      <c r="E29" s="1">
        <v>155</v>
      </c>
      <c r="F29" s="1">
        <v>114</v>
      </c>
      <c r="G29" s="1">
        <v>41</v>
      </c>
      <c r="I29" s="8" t="s">
        <v>536</v>
      </c>
      <c r="J29" s="1">
        <v>905</v>
      </c>
      <c r="K29" s="1">
        <v>408</v>
      </c>
      <c r="L29" s="1">
        <v>497</v>
      </c>
      <c r="M29" s="1">
        <v>155</v>
      </c>
      <c r="N29" s="1">
        <v>114</v>
      </c>
      <c r="O29" s="1">
        <v>41</v>
      </c>
      <c r="P29" s="10">
        <f t="shared" si="18"/>
        <v>17.127071823204421</v>
      </c>
      <c r="Q29" s="10">
        <f t="shared" si="19"/>
        <v>27.941176470588236</v>
      </c>
      <c r="R29" s="10">
        <f t="shared" si="20"/>
        <v>8.2494969818913475</v>
      </c>
      <c r="S29" s="11">
        <f>(P33+P34)/2</f>
        <v>3.9434111131074676</v>
      </c>
      <c r="T29" s="11">
        <f t="shared" ref="T29" si="23">(Q33+Q34)/2</f>
        <v>4.3025374277189554</v>
      </c>
      <c r="U29" s="11">
        <f t="shared" ref="U29" si="24">(R33+R34)/2</f>
        <v>3.5682023486901535</v>
      </c>
    </row>
    <row r="30" spans="1:21" x14ac:dyDescent="0.2">
      <c r="A30" s="1" t="s">
        <v>13</v>
      </c>
      <c r="B30" s="1">
        <v>864</v>
      </c>
      <c r="C30" s="1">
        <v>438</v>
      </c>
      <c r="D30" s="1">
        <v>426</v>
      </c>
      <c r="E30" s="1">
        <v>72</v>
      </c>
      <c r="F30" s="1">
        <v>52</v>
      </c>
      <c r="G30" s="1">
        <v>20</v>
      </c>
      <c r="I30" s="8" t="s">
        <v>537</v>
      </c>
      <c r="J30" s="1">
        <v>864</v>
      </c>
      <c r="K30" s="1">
        <v>438</v>
      </c>
      <c r="L30" s="1">
        <v>426</v>
      </c>
      <c r="M30" s="1">
        <v>72</v>
      </c>
      <c r="N30" s="1">
        <v>52</v>
      </c>
      <c r="O30" s="1">
        <v>20</v>
      </c>
      <c r="P30" s="10">
        <f t="shared" si="18"/>
        <v>8.3333333333333321</v>
      </c>
      <c r="Q30" s="10">
        <f t="shared" si="19"/>
        <v>11.87214611872146</v>
      </c>
      <c r="R30" s="10">
        <f t="shared" si="20"/>
        <v>4.6948356807511731</v>
      </c>
      <c r="S30" s="11"/>
      <c r="T30" s="11"/>
      <c r="U30" s="11"/>
    </row>
    <row r="31" spans="1:21" x14ac:dyDescent="0.2">
      <c r="A31" s="1" t="s">
        <v>14</v>
      </c>
      <c r="B31" s="1">
        <v>720</v>
      </c>
      <c r="C31" s="1">
        <v>361</v>
      </c>
      <c r="D31" s="1">
        <v>359</v>
      </c>
      <c r="E31" s="1">
        <v>46</v>
      </c>
      <c r="F31" s="1">
        <v>28</v>
      </c>
      <c r="G31" s="1">
        <v>18</v>
      </c>
      <c r="I31" s="8" t="s">
        <v>538</v>
      </c>
      <c r="J31" s="1">
        <v>720</v>
      </c>
      <c r="K31" s="1">
        <v>361</v>
      </c>
      <c r="L31" s="1">
        <v>359</v>
      </c>
      <c r="M31" s="1">
        <v>46</v>
      </c>
      <c r="N31" s="1">
        <v>28</v>
      </c>
      <c r="O31" s="1">
        <v>18</v>
      </c>
      <c r="P31" s="10">
        <f t="shared" si="18"/>
        <v>6.3888888888888884</v>
      </c>
      <c r="Q31" s="10">
        <f t="shared" si="19"/>
        <v>7.7562326869806091</v>
      </c>
      <c r="R31" s="10">
        <f t="shared" si="20"/>
        <v>5.0139275766016711</v>
      </c>
      <c r="S31" s="11">
        <f>S29*50</f>
        <v>197.17055565537339</v>
      </c>
      <c r="T31" s="11">
        <f t="shared" ref="T31:U31" si="25">T29*50</f>
        <v>215.12687138594777</v>
      </c>
      <c r="U31" s="11">
        <f t="shared" si="25"/>
        <v>178.41011743450767</v>
      </c>
    </row>
    <row r="32" spans="1:21" x14ac:dyDescent="0.2">
      <c r="A32" s="1" t="s">
        <v>15</v>
      </c>
      <c r="B32" s="1">
        <v>628</v>
      </c>
      <c r="C32" s="1">
        <v>298</v>
      </c>
      <c r="D32" s="1">
        <v>330</v>
      </c>
      <c r="E32" s="1">
        <v>27</v>
      </c>
      <c r="F32" s="1">
        <v>18</v>
      </c>
      <c r="G32" s="1">
        <v>9</v>
      </c>
      <c r="I32" s="8" t="s">
        <v>539</v>
      </c>
      <c r="J32" s="1">
        <v>628</v>
      </c>
      <c r="K32" s="1">
        <v>298</v>
      </c>
      <c r="L32" s="1">
        <v>330</v>
      </c>
      <c r="M32" s="1">
        <v>27</v>
      </c>
      <c r="N32" s="1">
        <v>18</v>
      </c>
      <c r="O32" s="1">
        <v>9</v>
      </c>
      <c r="P32" s="10">
        <f t="shared" si="18"/>
        <v>4.2993630573248405</v>
      </c>
      <c r="Q32" s="10">
        <f t="shared" si="19"/>
        <v>6.0402684563758395</v>
      </c>
      <c r="R32" s="10">
        <f t="shared" si="20"/>
        <v>2.7272727272727271</v>
      </c>
      <c r="S32" s="11"/>
      <c r="T32" s="11"/>
      <c r="U32" s="11"/>
    </row>
    <row r="33" spans="1:21" x14ac:dyDescent="0.2">
      <c r="A33" s="1" t="s">
        <v>16</v>
      </c>
      <c r="B33" s="1">
        <v>559</v>
      </c>
      <c r="C33" s="1">
        <v>313</v>
      </c>
      <c r="D33" s="1">
        <v>246</v>
      </c>
      <c r="E33" s="1">
        <v>27</v>
      </c>
      <c r="F33" s="1">
        <v>14</v>
      </c>
      <c r="G33" s="1">
        <v>13</v>
      </c>
      <c r="I33" s="8" t="s">
        <v>540</v>
      </c>
      <c r="J33" s="1">
        <v>559</v>
      </c>
      <c r="K33" s="1">
        <v>313</v>
      </c>
      <c r="L33" s="1">
        <v>246</v>
      </c>
      <c r="M33" s="1">
        <v>27</v>
      </c>
      <c r="N33" s="1">
        <v>14</v>
      </c>
      <c r="O33" s="1">
        <v>13</v>
      </c>
      <c r="P33" s="10">
        <f t="shared" si="18"/>
        <v>4.8300536672629697</v>
      </c>
      <c r="Q33" s="10">
        <f t="shared" si="19"/>
        <v>4.4728434504792327</v>
      </c>
      <c r="R33" s="10">
        <f t="shared" si="20"/>
        <v>5.2845528455284558</v>
      </c>
      <c r="S33" s="11">
        <f>S27-S31</f>
        <v>2161.6101572009943</v>
      </c>
      <c r="T33" s="11">
        <f t="shared" ref="T33:U33" si="26">T27-T31</f>
        <v>2393.9186484378251</v>
      </c>
      <c r="U33" s="11">
        <f t="shared" si="26"/>
        <v>1973.7828499272134</v>
      </c>
    </row>
    <row r="34" spans="1:21" x14ac:dyDescent="0.2">
      <c r="A34" s="1" t="s">
        <v>17</v>
      </c>
      <c r="B34" s="1">
        <v>458</v>
      </c>
      <c r="C34" s="1">
        <v>242</v>
      </c>
      <c r="D34" s="1">
        <v>216</v>
      </c>
      <c r="E34" s="1">
        <v>14</v>
      </c>
      <c r="F34" s="1">
        <v>10</v>
      </c>
      <c r="G34" s="1">
        <v>4</v>
      </c>
      <c r="I34" s="8" t="s">
        <v>541</v>
      </c>
      <c r="J34" s="1">
        <v>458</v>
      </c>
      <c r="K34" s="1">
        <v>242</v>
      </c>
      <c r="L34" s="1">
        <v>216</v>
      </c>
      <c r="M34" s="1">
        <v>14</v>
      </c>
      <c r="N34" s="1">
        <v>10</v>
      </c>
      <c r="O34" s="1">
        <v>4</v>
      </c>
      <c r="P34" s="10">
        <f t="shared" si="18"/>
        <v>3.0567685589519651</v>
      </c>
      <c r="Q34" s="10">
        <f t="shared" si="19"/>
        <v>4.1322314049586781</v>
      </c>
      <c r="R34" s="10">
        <f t="shared" si="20"/>
        <v>1.8518518518518516</v>
      </c>
      <c r="S34" s="11">
        <f>100-S29</f>
        <v>96.056588886892527</v>
      </c>
      <c r="T34" s="11">
        <f t="shared" ref="T34:U34" si="27">100-T29</f>
        <v>95.69746257228104</v>
      </c>
      <c r="U34" s="11">
        <f t="shared" si="27"/>
        <v>96.43179765130985</v>
      </c>
    </row>
    <row r="35" spans="1:21" x14ac:dyDescent="0.2">
      <c r="A35" s="1" t="s">
        <v>121</v>
      </c>
      <c r="I35" s="6"/>
      <c r="J35" s="6"/>
      <c r="K35" s="6"/>
      <c r="L35" s="6"/>
      <c r="M35" s="6"/>
      <c r="N35" s="6"/>
      <c r="O35" s="6"/>
      <c r="P35" s="10">
        <f>SUM(P27:P33)*5</f>
        <v>858.78071285636781</v>
      </c>
      <c r="Q35" s="10">
        <f>SUM(Q27:Q33)*5</f>
        <v>1109.0455198237728</v>
      </c>
      <c r="R35" s="10">
        <f>SUM(R27:R33)*5</f>
        <v>652.19296736172112</v>
      </c>
      <c r="S35" s="7">
        <f>S33/S34</f>
        <v>22.503507382989721</v>
      </c>
      <c r="T35" s="7">
        <f t="shared" ref="T35:U35" si="28">T33/T34</f>
        <v>25.015487183159948</v>
      </c>
      <c r="U35" s="7">
        <f t="shared" si="28"/>
        <v>20.468174378167916</v>
      </c>
    </row>
    <row r="36" spans="1:21" x14ac:dyDescent="0.2">
      <c r="A36" s="1" t="s">
        <v>118</v>
      </c>
    </row>
    <row r="37" spans="1:21" x14ac:dyDescent="0.2">
      <c r="A37" s="1" t="s">
        <v>0</v>
      </c>
      <c r="B37" s="1">
        <v>9212</v>
      </c>
      <c r="C37" s="1">
        <v>4963</v>
      </c>
      <c r="D37" s="1">
        <v>4249</v>
      </c>
      <c r="E37" s="1">
        <v>3710</v>
      </c>
      <c r="F37" s="1">
        <v>2405</v>
      </c>
      <c r="G37" s="1">
        <v>1305</v>
      </c>
    </row>
    <row r="38" spans="1:21" x14ac:dyDescent="0.2">
      <c r="A38" s="1" t="s">
        <v>10</v>
      </c>
      <c r="B38" s="1">
        <v>2100</v>
      </c>
      <c r="C38" s="1">
        <v>1140</v>
      </c>
      <c r="D38" s="1">
        <v>960</v>
      </c>
      <c r="E38" s="1">
        <v>1902</v>
      </c>
      <c r="F38" s="1">
        <v>1111</v>
      </c>
      <c r="G38" s="1">
        <v>791</v>
      </c>
      <c r="I38" s="8" t="s">
        <v>534</v>
      </c>
      <c r="J38" s="1">
        <v>2100</v>
      </c>
      <c r="K38" s="1">
        <v>1140</v>
      </c>
      <c r="L38" s="1">
        <v>960</v>
      </c>
      <c r="M38" s="1">
        <v>1902</v>
      </c>
      <c r="N38" s="1">
        <v>1111</v>
      </c>
      <c r="O38" s="1">
        <v>791</v>
      </c>
      <c r="P38" s="10">
        <f t="shared" ref="P38:P45" si="29">M38/J38*100</f>
        <v>90.571428571428569</v>
      </c>
      <c r="Q38" s="10">
        <f t="shared" ref="Q38:Q45" si="30">N38/K38*100</f>
        <v>97.456140350877192</v>
      </c>
      <c r="R38" s="10">
        <f t="shared" ref="R38:R45" si="31">O38/L38*100</f>
        <v>82.395833333333329</v>
      </c>
      <c r="S38" s="11">
        <f>P46+1500</f>
        <v>2581.5861485513396</v>
      </c>
      <c r="T38" s="11">
        <f t="shared" ref="T38" si="32">Q46+1500</f>
        <v>2824.3231626505749</v>
      </c>
      <c r="U38" s="11">
        <f t="shared" ref="U38" si="33">R46+1500</f>
        <v>2300.1179408964813</v>
      </c>
    </row>
    <row r="39" spans="1:21" x14ac:dyDescent="0.2">
      <c r="A39" s="1" t="s">
        <v>11</v>
      </c>
      <c r="B39" s="1">
        <v>1821</v>
      </c>
      <c r="C39" s="1">
        <v>1011</v>
      </c>
      <c r="D39" s="1">
        <v>810</v>
      </c>
      <c r="E39" s="1">
        <v>1042</v>
      </c>
      <c r="F39" s="1">
        <v>748</v>
      </c>
      <c r="G39" s="1">
        <v>294</v>
      </c>
      <c r="I39" s="8" t="s">
        <v>535</v>
      </c>
      <c r="J39" s="1">
        <v>1821</v>
      </c>
      <c r="K39" s="1">
        <v>1011</v>
      </c>
      <c r="L39" s="1">
        <v>810</v>
      </c>
      <c r="M39" s="1">
        <v>1042</v>
      </c>
      <c r="N39" s="1">
        <v>748</v>
      </c>
      <c r="O39" s="1">
        <v>294</v>
      </c>
      <c r="P39" s="10">
        <f t="shared" si="29"/>
        <v>57.22130697419</v>
      </c>
      <c r="Q39" s="10">
        <f t="shared" si="30"/>
        <v>73.986152324431259</v>
      </c>
      <c r="R39" s="10">
        <f t="shared" si="31"/>
        <v>36.296296296296298</v>
      </c>
      <c r="S39" s="9"/>
      <c r="T39" s="9"/>
      <c r="U39" s="9"/>
    </row>
    <row r="40" spans="1:21" x14ac:dyDescent="0.2">
      <c r="A40" s="1" t="s">
        <v>12</v>
      </c>
      <c r="B40" s="1">
        <v>1314</v>
      </c>
      <c r="C40" s="1">
        <v>658</v>
      </c>
      <c r="D40" s="1">
        <v>656</v>
      </c>
      <c r="E40" s="1">
        <v>364</v>
      </c>
      <c r="F40" s="1">
        <v>267</v>
      </c>
      <c r="G40" s="1">
        <v>97</v>
      </c>
      <c r="I40" s="8" t="s">
        <v>536</v>
      </c>
      <c r="J40" s="1">
        <v>1314</v>
      </c>
      <c r="K40" s="1">
        <v>658</v>
      </c>
      <c r="L40" s="1">
        <v>656</v>
      </c>
      <c r="M40" s="1">
        <v>364</v>
      </c>
      <c r="N40" s="1">
        <v>267</v>
      </c>
      <c r="O40" s="1">
        <v>97</v>
      </c>
      <c r="P40" s="10">
        <f t="shared" si="29"/>
        <v>27.701674277016743</v>
      </c>
      <c r="Q40" s="10">
        <f t="shared" si="30"/>
        <v>40.577507598784194</v>
      </c>
      <c r="R40" s="10">
        <f t="shared" si="31"/>
        <v>14.786585365853657</v>
      </c>
      <c r="S40" s="11">
        <f>(P44+P45)/2</f>
        <v>8.6852624261383387</v>
      </c>
      <c r="T40" s="11">
        <f t="shared" ref="T40" si="34">(Q44+Q45)/2</f>
        <v>9.9964049791039393</v>
      </c>
      <c r="U40" s="11">
        <f t="shared" ref="U40" si="35">(R44+R45)/2</f>
        <v>7.2393822393822393</v>
      </c>
    </row>
    <row r="41" spans="1:21" x14ac:dyDescent="0.2">
      <c r="A41" s="1" t="s">
        <v>13</v>
      </c>
      <c r="B41" s="1">
        <v>1125</v>
      </c>
      <c r="C41" s="1">
        <v>608</v>
      </c>
      <c r="D41" s="1">
        <v>517</v>
      </c>
      <c r="E41" s="1">
        <v>142</v>
      </c>
      <c r="F41" s="1">
        <v>105</v>
      </c>
      <c r="G41" s="1">
        <v>37</v>
      </c>
      <c r="I41" s="8" t="s">
        <v>537</v>
      </c>
      <c r="J41" s="1">
        <v>1125</v>
      </c>
      <c r="K41" s="1">
        <v>608</v>
      </c>
      <c r="L41" s="1">
        <v>517</v>
      </c>
      <c r="M41" s="1">
        <v>142</v>
      </c>
      <c r="N41" s="1">
        <v>105</v>
      </c>
      <c r="O41" s="1">
        <v>37</v>
      </c>
      <c r="P41" s="10">
        <f t="shared" si="29"/>
        <v>12.622222222222224</v>
      </c>
      <c r="Q41" s="10">
        <f t="shared" si="30"/>
        <v>17.269736842105264</v>
      </c>
      <c r="R41" s="10">
        <f t="shared" si="31"/>
        <v>7.1566731141199229</v>
      </c>
      <c r="S41" s="11"/>
      <c r="T41" s="11"/>
      <c r="U41" s="11"/>
    </row>
    <row r="42" spans="1:21" x14ac:dyDescent="0.2">
      <c r="A42" s="1" t="s">
        <v>14</v>
      </c>
      <c r="B42" s="1">
        <v>893</v>
      </c>
      <c r="C42" s="1">
        <v>492</v>
      </c>
      <c r="D42" s="1">
        <v>401</v>
      </c>
      <c r="E42" s="1">
        <v>93</v>
      </c>
      <c r="F42" s="1">
        <v>68</v>
      </c>
      <c r="G42" s="1">
        <v>25</v>
      </c>
      <c r="I42" s="8" t="s">
        <v>538</v>
      </c>
      <c r="J42" s="1">
        <v>893</v>
      </c>
      <c r="K42" s="1">
        <v>492</v>
      </c>
      <c r="L42" s="1">
        <v>401</v>
      </c>
      <c r="M42" s="1">
        <v>93</v>
      </c>
      <c r="N42" s="1">
        <v>68</v>
      </c>
      <c r="O42" s="1">
        <v>25</v>
      </c>
      <c r="P42" s="10">
        <f t="shared" si="29"/>
        <v>10.414333706606943</v>
      </c>
      <c r="Q42" s="10">
        <f t="shared" si="30"/>
        <v>13.821138211382115</v>
      </c>
      <c r="R42" s="10">
        <f t="shared" si="31"/>
        <v>6.2344139650872821</v>
      </c>
      <c r="S42" s="11">
        <f>S40*50</f>
        <v>434.26312130691696</v>
      </c>
      <c r="T42" s="11">
        <f t="shared" ref="T42:U42" si="36">T40*50</f>
        <v>499.82024895519697</v>
      </c>
      <c r="U42" s="11">
        <f t="shared" si="36"/>
        <v>361.96911196911196</v>
      </c>
    </row>
    <row r="43" spans="1:21" x14ac:dyDescent="0.2">
      <c r="A43" s="1" t="s">
        <v>15</v>
      </c>
      <c r="B43" s="1">
        <v>823</v>
      </c>
      <c r="C43" s="1">
        <v>457</v>
      </c>
      <c r="D43" s="1">
        <v>366</v>
      </c>
      <c r="E43" s="1">
        <v>68</v>
      </c>
      <c r="F43" s="1">
        <v>46</v>
      </c>
      <c r="G43" s="1">
        <v>22</v>
      </c>
      <c r="I43" s="8" t="s">
        <v>539</v>
      </c>
      <c r="J43" s="1">
        <v>823</v>
      </c>
      <c r="K43" s="1">
        <v>457</v>
      </c>
      <c r="L43" s="1">
        <v>366</v>
      </c>
      <c r="M43" s="1">
        <v>68</v>
      </c>
      <c r="N43" s="1">
        <v>46</v>
      </c>
      <c r="O43" s="1">
        <v>22</v>
      </c>
      <c r="P43" s="10">
        <f t="shared" si="29"/>
        <v>8.2624544349939253</v>
      </c>
      <c r="Q43" s="10">
        <f t="shared" si="30"/>
        <v>10.065645514223196</v>
      </c>
      <c r="R43" s="10">
        <f t="shared" si="31"/>
        <v>6.0109289617486334</v>
      </c>
      <c r="S43" s="11"/>
      <c r="T43" s="11"/>
      <c r="U43" s="11"/>
    </row>
    <row r="44" spans="1:21" x14ac:dyDescent="0.2">
      <c r="A44" s="1" t="s">
        <v>16</v>
      </c>
      <c r="B44" s="1">
        <v>588</v>
      </c>
      <c r="C44" s="1">
        <v>308</v>
      </c>
      <c r="D44" s="1">
        <v>280</v>
      </c>
      <c r="E44" s="1">
        <v>56</v>
      </c>
      <c r="F44" s="1">
        <v>36</v>
      </c>
      <c r="G44" s="1">
        <v>20</v>
      </c>
      <c r="I44" s="8" t="s">
        <v>540</v>
      </c>
      <c r="J44" s="1">
        <v>588</v>
      </c>
      <c r="K44" s="1">
        <v>308</v>
      </c>
      <c r="L44" s="1">
        <v>280</v>
      </c>
      <c r="M44" s="1">
        <v>56</v>
      </c>
      <c r="N44" s="1">
        <v>36</v>
      </c>
      <c r="O44" s="1">
        <v>20</v>
      </c>
      <c r="P44" s="10">
        <f t="shared" si="29"/>
        <v>9.5238095238095237</v>
      </c>
      <c r="Q44" s="10">
        <f t="shared" si="30"/>
        <v>11.688311688311687</v>
      </c>
      <c r="R44" s="10">
        <f t="shared" si="31"/>
        <v>7.1428571428571423</v>
      </c>
      <c r="S44" s="11">
        <f>S38-S42</f>
        <v>2147.3230272444225</v>
      </c>
      <c r="T44" s="11">
        <f t="shared" ref="T44:U44" si="37">T38-T42</f>
        <v>2324.5029136953781</v>
      </c>
      <c r="U44" s="11">
        <f t="shared" si="37"/>
        <v>1938.1488289273693</v>
      </c>
    </row>
    <row r="45" spans="1:21" x14ac:dyDescent="0.2">
      <c r="A45" s="1" t="s">
        <v>17</v>
      </c>
      <c r="B45" s="1">
        <v>548</v>
      </c>
      <c r="C45" s="1">
        <v>289</v>
      </c>
      <c r="D45" s="1">
        <v>259</v>
      </c>
      <c r="E45" s="1">
        <v>43</v>
      </c>
      <c r="F45" s="1">
        <v>24</v>
      </c>
      <c r="G45" s="1">
        <v>19</v>
      </c>
      <c r="I45" s="8" t="s">
        <v>541</v>
      </c>
      <c r="J45" s="1">
        <v>548</v>
      </c>
      <c r="K45" s="1">
        <v>289</v>
      </c>
      <c r="L45" s="1">
        <v>259</v>
      </c>
      <c r="M45" s="1">
        <v>43</v>
      </c>
      <c r="N45" s="1">
        <v>24</v>
      </c>
      <c r="O45" s="1">
        <v>19</v>
      </c>
      <c r="P45" s="10">
        <f t="shared" si="29"/>
        <v>7.8467153284671536</v>
      </c>
      <c r="Q45" s="10">
        <f t="shared" si="30"/>
        <v>8.3044982698961931</v>
      </c>
      <c r="R45" s="10">
        <f t="shared" si="31"/>
        <v>7.3359073359073363</v>
      </c>
      <c r="S45" s="11">
        <f>100-S40</f>
        <v>91.314737573861663</v>
      </c>
      <c r="T45" s="11">
        <f t="shared" ref="T45:U45" si="38">100-T40</f>
        <v>90.003595020896057</v>
      </c>
      <c r="U45" s="11">
        <f t="shared" si="38"/>
        <v>92.760617760617762</v>
      </c>
    </row>
    <row r="46" spans="1:21" x14ac:dyDescent="0.2">
      <c r="A46" s="1" t="s">
        <v>122</v>
      </c>
      <c r="I46" s="6"/>
      <c r="J46" s="6"/>
      <c r="K46" s="6"/>
      <c r="L46" s="6"/>
      <c r="M46" s="6"/>
      <c r="N46" s="6"/>
      <c r="O46" s="6"/>
      <c r="P46" s="10">
        <f>SUM(P38:P44)*5</f>
        <v>1081.5861485513396</v>
      </c>
      <c r="Q46" s="10">
        <f>SUM(Q38:Q44)*5</f>
        <v>1324.3231626505747</v>
      </c>
      <c r="R46" s="10">
        <f>SUM(R38:R44)*5</f>
        <v>800.11794089648117</v>
      </c>
      <c r="S46" s="7">
        <f>S44/S45</f>
        <v>23.5156239211389</v>
      </c>
      <c r="T46" s="7">
        <f t="shared" ref="T46:U46" si="39">T44/T45</f>
        <v>25.826778509855082</v>
      </c>
      <c r="U46" s="7">
        <f t="shared" si="39"/>
        <v>20.894091433597861</v>
      </c>
    </row>
    <row r="47" spans="1:21" x14ac:dyDescent="0.2">
      <c r="A47" s="1" t="s">
        <v>118</v>
      </c>
    </row>
    <row r="48" spans="1:21" x14ac:dyDescent="0.2">
      <c r="A48" s="1" t="s">
        <v>0</v>
      </c>
      <c r="B48" s="1">
        <v>24834</v>
      </c>
      <c r="C48" s="1">
        <v>13120</v>
      </c>
      <c r="D48" s="1">
        <v>11714</v>
      </c>
      <c r="E48" s="1">
        <v>9658</v>
      </c>
      <c r="F48" s="1">
        <v>6069</v>
      </c>
      <c r="G48" s="1">
        <v>3589</v>
      </c>
    </row>
    <row r="49" spans="1:21" x14ac:dyDescent="0.2">
      <c r="A49" s="1" t="s">
        <v>10</v>
      </c>
      <c r="B49" s="1">
        <v>6140</v>
      </c>
      <c r="C49" s="1">
        <v>3164</v>
      </c>
      <c r="D49" s="1">
        <v>2976</v>
      </c>
      <c r="E49" s="1">
        <v>5415</v>
      </c>
      <c r="F49" s="1">
        <v>3060</v>
      </c>
      <c r="G49" s="1">
        <v>2355</v>
      </c>
      <c r="I49" s="8" t="s">
        <v>534</v>
      </c>
      <c r="J49" s="1">
        <v>6140</v>
      </c>
      <c r="K49" s="1">
        <v>3164</v>
      </c>
      <c r="L49" s="1">
        <v>2976</v>
      </c>
      <c r="M49" s="1">
        <v>5415</v>
      </c>
      <c r="N49" s="1">
        <v>3060</v>
      </c>
      <c r="O49" s="1">
        <v>2355</v>
      </c>
      <c r="P49" s="10">
        <f t="shared" ref="P49:P56" si="40">M49/J49*100</f>
        <v>88.192182410423442</v>
      </c>
      <c r="Q49" s="10">
        <f t="shared" ref="Q49:Q56" si="41">N49/K49*100</f>
        <v>96.713021491782555</v>
      </c>
      <c r="R49" s="10">
        <f t="shared" ref="R49:R56" si="42">O49/L49*100</f>
        <v>79.133064516129039</v>
      </c>
      <c r="S49" s="11">
        <f>P57+1500</f>
        <v>2480.1291169076494</v>
      </c>
      <c r="T49" s="11">
        <f>Q57+1500</f>
        <v>2710.7040161210157</v>
      </c>
      <c r="U49" s="11">
        <f>R57+1500</f>
        <v>2226.9451774718386</v>
      </c>
    </row>
    <row r="50" spans="1:21" x14ac:dyDescent="0.2">
      <c r="A50" s="1" t="s">
        <v>11</v>
      </c>
      <c r="B50" s="1">
        <v>4908</v>
      </c>
      <c r="C50" s="1">
        <v>2562</v>
      </c>
      <c r="D50" s="1">
        <v>2346</v>
      </c>
      <c r="E50" s="1">
        <v>2548</v>
      </c>
      <c r="F50" s="1">
        <v>1769</v>
      </c>
      <c r="G50" s="1">
        <v>779</v>
      </c>
      <c r="I50" s="8" t="s">
        <v>535</v>
      </c>
      <c r="J50" s="1">
        <v>4908</v>
      </c>
      <c r="K50" s="1">
        <v>2562</v>
      </c>
      <c r="L50" s="1">
        <v>2346</v>
      </c>
      <c r="M50" s="1">
        <v>2548</v>
      </c>
      <c r="N50" s="1">
        <v>1769</v>
      </c>
      <c r="O50" s="1">
        <v>779</v>
      </c>
      <c r="P50" s="10">
        <f t="shared" si="40"/>
        <v>51.915240423797883</v>
      </c>
      <c r="Q50" s="10">
        <f t="shared" si="41"/>
        <v>69.047619047619051</v>
      </c>
      <c r="R50" s="10">
        <f t="shared" si="42"/>
        <v>33.205456095481672</v>
      </c>
      <c r="S50" s="9"/>
      <c r="T50" s="9"/>
      <c r="U50" s="9"/>
    </row>
    <row r="51" spans="1:21" x14ac:dyDescent="0.2">
      <c r="A51" s="1" t="s">
        <v>12</v>
      </c>
      <c r="B51" s="1">
        <v>3611</v>
      </c>
      <c r="C51" s="1">
        <v>1884</v>
      </c>
      <c r="D51" s="1">
        <v>1727</v>
      </c>
      <c r="E51" s="1">
        <v>852</v>
      </c>
      <c r="F51" s="1">
        <v>632</v>
      </c>
      <c r="G51" s="1">
        <v>220</v>
      </c>
      <c r="I51" s="8" t="s">
        <v>536</v>
      </c>
      <c r="J51" s="1">
        <v>3611</v>
      </c>
      <c r="K51" s="1">
        <v>1884</v>
      </c>
      <c r="L51" s="1">
        <v>1727</v>
      </c>
      <c r="M51" s="1">
        <v>852</v>
      </c>
      <c r="N51" s="1">
        <v>632</v>
      </c>
      <c r="O51" s="1">
        <v>220</v>
      </c>
      <c r="P51" s="10">
        <f t="shared" si="40"/>
        <v>23.594572140681251</v>
      </c>
      <c r="Q51" s="10">
        <f t="shared" si="41"/>
        <v>33.545647558386413</v>
      </c>
      <c r="R51" s="10">
        <f t="shared" si="42"/>
        <v>12.738853503184714</v>
      </c>
      <c r="S51" s="11">
        <f>(P55+P56)/2</f>
        <v>6.1805989066076457</v>
      </c>
      <c r="T51" s="11">
        <f t="shared" ref="T51" si="43">(Q55+Q56)/2</f>
        <v>8.2795328470068963</v>
      </c>
      <c r="U51" s="11">
        <f t="shared" ref="U51" si="44">(R55+R56)/2</f>
        <v>3.4581883682483285</v>
      </c>
    </row>
    <row r="52" spans="1:21" x14ac:dyDescent="0.2">
      <c r="A52" s="1" t="s">
        <v>13</v>
      </c>
      <c r="B52" s="1">
        <v>2949</v>
      </c>
      <c r="C52" s="1">
        <v>1549</v>
      </c>
      <c r="D52" s="1">
        <v>1400</v>
      </c>
      <c r="E52" s="1">
        <v>340</v>
      </c>
      <c r="F52" s="1">
        <v>254</v>
      </c>
      <c r="G52" s="1">
        <v>86</v>
      </c>
      <c r="I52" s="8" t="s">
        <v>537</v>
      </c>
      <c r="J52" s="1">
        <v>2949</v>
      </c>
      <c r="K52" s="1">
        <v>1549</v>
      </c>
      <c r="L52" s="1">
        <v>1400</v>
      </c>
      <c r="M52" s="1">
        <v>340</v>
      </c>
      <c r="N52" s="1">
        <v>254</v>
      </c>
      <c r="O52" s="1">
        <v>86</v>
      </c>
      <c r="P52" s="10">
        <f t="shared" si="40"/>
        <v>11.529331976941336</v>
      </c>
      <c r="Q52" s="10">
        <f t="shared" si="41"/>
        <v>16.397675919948355</v>
      </c>
      <c r="R52" s="10">
        <f t="shared" si="42"/>
        <v>6.1428571428571432</v>
      </c>
      <c r="S52" s="11"/>
      <c r="T52" s="11"/>
      <c r="U52" s="11"/>
    </row>
    <row r="53" spans="1:21" x14ac:dyDescent="0.2">
      <c r="A53" s="1" t="s">
        <v>14</v>
      </c>
      <c r="B53" s="1">
        <v>2297</v>
      </c>
      <c r="C53" s="1">
        <v>1201</v>
      </c>
      <c r="D53" s="1">
        <v>1096</v>
      </c>
      <c r="E53" s="1">
        <v>187</v>
      </c>
      <c r="F53" s="1">
        <v>129</v>
      </c>
      <c r="G53" s="1">
        <v>58</v>
      </c>
      <c r="I53" s="8" t="s">
        <v>538</v>
      </c>
      <c r="J53" s="1">
        <v>2297</v>
      </c>
      <c r="K53" s="1">
        <v>1201</v>
      </c>
      <c r="L53" s="1">
        <v>1096</v>
      </c>
      <c r="M53" s="1">
        <v>187</v>
      </c>
      <c r="N53" s="1">
        <v>129</v>
      </c>
      <c r="O53" s="1">
        <v>58</v>
      </c>
      <c r="P53" s="10">
        <f t="shared" si="40"/>
        <v>8.1410535481062247</v>
      </c>
      <c r="Q53" s="10">
        <f t="shared" si="41"/>
        <v>10.741049125728559</v>
      </c>
      <c r="R53" s="10">
        <f t="shared" si="42"/>
        <v>5.2919708029197077</v>
      </c>
      <c r="S53" s="11">
        <f>S51*50</f>
        <v>309.0299453303823</v>
      </c>
      <c r="T53" s="11">
        <f t="shared" ref="T53:U53" si="45">T51*50</f>
        <v>413.97664235034483</v>
      </c>
      <c r="U53" s="11">
        <f t="shared" si="45"/>
        <v>172.90941841241641</v>
      </c>
    </row>
    <row r="54" spans="1:21" x14ac:dyDescent="0.2">
      <c r="A54" s="1" t="s">
        <v>15</v>
      </c>
      <c r="B54" s="1">
        <v>2145</v>
      </c>
      <c r="C54" s="1">
        <v>1200</v>
      </c>
      <c r="D54" s="1">
        <v>945</v>
      </c>
      <c r="E54" s="1">
        <v>145</v>
      </c>
      <c r="F54" s="1">
        <v>97</v>
      </c>
      <c r="G54" s="1">
        <v>48</v>
      </c>
      <c r="I54" s="8" t="s">
        <v>539</v>
      </c>
      <c r="J54" s="1">
        <v>2145</v>
      </c>
      <c r="K54" s="1">
        <v>1200</v>
      </c>
      <c r="L54" s="1">
        <v>945</v>
      </c>
      <c r="M54" s="1">
        <v>145</v>
      </c>
      <c r="N54" s="1">
        <v>97</v>
      </c>
      <c r="O54" s="1">
        <v>48</v>
      </c>
      <c r="P54" s="10">
        <f t="shared" si="40"/>
        <v>6.7599067599067597</v>
      </c>
      <c r="Q54" s="10">
        <f t="shared" si="41"/>
        <v>8.0833333333333321</v>
      </c>
      <c r="R54" s="10">
        <f t="shared" si="42"/>
        <v>5.0793650793650791</v>
      </c>
      <c r="S54" s="11"/>
      <c r="T54" s="11"/>
      <c r="U54" s="11"/>
    </row>
    <row r="55" spans="1:21" x14ac:dyDescent="0.2">
      <c r="A55" s="1" t="s">
        <v>16</v>
      </c>
      <c r="B55" s="1">
        <v>1578</v>
      </c>
      <c r="C55" s="1">
        <v>867</v>
      </c>
      <c r="D55" s="1">
        <v>711</v>
      </c>
      <c r="E55" s="1">
        <v>93</v>
      </c>
      <c r="F55" s="1">
        <v>66</v>
      </c>
      <c r="G55" s="1">
        <v>27</v>
      </c>
      <c r="I55" s="8" t="s">
        <v>540</v>
      </c>
      <c r="J55" s="1">
        <v>1578</v>
      </c>
      <c r="K55" s="1">
        <v>867</v>
      </c>
      <c r="L55" s="1">
        <v>711</v>
      </c>
      <c r="M55" s="1">
        <v>93</v>
      </c>
      <c r="N55" s="1">
        <v>66</v>
      </c>
      <c r="O55" s="1">
        <v>27</v>
      </c>
      <c r="P55" s="10">
        <f t="shared" si="40"/>
        <v>5.8935361216730033</v>
      </c>
      <c r="Q55" s="10">
        <f t="shared" si="41"/>
        <v>7.6124567474048446</v>
      </c>
      <c r="R55" s="10">
        <f t="shared" si="42"/>
        <v>3.79746835443038</v>
      </c>
      <c r="S55" s="11">
        <f>S49-S53</f>
        <v>2171.099171577267</v>
      </c>
      <c r="T55" s="11">
        <f t="shared" ref="T55:U55" si="46">T49-T53</f>
        <v>2296.727373770671</v>
      </c>
      <c r="U55" s="11">
        <f t="shared" si="46"/>
        <v>2054.0357590594222</v>
      </c>
    </row>
    <row r="56" spans="1:21" x14ac:dyDescent="0.2">
      <c r="A56" s="1" t="s">
        <v>17</v>
      </c>
      <c r="B56" s="1">
        <v>1206</v>
      </c>
      <c r="C56" s="1">
        <v>693</v>
      </c>
      <c r="D56" s="1">
        <v>513</v>
      </c>
      <c r="E56" s="1">
        <v>78</v>
      </c>
      <c r="F56" s="1">
        <v>62</v>
      </c>
      <c r="G56" s="1">
        <v>16</v>
      </c>
      <c r="I56" s="8" t="s">
        <v>541</v>
      </c>
      <c r="J56" s="1">
        <v>1206</v>
      </c>
      <c r="K56" s="1">
        <v>693</v>
      </c>
      <c r="L56" s="1">
        <v>513</v>
      </c>
      <c r="M56" s="1">
        <v>78</v>
      </c>
      <c r="N56" s="1">
        <v>62</v>
      </c>
      <c r="O56" s="1">
        <v>16</v>
      </c>
      <c r="P56" s="10">
        <f t="shared" si="40"/>
        <v>6.467661691542288</v>
      </c>
      <c r="Q56" s="10">
        <f t="shared" si="41"/>
        <v>8.9466089466089471</v>
      </c>
      <c r="R56" s="10">
        <f t="shared" si="42"/>
        <v>3.1189083820662766</v>
      </c>
      <c r="S56" s="11">
        <f>100-S51</f>
        <v>93.819401093392358</v>
      </c>
      <c r="T56" s="11">
        <f t="shared" ref="T56:U56" si="47">100-T51</f>
        <v>91.720467152993109</v>
      </c>
      <c r="U56" s="11">
        <f t="shared" si="47"/>
        <v>96.541811631751671</v>
      </c>
    </row>
    <row r="57" spans="1:21" x14ac:dyDescent="0.2">
      <c r="I57" s="8"/>
      <c r="P57" s="10">
        <f>SUM(P49:P55)*5</f>
        <v>980.1291169076494</v>
      </c>
      <c r="Q57" s="10">
        <f>SUM(Q49:Q55)*5</f>
        <v>1210.7040161210157</v>
      </c>
      <c r="R57" s="10">
        <f>SUM(R49:R55)*5</f>
        <v>726.94517747183863</v>
      </c>
      <c r="S57" s="7">
        <f>S55/S56</f>
        <v>23.141260190054403</v>
      </c>
      <c r="T57" s="7">
        <f>T55/T56</f>
        <v>25.040511077420106</v>
      </c>
      <c r="U57" s="7">
        <f>U55/U56</f>
        <v>21.276126108906265</v>
      </c>
    </row>
    <row r="58" spans="1:21" ht="9" customHeight="1" x14ac:dyDescent="0.2">
      <c r="A58" s="21" t="s">
        <v>547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</row>
    <row r="59" spans="1:21" ht="9" customHeight="1" x14ac:dyDescent="0.2"/>
    <row r="60" spans="1:21" x14ac:dyDescent="0.2">
      <c r="A60" s="1" t="s">
        <v>116</v>
      </c>
    </row>
    <row r="61" spans="1:21" x14ac:dyDescent="0.2">
      <c r="A61" s="2"/>
      <c r="B61" s="32" t="s">
        <v>0</v>
      </c>
      <c r="C61" s="32"/>
      <c r="D61" s="32"/>
      <c r="E61" s="32" t="s">
        <v>117</v>
      </c>
      <c r="F61" s="32"/>
      <c r="G61" s="33"/>
    </row>
    <row r="62" spans="1:21" x14ac:dyDescent="0.2">
      <c r="A62" s="3" t="s">
        <v>533</v>
      </c>
      <c r="B62" s="4" t="s">
        <v>0</v>
      </c>
      <c r="C62" s="4" t="s">
        <v>24</v>
      </c>
      <c r="D62" s="4" t="s">
        <v>25</v>
      </c>
      <c r="E62" s="4" t="s">
        <v>0</v>
      </c>
      <c r="F62" s="4" t="s">
        <v>24</v>
      </c>
      <c r="G62" s="5" t="s">
        <v>25</v>
      </c>
    </row>
    <row r="63" spans="1:21" x14ac:dyDescent="0.2">
      <c r="A63" s="1" t="s">
        <v>118</v>
      </c>
    </row>
    <row r="64" spans="1:21" x14ac:dyDescent="0.2">
      <c r="A64" s="1" t="s">
        <v>0</v>
      </c>
      <c r="B64" s="1">
        <v>19188</v>
      </c>
      <c r="C64" s="1">
        <v>11526</v>
      </c>
      <c r="D64" s="1">
        <v>7662</v>
      </c>
      <c r="E64" s="1">
        <v>7888</v>
      </c>
      <c r="F64" s="1">
        <v>5430</v>
      </c>
      <c r="G64" s="1">
        <v>2458</v>
      </c>
    </row>
    <row r="65" spans="1:21" x14ac:dyDescent="0.2">
      <c r="A65" s="1" t="s">
        <v>10</v>
      </c>
      <c r="B65" s="1">
        <v>4434</v>
      </c>
      <c r="C65" s="1">
        <v>2484</v>
      </c>
      <c r="D65" s="1">
        <v>1950</v>
      </c>
      <c r="E65" s="1">
        <v>3916</v>
      </c>
      <c r="F65" s="1">
        <v>2378</v>
      </c>
      <c r="G65" s="1">
        <v>1538</v>
      </c>
      <c r="I65" s="8" t="s">
        <v>534</v>
      </c>
      <c r="J65" s="1">
        <v>4434</v>
      </c>
      <c r="K65" s="1">
        <v>2484</v>
      </c>
      <c r="L65" s="1">
        <v>1950</v>
      </c>
      <c r="M65" s="1">
        <v>3916</v>
      </c>
      <c r="N65" s="1">
        <v>2378</v>
      </c>
      <c r="O65" s="1">
        <v>1538</v>
      </c>
      <c r="P65" s="10">
        <f t="shared" ref="P65:P72" si="48">M65/J65*100</f>
        <v>88.317546233649082</v>
      </c>
      <c r="Q65" s="10">
        <f t="shared" ref="Q65:Q72" si="49">N65/K65*100</f>
        <v>95.732689210950085</v>
      </c>
      <c r="R65" s="10">
        <f t="shared" ref="R65:R72" si="50">O65/L65*100</f>
        <v>78.871794871794876</v>
      </c>
      <c r="S65" s="11">
        <f>P73+1500</f>
        <v>2532.4846844264075</v>
      </c>
      <c r="T65" s="11">
        <f t="shared" ref="T65" si="51">Q73+1500</f>
        <v>2726.9361230264431</v>
      </c>
      <c r="U65" s="11">
        <f t="shared" ref="U65" si="52">R73+1500</f>
        <v>2251.0815650644245</v>
      </c>
    </row>
    <row r="66" spans="1:21" x14ac:dyDescent="0.2">
      <c r="A66" s="1" t="s">
        <v>11</v>
      </c>
      <c r="B66" s="1">
        <v>4312</v>
      </c>
      <c r="C66" s="1">
        <v>2560</v>
      </c>
      <c r="D66" s="1">
        <v>1752</v>
      </c>
      <c r="E66" s="1">
        <v>2456</v>
      </c>
      <c r="F66" s="1">
        <v>1860</v>
      </c>
      <c r="G66" s="1">
        <v>596</v>
      </c>
      <c r="I66" s="8" t="s">
        <v>535</v>
      </c>
      <c r="J66" s="1">
        <v>4312</v>
      </c>
      <c r="K66" s="1">
        <v>2560</v>
      </c>
      <c r="L66" s="1">
        <v>1752</v>
      </c>
      <c r="M66" s="1">
        <v>2456</v>
      </c>
      <c r="N66" s="1">
        <v>1860</v>
      </c>
      <c r="O66" s="1">
        <v>596</v>
      </c>
      <c r="P66" s="10">
        <f t="shared" si="48"/>
        <v>56.957328385899821</v>
      </c>
      <c r="Q66" s="10">
        <f t="shared" si="49"/>
        <v>72.65625</v>
      </c>
      <c r="R66" s="10">
        <f t="shared" si="50"/>
        <v>34.018264840182653</v>
      </c>
      <c r="S66" s="9"/>
      <c r="T66" s="9"/>
      <c r="U66" s="9"/>
    </row>
    <row r="67" spans="1:21" x14ac:dyDescent="0.2">
      <c r="A67" s="1" t="s">
        <v>12</v>
      </c>
      <c r="B67" s="1">
        <v>3284</v>
      </c>
      <c r="C67" s="1">
        <v>1945</v>
      </c>
      <c r="D67" s="1">
        <v>1339</v>
      </c>
      <c r="E67" s="1">
        <v>847</v>
      </c>
      <c r="F67" s="1">
        <v>701</v>
      </c>
      <c r="G67" s="1">
        <v>146</v>
      </c>
      <c r="I67" s="8" t="s">
        <v>536</v>
      </c>
      <c r="J67" s="1">
        <v>3284</v>
      </c>
      <c r="K67" s="1">
        <v>1945</v>
      </c>
      <c r="L67" s="1">
        <v>1339</v>
      </c>
      <c r="M67" s="1">
        <v>847</v>
      </c>
      <c r="N67" s="1">
        <v>701</v>
      </c>
      <c r="O67" s="1">
        <v>146</v>
      </c>
      <c r="P67" s="10">
        <f t="shared" si="48"/>
        <v>25.79171741778319</v>
      </c>
      <c r="Q67" s="10">
        <f t="shared" si="49"/>
        <v>36.041131105398456</v>
      </c>
      <c r="R67" s="10">
        <f t="shared" si="50"/>
        <v>10.903659447348769</v>
      </c>
      <c r="S67" s="11">
        <f>(P71+P72)/2</f>
        <v>7.9023160926437068</v>
      </c>
      <c r="T67" s="11">
        <f t="shared" ref="T67" si="53">(Q71+Q72)/2</f>
        <v>8.0536130536130539</v>
      </c>
      <c r="U67" s="11">
        <f t="shared" ref="U67" si="54">(R71+R72)/2</f>
        <v>7.654373927958833</v>
      </c>
    </row>
    <row r="68" spans="1:21" x14ac:dyDescent="0.2">
      <c r="A68" s="1" t="s">
        <v>13</v>
      </c>
      <c r="B68" s="1">
        <v>2508</v>
      </c>
      <c r="C68" s="1">
        <v>1509</v>
      </c>
      <c r="D68" s="1">
        <v>999</v>
      </c>
      <c r="E68" s="1">
        <v>310</v>
      </c>
      <c r="F68" s="1">
        <v>236</v>
      </c>
      <c r="G68" s="1">
        <v>74</v>
      </c>
      <c r="I68" s="8" t="s">
        <v>537</v>
      </c>
      <c r="J68" s="1">
        <v>2508</v>
      </c>
      <c r="K68" s="1">
        <v>1509</v>
      </c>
      <c r="L68" s="1">
        <v>999</v>
      </c>
      <c r="M68" s="1">
        <v>310</v>
      </c>
      <c r="N68" s="1">
        <v>236</v>
      </c>
      <c r="O68" s="1">
        <v>74</v>
      </c>
      <c r="P68" s="10">
        <f t="shared" si="48"/>
        <v>12.360446570972886</v>
      </c>
      <c r="Q68" s="10">
        <f t="shared" si="49"/>
        <v>15.63949635520212</v>
      </c>
      <c r="R68" s="10">
        <f t="shared" si="50"/>
        <v>7.4074074074074066</v>
      </c>
      <c r="S68" s="11"/>
      <c r="T68" s="11"/>
      <c r="U68" s="11"/>
    </row>
    <row r="69" spans="1:21" x14ac:dyDescent="0.2">
      <c r="A69" s="1" t="s">
        <v>14</v>
      </c>
      <c r="B69" s="1">
        <v>1797</v>
      </c>
      <c r="C69" s="1">
        <v>1142</v>
      </c>
      <c r="D69" s="1">
        <v>655</v>
      </c>
      <c r="E69" s="1">
        <v>133</v>
      </c>
      <c r="F69" s="1">
        <v>100</v>
      </c>
      <c r="G69" s="1">
        <v>33</v>
      </c>
      <c r="I69" s="8" t="s">
        <v>538</v>
      </c>
      <c r="J69" s="1">
        <v>1797</v>
      </c>
      <c r="K69" s="1">
        <v>1142</v>
      </c>
      <c r="L69" s="1">
        <v>655</v>
      </c>
      <c r="M69" s="1">
        <v>133</v>
      </c>
      <c r="N69" s="1">
        <v>100</v>
      </c>
      <c r="O69" s="1">
        <v>33</v>
      </c>
      <c r="P69" s="10">
        <f t="shared" si="48"/>
        <v>7.4012242626599889</v>
      </c>
      <c r="Q69" s="10">
        <f t="shared" si="49"/>
        <v>8.7565674255691768</v>
      </c>
      <c r="R69" s="10">
        <f t="shared" si="50"/>
        <v>5.0381679389312977</v>
      </c>
      <c r="S69" s="11">
        <f>S67*50</f>
        <v>395.11580463218536</v>
      </c>
      <c r="T69" s="11">
        <f t="shared" ref="T69:U69" si="55">T67*50</f>
        <v>402.68065268065271</v>
      </c>
      <c r="U69" s="11">
        <f t="shared" si="55"/>
        <v>382.71869639794164</v>
      </c>
    </row>
    <row r="70" spans="1:21" x14ac:dyDescent="0.2">
      <c r="A70" s="1" t="s">
        <v>15</v>
      </c>
      <c r="B70" s="1">
        <v>1354</v>
      </c>
      <c r="C70" s="1">
        <v>907</v>
      </c>
      <c r="D70" s="1">
        <v>447</v>
      </c>
      <c r="E70" s="1">
        <v>108</v>
      </c>
      <c r="F70" s="1">
        <v>76</v>
      </c>
      <c r="G70" s="1">
        <v>32</v>
      </c>
      <c r="I70" s="8" t="s">
        <v>539</v>
      </c>
      <c r="J70" s="1">
        <v>1354</v>
      </c>
      <c r="K70" s="1">
        <v>907</v>
      </c>
      <c r="L70" s="1">
        <v>447</v>
      </c>
      <c r="M70" s="1">
        <v>108</v>
      </c>
      <c r="N70" s="1">
        <v>76</v>
      </c>
      <c r="O70" s="1">
        <v>32</v>
      </c>
      <c r="P70" s="10">
        <f t="shared" si="48"/>
        <v>7.9763663220088628</v>
      </c>
      <c r="Q70" s="10">
        <f t="shared" si="49"/>
        <v>8.3792723263506055</v>
      </c>
      <c r="R70" s="10">
        <f t="shared" si="50"/>
        <v>7.1588366890380311</v>
      </c>
      <c r="S70" s="11"/>
      <c r="T70" s="11"/>
      <c r="U70" s="11"/>
    </row>
    <row r="71" spans="1:21" x14ac:dyDescent="0.2">
      <c r="A71" s="1" t="s">
        <v>16</v>
      </c>
      <c r="B71" s="1">
        <v>858</v>
      </c>
      <c r="C71" s="1">
        <v>550</v>
      </c>
      <c r="D71" s="1">
        <v>308</v>
      </c>
      <c r="E71" s="1">
        <v>66</v>
      </c>
      <c r="F71" s="1">
        <v>45</v>
      </c>
      <c r="G71" s="1">
        <v>21</v>
      </c>
      <c r="I71" s="8" t="s">
        <v>540</v>
      </c>
      <c r="J71" s="1">
        <v>858</v>
      </c>
      <c r="K71" s="1">
        <v>550</v>
      </c>
      <c r="L71" s="1">
        <v>308</v>
      </c>
      <c r="M71" s="1">
        <v>66</v>
      </c>
      <c r="N71" s="1">
        <v>45</v>
      </c>
      <c r="O71" s="1">
        <v>21</v>
      </c>
      <c r="P71" s="10">
        <f t="shared" si="48"/>
        <v>7.6923076923076925</v>
      </c>
      <c r="Q71" s="10">
        <f t="shared" si="49"/>
        <v>8.1818181818181817</v>
      </c>
      <c r="R71" s="10">
        <f t="shared" si="50"/>
        <v>6.8181818181818175</v>
      </c>
      <c r="S71" s="11">
        <f>S65-S69</f>
        <v>2137.3688797942223</v>
      </c>
      <c r="T71" s="11">
        <f t="shared" ref="T71:U71" si="56">T65-T69</f>
        <v>2324.2554703457904</v>
      </c>
      <c r="U71" s="11">
        <f t="shared" si="56"/>
        <v>1868.3628686664829</v>
      </c>
    </row>
    <row r="72" spans="1:21" x14ac:dyDescent="0.2">
      <c r="A72" s="1" t="s">
        <v>17</v>
      </c>
      <c r="B72" s="1">
        <v>641</v>
      </c>
      <c r="C72" s="1">
        <v>429</v>
      </c>
      <c r="D72" s="1">
        <v>212</v>
      </c>
      <c r="E72" s="1">
        <v>52</v>
      </c>
      <c r="F72" s="1">
        <v>34</v>
      </c>
      <c r="G72" s="1">
        <v>18</v>
      </c>
      <c r="I72" s="8" t="s">
        <v>541</v>
      </c>
      <c r="J72" s="1">
        <v>641</v>
      </c>
      <c r="K72" s="1">
        <v>429</v>
      </c>
      <c r="L72" s="1">
        <v>212</v>
      </c>
      <c r="M72" s="1">
        <v>52</v>
      </c>
      <c r="N72" s="1">
        <v>34</v>
      </c>
      <c r="O72" s="1">
        <v>18</v>
      </c>
      <c r="P72" s="10">
        <f t="shared" si="48"/>
        <v>8.1123244929797202</v>
      </c>
      <c r="Q72" s="10">
        <f t="shared" si="49"/>
        <v>7.9254079254079253</v>
      </c>
      <c r="R72" s="10">
        <f t="shared" si="50"/>
        <v>8.4905660377358494</v>
      </c>
      <c r="S72" s="11">
        <f>100-S67</f>
        <v>92.097683907356299</v>
      </c>
      <c r="T72" s="11">
        <f t="shared" ref="T72:U72" si="57">100-T67</f>
        <v>91.946386946386951</v>
      </c>
      <c r="U72" s="11">
        <f t="shared" si="57"/>
        <v>92.345626072041171</v>
      </c>
    </row>
    <row r="73" spans="1:21" x14ac:dyDescent="0.2">
      <c r="A73" s="1" t="s">
        <v>124</v>
      </c>
      <c r="I73" s="6"/>
      <c r="J73" s="6"/>
      <c r="K73" s="6"/>
      <c r="L73" s="6"/>
      <c r="M73" s="6"/>
      <c r="N73" s="6"/>
      <c r="O73" s="6"/>
      <c r="P73" s="10">
        <f>SUM(P65:P71)*5</f>
        <v>1032.4846844264075</v>
      </c>
      <c r="Q73" s="10">
        <f>SUM(Q65:Q71)*5</f>
        <v>1226.9361230264431</v>
      </c>
      <c r="R73" s="10">
        <f>SUM(R65:R71)*5</f>
        <v>751.08156506442424</v>
      </c>
      <c r="S73" s="7">
        <f>S71/S72</f>
        <v>23.207628999055643</v>
      </c>
      <c r="T73" s="7">
        <f t="shared" ref="T73:U73" si="58">T71/T72</f>
        <v>25.278377405966385</v>
      </c>
      <c r="U73" s="7">
        <f t="shared" si="58"/>
        <v>20.232283304992979</v>
      </c>
    </row>
    <row r="74" spans="1:21" x14ac:dyDescent="0.2">
      <c r="A74" s="1" t="s">
        <v>118</v>
      </c>
    </row>
    <row r="75" spans="1:21" x14ac:dyDescent="0.2">
      <c r="A75" s="1" t="s">
        <v>0</v>
      </c>
      <c r="B75" s="1">
        <v>34604</v>
      </c>
      <c r="C75" s="1">
        <v>15696</v>
      </c>
      <c r="D75" s="1">
        <v>18908</v>
      </c>
      <c r="E75" s="1">
        <v>11522</v>
      </c>
      <c r="F75" s="1">
        <v>5829</v>
      </c>
      <c r="G75" s="1">
        <v>5693</v>
      </c>
    </row>
    <row r="76" spans="1:21" x14ac:dyDescent="0.2">
      <c r="A76" s="1" t="s">
        <v>10</v>
      </c>
      <c r="B76" s="1">
        <v>7758</v>
      </c>
      <c r="C76" s="1">
        <v>3589</v>
      </c>
      <c r="D76" s="1">
        <v>4169</v>
      </c>
      <c r="E76" s="1">
        <v>6818</v>
      </c>
      <c r="F76" s="1">
        <v>3430</v>
      </c>
      <c r="G76" s="1">
        <v>3388</v>
      </c>
      <c r="I76" s="8" t="s">
        <v>534</v>
      </c>
      <c r="J76" s="1">
        <v>7758</v>
      </c>
      <c r="K76" s="1">
        <v>3589</v>
      </c>
      <c r="L76" s="1">
        <v>4169</v>
      </c>
      <c r="M76" s="1">
        <v>6818</v>
      </c>
      <c r="N76" s="1">
        <v>3430</v>
      </c>
      <c r="O76" s="1">
        <v>3388</v>
      </c>
      <c r="P76" s="10">
        <f t="shared" ref="P76:P83" si="59">M76/J76*100</f>
        <v>87.883475122454229</v>
      </c>
      <c r="Q76" s="10">
        <f t="shared" ref="Q76:Q83" si="60">N76/K76*100</f>
        <v>95.56979660072443</v>
      </c>
      <c r="R76" s="10">
        <f t="shared" ref="R76:R83" si="61">O76/L76*100</f>
        <v>81.266490765171511</v>
      </c>
      <c r="S76" s="11">
        <f>P84+1500</f>
        <v>2408.4205907129117</v>
      </c>
      <c r="T76" s="11">
        <f t="shared" ref="T76" si="62">Q84+1500</f>
        <v>2532.8437351834891</v>
      </c>
      <c r="U76" s="11">
        <f t="shared" ref="U76" si="63">R84+1500</f>
        <v>2315.8970541418134</v>
      </c>
    </row>
    <row r="77" spans="1:21" x14ac:dyDescent="0.2">
      <c r="A77" s="1" t="s">
        <v>11</v>
      </c>
      <c r="B77" s="1">
        <v>5733</v>
      </c>
      <c r="C77" s="1">
        <v>2311</v>
      </c>
      <c r="D77" s="1">
        <v>3422</v>
      </c>
      <c r="E77" s="1">
        <v>2545</v>
      </c>
      <c r="F77" s="1">
        <v>1332</v>
      </c>
      <c r="G77" s="1">
        <v>1213</v>
      </c>
      <c r="I77" s="8" t="s">
        <v>535</v>
      </c>
      <c r="J77" s="1">
        <v>5733</v>
      </c>
      <c r="K77" s="1">
        <v>2311</v>
      </c>
      <c r="L77" s="1">
        <v>3422</v>
      </c>
      <c r="M77" s="1">
        <v>2545</v>
      </c>
      <c r="N77" s="1">
        <v>1332</v>
      </c>
      <c r="O77" s="1">
        <v>1213</v>
      </c>
      <c r="P77" s="10">
        <f t="shared" si="59"/>
        <v>44.392115820687252</v>
      </c>
      <c r="Q77" s="10">
        <f t="shared" si="60"/>
        <v>57.637386412808311</v>
      </c>
      <c r="R77" s="10">
        <f t="shared" si="61"/>
        <v>35.447106954997075</v>
      </c>
      <c r="S77" s="9"/>
      <c r="T77" s="9"/>
      <c r="U77" s="9"/>
    </row>
    <row r="78" spans="1:21" x14ac:dyDescent="0.2">
      <c r="A78" s="1" t="s">
        <v>12</v>
      </c>
      <c r="B78" s="1">
        <v>4998</v>
      </c>
      <c r="C78" s="1">
        <v>2153</v>
      </c>
      <c r="D78" s="1">
        <v>2845</v>
      </c>
      <c r="E78" s="1">
        <v>962</v>
      </c>
      <c r="F78" s="1">
        <v>493</v>
      </c>
      <c r="G78" s="1">
        <v>469</v>
      </c>
      <c r="I78" s="8" t="s">
        <v>536</v>
      </c>
      <c r="J78" s="1">
        <v>4998</v>
      </c>
      <c r="K78" s="1">
        <v>2153</v>
      </c>
      <c r="L78" s="1">
        <v>2845</v>
      </c>
      <c r="M78" s="1">
        <v>962</v>
      </c>
      <c r="N78" s="1">
        <v>493</v>
      </c>
      <c r="O78" s="1">
        <v>469</v>
      </c>
      <c r="P78" s="10">
        <f t="shared" si="59"/>
        <v>19.247699079631854</v>
      </c>
      <c r="Q78" s="10">
        <f t="shared" si="60"/>
        <v>22.89828146771946</v>
      </c>
      <c r="R78" s="10">
        <f t="shared" si="61"/>
        <v>16.485061511423549</v>
      </c>
      <c r="S78" s="11">
        <f>(P82+P83)/2</f>
        <v>5.8107162592381751</v>
      </c>
      <c r="T78" s="11">
        <f t="shared" ref="T78" si="64">(Q82+Q83)/2</f>
        <v>5.4571027013052023</v>
      </c>
      <c r="U78" s="11">
        <f t="shared" ref="U78" si="65">(R82+R83)/2</f>
        <v>6.1468298718207235</v>
      </c>
    </row>
    <row r="79" spans="1:21" x14ac:dyDescent="0.2">
      <c r="A79" s="1" t="s">
        <v>13</v>
      </c>
      <c r="B79" s="1">
        <v>3991</v>
      </c>
      <c r="C79" s="1">
        <v>1863</v>
      </c>
      <c r="D79" s="1">
        <v>2128</v>
      </c>
      <c r="E79" s="1">
        <v>395</v>
      </c>
      <c r="F79" s="1">
        <v>227</v>
      </c>
      <c r="G79" s="1">
        <v>168</v>
      </c>
      <c r="I79" s="8" t="s">
        <v>537</v>
      </c>
      <c r="J79" s="1">
        <v>3991</v>
      </c>
      <c r="K79" s="1">
        <v>1863</v>
      </c>
      <c r="L79" s="1">
        <v>2128</v>
      </c>
      <c r="M79" s="1">
        <v>395</v>
      </c>
      <c r="N79" s="1">
        <v>227</v>
      </c>
      <c r="O79" s="1">
        <v>168</v>
      </c>
      <c r="P79" s="10">
        <f t="shared" si="59"/>
        <v>9.8972688549235777</v>
      </c>
      <c r="Q79" s="10">
        <f t="shared" si="60"/>
        <v>12.184648416532475</v>
      </c>
      <c r="R79" s="10">
        <f t="shared" si="61"/>
        <v>7.8947368421052628</v>
      </c>
      <c r="S79" s="11"/>
      <c r="T79" s="11"/>
      <c r="U79" s="11"/>
    </row>
    <row r="80" spans="1:21" x14ac:dyDescent="0.2">
      <c r="A80" s="1" t="s">
        <v>14</v>
      </c>
      <c r="B80" s="1">
        <v>3687</v>
      </c>
      <c r="C80" s="1">
        <v>1653</v>
      </c>
      <c r="D80" s="1">
        <v>2034</v>
      </c>
      <c r="E80" s="1">
        <v>293</v>
      </c>
      <c r="F80" s="1">
        <v>122</v>
      </c>
      <c r="G80" s="1">
        <v>171</v>
      </c>
      <c r="I80" s="8" t="s">
        <v>538</v>
      </c>
      <c r="J80" s="1">
        <v>3687</v>
      </c>
      <c r="K80" s="1">
        <v>1653</v>
      </c>
      <c r="L80" s="1">
        <v>2034</v>
      </c>
      <c r="M80" s="1">
        <v>293</v>
      </c>
      <c r="N80" s="1">
        <v>122</v>
      </c>
      <c r="O80" s="1">
        <v>171</v>
      </c>
      <c r="P80" s="10">
        <f t="shared" si="59"/>
        <v>7.9468402495253594</v>
      </c>
      <c r="Q80" s="10">
        <f t="shared" si="60"/>
        <v>7.3805202661826979</v>
      </c>
      <c r="R80" s="10">
        <f t="shared" si="61"/>
        <v>8.4070796460176993</v>
      </c>
      <c r="S80" s="11">
        <f>S78*50</f>
        <v>290.53581296190873</v>
      </c>
      <c r="T80" s="11">
        <f t="shared" ref="T80:U80" si="66">T78*50</f>
        <v>272.85513506526013</v>
      </c>
      <c r="U80" s="11">
        <f t="shared" si="66"/>
        <v>307.34149359103617</v>
      </c>
    </row>
    <row r="81" spans="1:21" x14ac:dyDescent="0.2">
      <c r="A81" s="1" t="s">
        <v>15</v>
      </c>
      <c r="B81" s="1">
        <v>3475</v>
      </c>
      <c r="C81" s="1">
        <v>1708</v>
      </c>
      <c r="D81" s="1">
        <v>1767</v>
      </c>
      <c r="E81" s="1">
        <v>220</v>
      </c>
      <c r="F81" s="1">
        <v>93</v>
      </c>
      <c r="G81" s="1">
        <v>127</v>
      </c>
      <c r="I81" s="8" t="s">
        <v>539</v>
      </c>
      <c r="J81" s="1">
        <v>3475</v>
      </c>
      <c r="K81" s="1">
        <v>1708</v>
      </c>
      <c r="L81" s="1">
        <v>1767</v>
      </c>
      <c r="M81" s="1">
        <v>220</v>
      </c>
      <c r="N81" s="1">
        <v>93</v>
      </c>
      <c r="O81" s="1">
        <v>127</v>
      </c>
      <c r="P81" s="10">
        <f t="shared" si="59"/>
        <v>6.3309352517985609</v>
      </c>
      <c r="Q81" s="10">
        <f t="shared" si="60"/>
        <v>5.4449648711943794</v>
      </c>
      <c r="R81" s="10">
        <f t="shared" si="61"/>
        <v>7.1873231465761176</v>
      </c>
      <c r="S81" s="11"/>
      <c r="T81" s="11"/>
      <c r="U81" s="11"/>
    </row>
    <row r="82" spans="1:21" x14ac:dyDescent="0.2">
      <c r="A82" s="1" t="s">
        <v>16</v>
      </c>
      <c r="B82" s="1">
        <v>2673</v>
      </c>
      <c r="C82" s="1">
        <v>1302</v>
      </c>
      <c r="D82" s="1">
        <v>1371</v>
      </c>
      <c r="E82" s="1">
        <v>160</v>
      </c>
      <c r="F82" s="1">
        <v>71</v>
      </c>
      <c r="G82" s="1">
        <v>89</v>
      </c>
      <c r="I82" s="8" t="s">
        <v>540</v>
      </c>
      <c r="J82" s="1">
        <v>2673</v>
      </c>
      <c r="K82" s="1">
        <v>1302</v>
      </c>
      <c r="L82" s="1">
        <v>1371</v>
      </c>
      <c r="M82" s="1">
        <v>160</v>
      </c>
      <c r="N82" s="1">
        <v>71</v>
      </c>
      <c r="O82" s="1">
        <v>89</v>
      </c>
      <c r="P82" s="10">
        <f t="shared" si="59"/>
        <v>5.9857837635615407</v>
      </c>
      <c r="Q82" s="10">
        <f t="shared" si="60"/>
        <v>5.4531490015360982</v>
      </c>
      <c r="R82" s="10">
        <f t="shared" si="61"/>
        <v>6.4916119620714809</v>
      </c>
      <c r="S82" s="11">
        <f>S76-S80</f>
        <v>2117.8847777510027</v>
      </c>
      <c r="T82" s="11">
        <f t="shared" ref="T82:U82" si="67">T76-T80</f>
        <v>2259.988600118229</v>
      </c>
      <c r="U82" s="11">
        <f t="shared" si="67"/>
        <v>2008.5555605507773</v>
      </c>
    </row>
    <row r="83" spans="1:21" x14ac:dyDescent="0.2">
      <c r="A83" s="1" t="s">
        <v>17</v>
      </c>
      <c r="B83" s="1">
        <v>2289</v>
      </c>
      <c r="C83" s="1">
        <v>1117</v>
      </c>
      <c r="D83" s="1">
        <v>1172</v>
      </c>
      <c r="E83" s="1">
        <v>129</v>
      </c>
      <c r="F83" s="1">
        <v>61</v>
      </c>
      <c r="G83" s="1">
        <v>68</v>
      </c>
      <c r="I83" s="8" t="s">
        <v>541</v>
      </c>
      <c r="J83" s="1">
        <v>2289</v>
      </c>
      <c r="K83" s="1">
        <v>1117</v>
      </c>
      <c r="L83" s="1">
        <v>1172</v>
      </c>
      <c r="M83" s="1">
        <v>129</v>
      </c>
      <c r="N83" s="1">
        <v>61</v>
      </c>
      <c r="O83" s="1">
        <v>68</v>
      </c>
      <c r="P83" s="10">
        <f t="shared" si="59"/>
        <v>5.6356487549148095</v>
      </c>
      <c r="Q83" s="10">
        <f t="shared" si="60"/>
        <v>5.4610564010743063</v>
      </c>
      <c r="R83" s="10">
        <f t="shared" si="61"/>
        <v>5.802047781569966</v>
      </c>
      <c r="S83" s="11">
        <f>100-S78</f>
        <v>94.189283740761823</v>
      </c>
      <c r="T83" s="11">
        <f t="shared" ref="T83:U83" si="68">100-T78</f>
        <v>94.542897298694797</v>
      </c>
      <c r="U83" s="11">
        <f t="shared" si="68"/>
        <v>93.853170128179272</v>
      </c>
    </row>
    <row r="84" spans="1:21" x14ac:dyDescent="0.2">
      <c r="A84" s="1" t="s">
        <v>125</v>
      </c>
      <c r="I84" s="6"/>
      <c r="J84" s="6"/>
      <c r="K84" s="6"/>
      <c r="L84" s="6"/>
      <c r="M84" s="6"/>
      <c r="N84" s="6"/>
      <c r="O84" s="6"/>
      <c r="P84" s="10">
        <f>SUM(P76:P82)*5</f>
        <v>908.42059071291169</v>
      </c>
      <c r="Q84" s="10">
        <f>SUM(Q76:Q82)*5</f>
        <v>1032.8437351834893</v>
      </c>
      <c r="R84" s="10">
        <f>SUM(R76:R82)*5</f>
        <v>815.89705414181356</v>
      </c>
      <c r="S84" s="7">
        <f>S82/S83</f>
        <v>22.485411223426219</v>
      </c>
      <c r="T84" s="7">
        <f t="shared" ref="T84:U84" si="69">T82/T83</f>
        <v>23.904372138904495</v>
      </c>
      <c r="U84" s="7">
        <f t="shared" si="69"/>
        <v>21.401041198796026</v>
      </c>
    </row>
    <row r="85" spans="1:21" x14ac:dyDescent="0.2">
      <c r="A85" s="1" t="s">
        <v>118</v>
      </c>
    </row>
    <row r="86" spans="1:21" x14ac:dyDescent="0.2">
      <c r="A86" s="1" t="s">
        <v>0</v>
      </c>
      <c r="B86" s="1">
        <v>10072</v>
      </c>
      <c r="C86" s="1">
        <v>5053</v>
      </c>
      <c r="D86" s="1">
        <v>5019</v>
      </c>
      <c r="E86" s="1">
        <v>3462</v>
      </c>
      <c r="F86" s="1">
        <v>2048</v>
      </c>
      <c r="G86" s="1">
        <v>1414</v>
      </c>
    </row>
    <row r="87" spans="1:21" x14ac:dyDescent="0.2">
      <c r="A87" s="1" t="s">
        <v>10</v>
      </c>
      <c r="B87" s="1">
        <v>2358</v>
      </c>
      <c r="C87" s="1">
        <v>1168</v>
      </c>
      <c r="D87" s="1">
        <v>1190</v>
      </c>
      <c r="E87" s="1">
        <v>2048</v>
      </c>
      <c r="F87" s="1">
        <v>1138</v>
      </c>
      <c r="G87" s="1">
        <v>910</v>
      </c>
      <c r="I87" s="8" t="s">
        <v>534</v>
      </c>
      <c r="J87" s="1">
        <v>2358</v>
      </c>
      <c r="K87" s="1">
        <v>1168</v>
      </c>
      <c r="L87" s="1">
        <v>1190</v>
      </c>
      <c r="M87" s="1">
        <v>2048</v>
      </c>
      <c r="N87" s="1">
        <v>1138</v>
      </c>
      <c r="O87" s="1">
        <v>910</v>
      </c>
      <c r="P87" s="10">
        <f t="shared" ref="P87:P94" si="70">M87/J87*100</f>
        <v>86.853265479219672</v>
      </c>
      <c r="Q87" s="10">
        <f t="shared" ref="Q87:Q94" si="71">N87/K87*100</f>
        <v>97.43150684931507</v>
      </c>
      <c r="R87" s="10">
        <f t="shared" ref="R87:R94" si="72">O87/L87*100</f>
        <v>76.470588235294116</v>
      </c>
      <c r="S87" s="11">
        <f>P95+1500</f>
        <v>2386.068840279901</v>
      </c>
      <c r="T87" s="11">
        <f t="shared" ref="T87" si="73">Q95+1500</f>
        <v>2585.1562141113836</v>
      </c>
      <c r="U87" s="11">
        <f t="shared" ref="U87" si="74">R95+1500</f>
        <v>2202.4468186456343</v>
      </c>
    </row>
    <row r="88" spans="1:21" x14ac:dyDescent="0.2">
      <c r="A88" s="1" t="s">
        <v>11</v>
      </c>
      <c r="B88" s="1">
        <v>1793</v>
      </c>
      <c r="C88" s="1">
        <v>832</v>
      </c>
      <c r="D88" s="1">
        <v>961</v>
      </c>
      <c r="E88" s="1">
        <v>832</v>
      </c>
      <c r="F88" s="1">
        <v>538</v>
      </c>
      <c r="G88" s="1">
        <v>294</v>
      </c>
      <c r="I88" s="8" t="s">
        <v>535</v>
      </c>
      <c r="J88" s="1">
        <v>1793</v>
      </c>
      <c r="K88" s="1">
        <v>832</v>
      </c>
      <c r="L88" s="1">
        <v>961</v>
      </c>
      <c r="M88" s="1">
        <v>832</v>
      </c>
      <c r="N88" s="1">
        <v>538</v>
      </c>
      <c r="O88" s="1">
        <v>294</v>
      </c>
      <c r="P88" s="10">
        <f t="shared" si="70"/>
        <v>46.402677077523705</v>
      </c>
      <c r="Q88" s="10">
        <f t="shared" si="71"/>
        <v>64.663461538461547</v>
      </c>
      <c r="R88" s="10">
        <f t="shared" si="72"/>
        <v>30.593132154006241</v>
      </c>
      <c r="S88" s="9"/>
      <c r="T88" s="9"/>
      <c r="U88" s="9"/>
    </row>
    <row r="89" spans="1:21" x14ac:dyDescent="0.2">
      <c r="A89" s="1" t="s">
        <v>12</v>
      </c>
      <c r="B89" s="1">
        <v>1470</v>
      </c>
      <c r="C89" s="1">
        <v>706</v>
      </c>
      <c r="D89" s="1">
        <v>764</v>
      </c>
      <c r="E89" s="1">
        <v>296</v>
      </c>
      <c r="F89" s="1">
        <v>190</v>
      </c>
      <c r="G89" s="1">
        <v>106</v>
      </c>
      <c r="I89" s="8" t="s">
        <v>536</v>
      </c>
      <c r="J89" s="1">
        <v>1470</v>
      </c>
      <c r="K89" s="1">
        <v>706</v>
      </c>
      <c r="L89" s="1">
        <v>764</v>
      </c>
      <c r="M89" s="1">
        <v>296</v>
      </c>
      <c r="N89" s="1">
        <v>190</v>
      </c>
      <c r="O89" s="1">
        <v>106</v>
      </c>
      <c r="P89" s="10">
        <f t="shared" si="70"/>
        <v>20.136054421768705</v>
      </c>
      <c r="Q89" s="10">
        <f t="shared" si="71"/>
        <v>26.912181303116146</v>
      </c>
      <c r="R89" s="10">
        <f t="shared" si="72"/>
        <v>13.874345549738221</v>
      </c>
      <c r="S89" s="11">
        <f>(P93+P94)/2</f>
        <v>5.6612118531623175</v>
      </c>
      <c r="T89" s="11">
        <f t="shared" ref="T89" si="75">(Q93+Q94)/2</f>
        <v>7.3920673920673927</v>
      </c>
      <c r="U89" s="11">
        <f t="shared" ref="U89" si="76">(R93+R94)/2</f>
        <v>3.1612315449224355</v>
      </c>
    </row>
    <row r="90" spans="1:21" x14ac:dyDescent="0.2">
      <c r="A90" s="1" t="s">
        <v>13</v>
      </c>
      <c r="B90" s="1">
        <v>1212</v>
      </c>
      <c r="C90" s="1">
        <v>579</v>
      </c>
      <c r="D90" s="1">
        <v>633</v>
      </c>
      <c r="E90" s="1">
        <v>110</v>
      </c>
      <c r="F90" s="1">
        <v>67</v>
      </c>
      <c r="G90" s="1">
        <v>43</v>
      </c>
      <c r="I90" s="8" t="s">
        <v>537</v>
      </c>
      <c r="J90" s="1">
        <v>1212</v>
      </c>
      <c r="K90" s="1">
        <v>579</v>
      </c>
      <c r="L90" s="1">
        <v>633</v>
      </c>
      <c r="M90" s="1">
        <v>110</v>
      </c>
      <c r="N90" s="1">
        <v>67</v>
      </c>
      <c r="O90" s="1">
        <v>43</v>
      </c>
      <c r="P90" s="10">
        <f t="shared" si="70"/>
        <v>9.0759075907590763</v>
      </c>
      <c r="Q90" s="10">
        <f t="shared" si="71"/>
        <v>11.57167530224525</v>
      </c>
      <c r="R90" s="10">
        <f t="shared" si="72"/>
        <v>6.79304897314376</v>
      </c>
      <c r="S90" s="11"/>
      <c r="T90" s="11"/>
      <c r="U90" s="11"/>
    </row>
    <row r="91" spans="1:21" x14ac:dyDescent="0.2">
      <c r="A91" s="1" t="s">
        <v>14</v>
      </c>
      <c r="B91" s="1">
        <v>1009</v>
      </c>
      <c r="C91" s="1">
        <v>517</v>
      </c>
      <c r="D91" s="1">
        <v>492</v>
      </c>
      <c r="E91" s="1">
        <v>60</v>
      </c>
      <c r="F91" s="1">
        <v>36</v>
      </c>
      <c r="G91" s="1">
        <v>24</v>
      </c>
      <c r="I91" s="8" t="s">
        <v>538</v>
      </c>
      <c r="J91" s="1">
        <v>1009</v>
      </c>
      <c r="K91" s="1">
        <v>517</v>
      </c>
      <c r="L91" s="1">
        <v>492</v>
      </c>
      <c r="M91" s="1">
        <v>60</v>
      </c>
      <c r="N91" s="1">
        <v>36</v>
      </c>
      <c r="O91" s="1">
        <v>24</v>
      </c>
      <c r="P91" s="10">
        <f t="shared" si="70"/>
        <v>5.9464816650148657</v>
      </c>
      <c r="Q91" s="10">
        <f t="shared" si="71"/>
        <v>6.9632495164410058</v>
      </c>
      <c r="R91" s="10">
        <f t="shared" si="72"/>
        <v>4.8780487804878048</v>
      </c>
      <c r="S91" s="11">
        <f>S89*50</f>
        <v>283.06059265811587</v>
      </c>
      <c r="T91" s="11">
        <f t="shared" ref="T91:U91" si="77">T89*50</f>
        <v>369.60336960336963</v>
      </c>
      <c r="U91" s="11">
        <f t="shared" si="77"/>
        <v>158.06157724612177</v>
      </c>
    </row>
    <row r="92" spans="1:21" x14ac:dyDescent="0.2">
      <c r="A92" s="1" t="s">
        <v>15</v>
      </c>
      <c r="B92" s="1">
        <v>870</v>
      </c>
      <c r="C92" s="1">
        <v>459</v>
      </c>
      <c r="D92" s="1">
        <v>411</v>
      </c>
      <c r="E92" s="1">
        <v>40</v>
      </c>
      <c r="F92" s="1">
        <v>21</v>
      </c>
      <c r="G92" s="1">
        <v>19</v>
      </c>
      <c r="I92" s="8" t="s">
        <v>539</v>
      </c>
      <c r="J92" s="1">
        <v>870</v>
      </c>
      <c r="K92" s="1">
        <v>459</v>
      </c>
      <c r="L92" s="1">
        <v>411</v>
      </c>
      <c r="M92" s="1">
        <v>40</v>
      </c>
      <c r="N92" s="1">
        <v>21</v>
      </c>
      <c r="O92" s="1">
        <v>19</v>
      </c>
      <c r="P92" s="10">
        <f t="shared" si="70"/>
        <v>4.5977011494252871</v>
      </c>
      <c r="Q92" s="10">
        <f t="shared" si="71"/>
        <v>4.5751633986928102</v>
      </c>
      <c r="R92" s="10">
        <f t="shared" si="72"/>
        <v>4.6228710462287106</v>
      </c>
      <c r="S92" s="11"/>
      <c r="T92" s="11"/>
      <c r="U92" s="11"/>
    </row>
    <row r="93" spans="1:21" x14ac:dyDescent="0.2">
      <c r="A93" s="1" t="s">
        <v>16</v>
      </c>
      <c r="B93" s="1">
        <v>714</v>
      </c>
      <c r="C93" s="1">
        <v>407</v>
      </c>
      <c r="D93" s="1">
        <v>307</v>
      </c>
      <c r="E93" s="1">
        <v>30</v>
      </c>
      <c r="F93" s="1">
        <v>20</v>
      </c>
      <c r="G93" s="1">
        <v>10</v>
      </c>
      <c r="I93" s="8" t="s">
        <v>540</v>
      </c>
      <c r="J93" s="1">
        <v>714</v>
      </c>
      <c r="K93" s="1">
        <v>407</v>
      </c>
      <c r="L93" s="1">
        <v>307</v>
      </c>
      <c r="M93" s="1">
        <v>30</v>
      </c>
      <c r="N93" s="1">
        <v>20</v>
      </c>
      <c r="O93" s="1">
        <v>10</v>
      </c>
      <c r="P93" s="10">
        <f t="shared" si="70"/>
        <v>4.2016806722689077</v>
      </c>
      <c r="Q93" s="10">
        <f t="shared" si="71"/>
        <v>4.9140049140049138</v>
      </c>
      <c r="R93" s="10">
        <f t="shared" si="72"/>
        <v>3.2573289902280131</v>
      </c>
      <c r="S93" s="11">
        <f>S87-S91</f>
        <v>2103.0082476217849</v>
      </c>
      <c r="T93" s="11">
        <f t="shared" ref="T93:U93" si="78">T87-T91</f>
        <v>2215.552844508014</v>
      </c>
      <c r="U93" s="11">
        <f t="shared" si="78"/>
        <v>2044.3852413995126</v>
      </c>
    </row>
    <row r="94" spans="1:21" x14ac:dyDescent="0.2">
      <c r="A94" s="1" t="s">
        <v>17</v>
      </c>
      <c r="B94" s="1">
        <v>646</v>
      </c>
      <c r="C94" s="1">
        <v>385</v>
      </c>
      <c r="D94" s="1">
        <v>261</v>
      </c>
      <c r="E94" s="1">
        <v>46</v>
      </c>
      <c r="F94" s="1">
        <v>38</v>
      </c>
      <c r="G94" s="1">
        <v>8</v>
      </c>
      <c r="I94" s="8" t="s">
        <v>541</v>
      </c>
      <c r="J94" s="1">
        <v>646</v>
      </c>
      <c r="K94" s="1">
        <v>385</v>
      </c>
      <c r="L94" s="1">
        <v>261</v>
      </c>
      <c r="M94" s="1">
        <v>46</v>
      </c>
      <c r="N94" s="1">
        <v>38</v>
      </c>
      <c r="O94" s="1">
        <v>8</v>
      </c>
      <c r="P94" s="10">
        <f t="shared" si="70"/>
        <v>7.1207430340557281</v>
      </c>
      <c r="Q94" s="10">
        <f t="shared" si="71"/>
        <v>9.8701298701298708</v>
      </c>
      <c r="R94" s="10">
        <f t="shared" si="72"/>
        <v>3.0651340996168579</v>
      </c>
      <c r="S94" s="11">
        <f>100-S89</f>
        <v>94.338788146837686</v>
      </c>
      <c r="T94" s="11">
        <f t="shared" ref="T94:U94" si="79">100-T89</f>
        <v>92.607932607932611</v>
      </c>
      <c r="U94" s="11">
        <f t="shared" si="79"/>
        <v>96.83876845507757</v>
      </c>
    </row>
    <row r="95" spans="1:21" x14ac:dyDescent="0.2">
      <c r="A95" s="1" t="s">
        <v>126</v>
      </c>
      <c r="I95" s="6"/>
      <c r="J95" s="6"/>
      <c r="K95" s="6"/>
      <c r="L95" s="6"/>
      <c r="M95" s="6"/>
      <c r="N95" s="6"/>
      <c r="O95" s="6"/>
      <c r="P95" s="10">
        <f>SUM(P87:P93)*5</f>
        <v>886.068840279901</v>
      </c>
      <c r="Q95" s="10">
        <f>SUM(Q87:Q93)*5</f>
        <v>1085.1562141113836</v>
      </c>
      <c r="R95" s="10">
        <f>SUM(R87:R93)*5</f>
        <v>702.44681864563427</v>
      </c>
      <c r="S95" s="7">
        <f>S93/S94</f>
        <v>22.292084612624734</v>
      </c>
      <c r="T95" s="7">
        <f t="shared" ref="T95:U95" si="80">T93/T94</f>
        <v>23.924007178605713</v>
      </c>
      <c r="U95" s="7">
        <f t="shared" si="80"/>
        <v>21.11122718736226</v>
      </c>
    </row>
    <row r="96" spans="1:21" x14ac:dyDescent="0.2">
      <c r="A96" s="1" t="s">
        <v>118</v>
      </c>
    </row>
    <row r="97" spans="1:21" x14ac:dyDescent="0.2">
      <c r="A97" s="1" t="s">
        <v>0</v>
      </c>
      <c r="B97" s="1">
        <v>6783</v>
      </c>
      <c r="C97" s="1">
        <v>3065</v>
      </c>
      <c r="D97" s="1">
        <v>3718</v>
      </c>
      <c r="E97" s="1">
        <v>2480</v>
      </c>
      <c r="F97" s="1">
        <v>1247</v>
      </c>
      <c r="G97" s="1">
        <v>1233</v>
      </c>
    </row>
    <row r="98" spans="1:21" x14ac:dyDescent="0.2">
      <c r="A98" s="1" t="s">
        <v>10</v>
      </c>
      <c r="B98" s="1">
        <v>1573</v>
      </c>
      <c r="C98" s="1">
        <v>728</v>
      </c>
      <c r="D98" s="1">
        <v>845</v>
      </c>
      <c r="E98" s="1">
        <v>1392</v>
      </c>
      <c r="F98" s="1">
        <v>715</v>
      </c>
      <c r="G98" s="1">
        <v>677</v>
      </c>
      <c r="I98" s="8" t="s">
        <v>534</v>
      </c>
      <c r="J98" s="1">
        <v>1573</v>
      </c>
      <c r="K98" s="1">
        <v>728</v>
      </c>
      <c r="L98" s="1">
        <v>845</v>
      </c>
      <c r="M98" s="1">
        <v>1392</v>
      </c>
      <c r="N98" s="1">
        <v>715</v>
      </c>
      <c r="O98" s="1">
        <v>677</v>
      </c>
      <c r="P98" s="10">
        <f t="shared" ref="P98:P105" si="81">M98/J98*100</f>
        <v>88.493324856961223</v>
      </c>
      <c r="Q98" s="10">
        <f t="shared" ref="Q98:Q105" si="82">N98/K98*100</f>
        <v>98.214285714285708</v>
      </c>
      <c r="R98" s="10">
        <f t="shared" ref="R98:R105" si="83">O98/L98*100</f>
        <v>80.118343195266277</v>
      </c>
      <c r="S98" s="11">
        <f>P106+1500</f>
        <v>2465.8530457840197</v>
      </c>
      <c r="T98" s="11">
        <f t="shared" ref="T98" si="84">Q106+1500</f>
        <v>2546.049082016827</v>
      </c>
      <c r="U98" s="11">
        <f t="shared" ref="U98" si="85">R106+1500</f>
        <v>2402.4033113636046</v>
      </c>
    </row>
    <row r="99" spans="1:21" x14ac:dyDescent="0.2">
      <c r="A99" s="1" t="s">
        <v>11</v>
      </c>
      <c r="B99" s="1">
        <v>1234</v>
      </c>
      <c r="C99" s="1">
        <v>540</v>
      </c>
      <c r="D99" s="1">
        <v>694</v>
      </c>
      <c r="E99" s="1">
        <v>643</v>
      </c>
      <c r="F99" s="1">
        <v>374</v>
      </c>
      <c r="G99" s="1">
        <v>269</v>
      </c>
      <c r="I99" s="8" t="s">
        <v>535</v>
      </c>
      <c r="J99" s="1">
        <v>1234</v>
      </c>
      <c r="K99" s="1">
        <v>540</v>
      </c>
      <c r="L99" s="1">
        <v>694</v>
      </c>
      <c r="M99" s="1">
        <v>643</v>
      </c>
      <c r="N99" s="1">
        <v>374</v>
      </c>
      <c r="O99" s="1">
        <v>269</v>
      </c>
      <c r="P99" s="10">
        <f t="shared" si="81"/>
        <v>52.106969205834687</v>
      </c>
      <c r="Q99" s="10">
        <f t="shared" si="82"/>
        <v>69.259259259259252</v>
      </c>
      <c r="R99" s="10">
        <f t="shared" si="83"/>
        <v>38.760806916426517</v>
      </c>
      <c r="S99" s="9"/>
      <c r="T99" s="9"/>
      <c r="U99" s="9"/>
    </row>
    <row r="100" spans="1:21" x14ac:dyDescent="0.2">
      <c r="A100" s="1" t="s">
        <v>12</v>
      </c>
      <c r="B100" s="1">
        <v>987</v>
      </c>
      <c r="C100" s="1">
        <v>395</v>
      </c>
      <c r="D100" s="1">
        <v>592</v>
      </c>
      <c r="E100" s="1">
        <v>216</v>
      </c>
      <c r="F100" s="1">
        <v>88</v>
      </c>
      <c r="G100" s="1">
        <v>128</v>
      </c>
      <c r="I100" s="8" t="s">
        <v>536</v>
      </c>
      <c r="J100" s="1">
        <v>987</v>
      </c>
      <c r="K100" s="1">
        <v>395</v>
      </c>
      <c r="L100" s="1">
        <v>592</v>
      </c>
      <c r="M100" s="1">
        <v>216</v>
      </c>
      <c r="N100" s="1">
        <v>88</v>
      </c>
      <c r="O100" s="1">
        <v>128</v>
      </c>
      <c r="P100" s="10">
        <f t="shared" si="81"/>
        <v>21.88449848024316</v>
      </c>
      <c r="Q100" s="10">
        <f t="shared" si="82"/>
        <v>22.278481012658226</v>
      </c>
      <c r="R100" s="10">
        <f t="shared" si="83"/>
        <v>21.621621621621621</v>
      </c>
      <c r="S100" s="11">
        <f>(P104+P105)/2</f>
        <v>6.3373769669613189</v>
      </c>
      <c r="T100" s="11">
        <f t="shared" ref="T100" si="86">(Q104+Q105)/2</f>
        <v>2.3037323037323039</v>
      </c>
      <c r="U100" s="11">
        <f t="shared" ref="U100" si="87">(R104+R105)/2</f>
        <v>10.165609584214236</v>
      </c>
    </row>
    <row r="101" spans="1:21" x14ac:dyDescent="0.2">
      <c r="A101" s="1" t="s">
        <v>13</v>
      </c>
      <c r="B101" s="1">
        <v>832</v>
      </c>
      <c r="C101" s="1">
        <v>377</v>
      </c>
      <c r="D101" s="1">
        <v>455</v>
      </c>
      <c r="E101" s="1">
        <v>89</v>
      </c>
      <c r="F101" s="1">
        <v>37</v>
      </c>
      <c r="G101" s="1">
        <v>52</v>
      </c>
      <c r="I101" s="8" t="s">
        <v>537</v>
      </c>
      <c r="J101" s="1">
        <v>832</v>
      </c>
      <c r="K101" s="1">
        <v>377</v>
      </c>
      <c r="L101" s="1">
        <v>455</v>
      </c>
      <c r="M101" s="1">
        <v>89</v>
      </c>
      <c r="N101" s="1">
        <v>37</v>
      </c>
      <c r="O101" s="1">
        <v>52</v>
      </c>
      <c r="P101" s="10">
        <f t="shared" si="81"/>
        <v>10.697115384615383</v>
      </c>
      <c r="Q101" s="10">
        <f t="shared" si="82"/>
        <v>9.8143236074270561</v>
      </c>
      <c r="R101" s="10">
        <f t="shared" si="83"/>
        <v>11.428571428571429</v>
      </c>
      <c r="S101" s="11"/>
      <c r="T101" s="11"/>
      <c r="U101" s="11"/>
    </row>
    <row r="102" spans="1:21" x14ac:dyDescent="0.2">
      <c r="A102" s="1" t="s">
        <v>14</v>
      </c>
      <c r="B102" s="1">
        <v>676</v>
      </c>
      <c r="C102" s="1">
        <v>303</v>
      </c>
      <c r="D102" s="1">
        <v>373</v>
      </c>
      <c r="E102" s="1">
        <v>55</v>
      </c>
      <c r="F102" s="1">
        <v>13</v>
      </c>
      <c r="G102" s="1">
        <v>42</v>
      </c>
      <c r="I102" s="8" t="s">
        <v>538</v>
      </c>
      <c r="J102" s="1">
        <v>676</v>
      </c>
      <c r="K102" s="1">
        <v>303</v>
      </c>
      <c r="L102" s="1">
        <v>373</v>
      </c>
      <c r="M102" s="1">
        <v>55</v>
      </c>
      <c r="N102" s="1">
        <v>13</v>
      </c>
      <c r="O102" s="1">
        <v>42</v>
      </c>
      <c r="P102" s="10">
        <f t="shared" si="81"/>
        <v>8.1360946745562135</v>
      </c>
      <c r="Q102" s="10">
        <f t="shared" si="82"/>
        <v>4.2904290429042904</v>
      </c>
      <c r="R102" s="10">
        <f t="shared" si="83"/>
        <v>11.260053619302949</v>
      </c>
      <c r="S102" s="11">
        <f>S100*50</f>
        <v>316.86884834806597</v>
      </c>
      <c r="T102" s="11">
        <f t="shared" ref="T102:U102" si="88">T100*50</f>
        <v>115.1866151866152</v>
      </c>
      <c r="U102" s="11">
        <f t="shared" si="88"/>
        <v>508.2804792107118</v>
      </c>
    </row>
    <row r="103" spans="1:21" x14ac:dyDescent="0.2">
      <c r="A103" s="1" t="s">
        <v>15</v>
      </c>
      <c r="B103" s="1">
        <v>604</v>
      </c>
      <c r="C103" s="1">
        <v>290</v>
      </c>
      <c r="D103" s="1">
        <v>314</v>
      </c>
      <c r="E103" s="1">
        <v>29</v>
      </c>
      <c r="F103" s="1">
        <v>10</v>
      </c>
      <c r="G103" s="1">
        <v>19</v>
      </c>
      <c r="I103" s="8" t="s">
        <v>539</v>
      </c>
      <c r="J103" s="1">
        <v>604</v>
      </c>
      <c r="K103" s="1">
        <v>290</v>
      </c>
      <c r="L103" s="1">
        <v>314</v>
      </c>
      <c r="M103" s="1">
        <v>29</v>
      </c>
      <c r="N103" s="1">
        <v>10</v>
      </c>
      <c r="O103" s="1">
        <v>19</v>
      </c>
      <c r="P103" s="10">
        <f t="shared" si="81"/>
        <v>4.8013245033112586</v>
      </c>
      <c r="Q103" s="10">
        <f t="shared" si="82"/>
        <v>3.4482758620689653</v>
      </c>
      <c r="R103" s="10">
        <f t="shared" si="83"/>
        <v>6.0509554140127388</v>
      </c>
      <c r="S103" s="11"/>
      <c r="T103" s="11"/>
      <c r="U103" s="11"/>
    </row>
    <row r="104" spans="1:21" x14ac:dyDescent="0.2">
      <c r="A104" s="1" t="s">
        <v>16</v>
      </c>
      <c r="B104" s="1">
        <v>468</v>
      </c>
      <c r="C104" s="1">
        <v>210</v>
      </c>
      <c r="D104" s="1">
        <v>258</v>
      </c>
      <c r="E104" s="1">
        <v>33</v>
      </c>
      <c r="F104" s="1">
        <v>4</v>
      </c>
      <c r="G104" s="1">
        <v>29</v>
      </c>
      <c r="I104" s="8" t="s">
        <v>540</v>
      </c>
      <c r="J104" s="1">
        <v>468</v>
      </c>
      <c r="K104" s="1">
        <v>210</v>
      </c>
      <c r="L104" s="1">
        <v>258</v>
      </c>
      <c r="M104" s="1">
        <v>33</v>
      </c>
      <c r="N104" s="1">
        <v>4</v>
      </c>
      <c r="O104" s="1">
        <v>29</v>
      </c>
      <c r="P104" s="10">
        <f t="shared" si="81"/>
        <v>7.0512820512820511</v>
      </c>
      <c r="Q104" s="10">
        <f t="shared" si="82"/>
        <v>1.9047619047619049</v>
      </c>
      <c r="R104" s="10">
        <f t="shared" si="83"/>
        <v>11.24031007751938</v>
      </c>
      <c r="S104" s="11">
        <f>S98-S102</f>
        <v>2148.9841974359538</v>
      </c>
      <c r="T104" s="11">
        <f t="shared" ref="T104:U104" si="89">T98-T102</f>
        <v>2430.8624668302118</v>
      </c>
      <c r="U104" s="11">
        <f t="shared" si="89"/>
        <v>1894.1228321528929</v>
      </c>
    </row>
    <row r="105" spans="1:21" x14ac:dyDescent="0.2">
      <c r="A105" s="1" t="s">
        <v>17</v>
      </c>
      <c r="B105" s="1">
        <v>409</v>
      </c>
      <c r="C105" s="1">
        <v>222</v>
      </c>
      <c r="D105" s="1">
        <v>187</v>
      </c>
      <c r="E105" s="1">
        <v>23</v>
      </c>
      <c r="F105" s="1">
        <v>6</v>
      </c>
      <c r="G105" s="1">
        <v>17</v>
      </c>
      <c r="I105" s="8" t="s">
        <v>541</v>
      </c>
      <c r="J105" s="1">
        <v>409</v>
      </c>
      <c r="K105" s="1">
        <v>222</v>
      </c>
      <c r="L105" s="1">
        <v>187</v>
      </c>
      <c r="M105" s="1">
        <v>23</v>
      </c>
      <c r="N105" s="1">
        <v>6</v>
      </c>
      <c r="O105" s="1">
        <v>17</v>
      </c>
      <c r="P105" s="10">
        <f t="shared" si="81"/>
        <v>5.6234718826405867</v>
      </c>
      <c r="Q105" s="10">
        <f t="shared" si="82"/>
        <v>2.7027027027027026</v>
      </c>
      <c r="R105" s="10">
        <f t="shared" si="83"/>
        <v>9.0909090909090917</v>
      </c>
      <c r="S105" s="11">
        <f>100-S100</f>
        <v>93.662623033038685</v>
      </c>
      <c r="T105" s="11">
        <f t="shared" ref="T105:U105" si="90">100-T100</f>
        <v>97.696267696267697</v>
      </c>
      <c r="U105" s="11">
        <f t="shared" si="90"/>
        <v>89.834390415785762</v>
      </c>
    </row>
    <row r="106" spans="1:21" x14ac:dyDescent="0.2">
      <c r="I106" s="6"/>
      <c r="J106" s="6"/>
      <c r="K106" s="6"/>
      <c r="L106" s="6"/>
      <c r="M106" s="6"/>
      <c r="N106" s="6"/>
      <c r="O106" s="6"/>
      <c r="P106" s="10">
        <f>SUM(P98:P104)*5</f>
        <v>965.85304578401986</v>
      </c>
      <c r="Q106" s="10">
        <f>SUM(Q98:Q104)*5</f>
        <v>1046.049082016827</v>
      </c>
      <c r="R106" s="10">
        <f>SUM(R98:R104)*5</f>
        <v>902.40331136360453</v>
      </c>
      <c r="S106" s="7">
        <f>S104/S105</f>
        <v>22.943882285657516</v>
      </c>
      <c r="T106" s="7">
        <f t="shared" ref="T106:U106" si="91">T104/T105</f>
        <v>24.881835551667429</v>
      </c>
      <c r="U106" s="7">
        <f t="shared" si="91"/>
        <v>21.08460716866017</v>
      </c>
    </row>
    <row r="107" spans="1:21" ht="9" customHeight="1" x14ac:dyDescent="0.2">
      <c r="A107" s="21" t="s">
        <v>547</v>
      </c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</row>
  </sheetData>
  <mergeCells count="4">
    <mergeCell ref="B2:D2"/>
    <mergeCell ref="E2:G2"/>
    <mergeCell ref="B61:D61"/>
    <mergeCell ref="E61:G61"/>
  </mergeCells>
  <pageMargins left="0.7" right="0.7" top="0.75" bottom="0.75" header="0.3" footer="0.3"/>
  <pageSetup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</vt:i4>
      </vt:variant>
    </vt:vector>
  </HeadingPairs>
  <TitlesOfParts>
    <vt:vector size="27" baseType="lpstr">
      <vt:lpstr>List of Tables</vt:lpstr>
      <vt:lpstr>SI 1986 Age Sex</vt:lpstr>
      <vt:lpstr>Age Sex</vt:lpstr>
      <vt:lpstr>Age1 Sex</vt:lpstr>
      <vt:lpstr>Relationship</vt:lpstr>
      <vt:lpstr>Fa Vital</vt:lpstr>
      <vt:lpstr>Mo Vital</vt:lpstr>
      <vt:lpstr>Marital </vt:lpstr>
      <vt:lpstr>SMAM</vt:lpstr>
      <vt:lpstr>Ceb CS</vt:lpstr>
      <vt:lpstr>Fertility</vt:lpstr>
      <vt:lpstr>Ethnicity</vt:lpstr>
      <vt:lpstr>Religion</vt:lpstr>
      <vt:lpstr>Education</vt:lpstr>
      <vt:lpstr>Ed level</vt:lpstr>
      <vt:lpstr>Birthplace</vt:lpstr>
      <vt:lpstr>Birth ward</vt:lpstr>
      <vt:lpstr>Independence</vt:lpstr>
      <vt:lpstr>Ind Ward</vt:lpstr>
      <vt:lpstr>Usual Res</vt:lpstr>
      <vt:lpstr>Usual ward</vt:lpstr>
      <vt:lpstr>Days worked</vt:lpstr>
      <vt:lpstr>Village work</vt:lpstr>
      <vt:lpstr>Occupation</vt:lpstr>
      <vt:lpstr>Employment Status</vt:lpstr>
      <vt:lpstr>Industry</vt:lpstr>
      <vt:lpstr>'Ceb CS'!Print_Area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1986 Solomon Islands</dc:title>
  <dc:creator>Michael Levin</dc:creator>
  <cp:keywords>1986 Solomon Islands by Age and Sex;1986 Solomon Islands</cp:keywords>
  <cp:lastModifiedBy>Brad</cp:lastModifiedBy>
  <dcterms:created xsi:type="dcterms:W3CDTF">2018-07-07T01:02:07Z</dcterms:created>
  <dcterms:modified xsi:type="dcterms:W3CDTF">2020-11-02T22:01:33Z</dcterms:modified>
</cp:coreProperties>
</file>